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PER ADAMS UNIVERSITY\C7090 - Masters Research Project\DATA\"/>
    </mc:Choice>
  </mc:AlternateContent>
  <xr:revisionPtr revIDLastSave="0" documentId="8_{0C8049C7-84BE-433E-BCB8-E770AEBE2144}" xr6:coauthVersionLast="47" xr6:coauthVersionMax="47" xr10:uidLastSave="{00000000-0000-0000-0000-000000000000}"/>
  <bookViews>
    <workbookView xWindow="-108" yWindow="-108" windowWidth="23256" windowHeight="12576" tabRatio="848" xr2:uid="{00000000-000D-0000-FFFF-FFFF00000000}"/>
  </bookViews>
  <sheets>
    <sheet name="Production 2018" sheetId="1" r:id="rId1"/>
    <sheet name="Production 2019" sheetId="11" r:id="rId2"/>
    <sheet name="Production 2020" sheetId="4" r:id="rId3"/>
    <sheet name="Production 2021" sheetId="6" r:id="rId4"/>
    <sheet name="Production 2022" sheetId="13" r:id="rId5"/>
    <sheet name="Production 2023" sheetId="14" r:id="rId6"/>
    <sheet name="Fertility 22" sheetId="2" r:id="rId7"/>
    <sheet name="Fert+Health 2023" sheetId="1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4" i="11" l="1"/>
  <c r="M414" i="11"/>
  <c r="K414" i="11"/>
  <c r="L276" i="11"/>
  <c r="M276" i="11"/>
  <c r="N276" i="11"/>
  <c r="O276" i="11"/>
  <c r="P276" i="11"/>
  <c r="Q276" i="11"/>
  <c r="K276" i="11"/>
  <c r="J276" i="11"/>
  <c r="Q172" i="11"/>
  <c r="P172" i="11"/>
  <c r="O172" i="11"/>
  <c r="N172" i="11"/>
  <c r="L172" i="11"/>
  <c r="I172" i="11"/>
  <c r="H172" i="11"/>
  <c r="C172" i="11"/>
  <c r="D172" i="11"/>
  <c r="E172" i="11"/>
  <c r="B172" i="11"/>
  <c r="Q47" i="1"/>
  <c r="I47" i="1"/>
  <c r="J47" i="1"/>
  <c r="K47" i="1"/>
  <c r="L47" i="1"/>
  <c r="M47" i="1"/>
  <c r="N47" i="1"/>
  <c r="O47" i="1"/>
  <c r="P47" i="1"/>
  <c r="H47" i="1"/>
  <c r="C47" i="1"/>
  <c r="D47" i="1"/>
  <c r="E47" i="1"/>
  <c r="B47" i="1"/>
  <c r="I180" i="1"/>
  <c r="J180" i="1"/>
  <c r="K180" i="1"/>
  <c r="L180" i="1"/>
  <c r="M180" i="1"/>
  <c r="N180" i="1"/>
  <c r="O180" i="1"/>
  <c r="P180" i="1"/>
  <c r="Q180" i="1"/>
  <c r="H180" i="1"/>
  <c r="C180" i="1"/>
  <c r="D180" i="1"/>
  <c r="E180" i="1"/>
  <c r="B180" i="1"/>
  <c r="I112" i="1"/>
  <c r="J112" i="1"/>
  <c r="K112" i="1"/>
  <c r="L112" i="1"/>
  <c r="M112" i="1"/>
  <c r="N112" i="1"/>
  <c r="O112" i="1"/>
  <c r="P112" i="1"/>
  <c r="Q112" i="1"/>
  <c r="H112" i="1"/>
  <c r="C112" i="1"/>
  <c r="D112" i="1"/>
  <c r="E112" i="1"/>
  <c r="B112" i="1"/>
  <c r="I79" i="1"/>
  <c r="K79" i="1"/>
  <c r="L79" i="1"/>
  <c r="M79" i="1"/>
  <c r="N79" i="1"/>
  <c r="O79" i="1"/>
  <c r="P79" i="1"/>
  <c r="Q79" i="1"/>
  <c r="H79" i="1"/>
  <c r="C79" i="1"/>
  <c r="D79" i="1"/>
  <c r="E79" i="1"/>
  <c r="B79" i="1"/>
  <c r="E64" i="14"/>
  <c r="E65" i="14"/>
  <c r="E66" i="14"/>
  <c r="E67" i="14"/>
  <c r="E63" i="14"/>
  <c r="E62" i="14"/>
  <c r="E61" i="14"/>
  <c r="E60" i="14" l="1"/>
  <c r="E53" i="14"/>
  <c r="E54" i="14"/>
  <c r="E55" i="14"/>
  <c r="E56" i="14"/>
  <c r="E57" i="14"/>
  <c r="E58" i="14"/>
  <c r="E59" i="14"/>
  <c r="E52" i="14" l="1"/>
  <c r="E51" i="14" l="1"/>
  <c r="E50" i="14"/>
  <c r="E49" i="14"/>
  <c r="E48" i="14"/>
  <c r="E47" i="14"/>
  <c r="E41" i="14"/>
  <c r="E42" i="14"/>
  <c r="E43" i="14"/>
  <c r="E44" i="14"/>
  <c r="E45" i="14"/>
  <c r="E46" i="14"/>
  <c r="E40" i="14" l="1"/>
  <c r="E11" i="14" l="1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10" i="14"/>
  <c r="L35" i="14" l="1"/>
  <c r="Q56" i="15"/>
  <c r="P56" i="15"/>
  <c r="N56" i="15"/>
  <c r="M56" i="15"/>
  <c r="L56" i="15"/>
  <c r="K56" i="15"/>
  <c r="J56" i="15"/>
  <c r="I56" i="15"/>
  <c r="H56" i="15"/>
  <c r="G56" i="15"/>
  <c r="C56" i="15"/>
  <c r="B56" i="15"/>
  <c r="F56" i="15"/>
  <c r="E56" i="15"/>
  <c r="D56" i="15"/>
  <c r="E9" i="14" l="1"/>
  <c r="E8" i="14"/>
  <c r="I35" i="14"/>
  <c r="H35" i="14"/>
  <c r="G35" i="14"/>
  <c r="F35" i="14"/>
  <c r="E5" i="14"/>
  <c r="E6" i="14"/>
  <c r="E7" i="14"/>
  <c r="E4" i="14"/>
  <c r="E35" i="14" l="1"/>
  <c r="Q415" i="13"/>
  <c r="P415" i="13"/>
  <c r="O415" i="13"/>
  <c r="N415" i="13"/>
  <c r="K415" i="13"/>
  <c r="J415" i="13"/>
  <c r="I415" i="13"/>
  <c r="H415" i="13"/>
  <c r="D415" i="13"/>
  <c r="F284" i="2" l="1"/>
  <c r="N210" i="14" l="1"/>
  <c r="M210" i="14"/>
  <c r="L210" i="14"/>
  <c r="K210" i="14"/>
  <c r="J210" i="14"/>
  <c r="I210" i="14"/>
  <c r="H210" i="14"/>
  <c r="G210" i="14"/>
  <c r="F210" i="14"/>
  <c r="E210" i="14"/>
  <c r="D210" i="14"/>
  <c r="C210" i="14"/>
  <c r="B210" i="14"/>
  <c r="N175" i="14"/>
  <c r="M175" i="14"/>
  <c r="L175" i="14"/>
  <c r="K175" i="14"/>
  <c r="J175" i="14"/>
  <c r="I175" i="14"/>
  <c r="H175" i="14"/>
  <c r="G175" i="14"/>
  <c r="F175" i="14"/>
  <c r="E175" i="14"/>
  <c r="D175" i="14"/>
  <c r="C175" i="14"/>
  <c r="B175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B139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B104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B68" i="14"/>
  <c r="N35" i="14"/>
  <c r="M35" i="14"/>
  <c r="K35" i="14"/>
  <c r="D35" i="14"/>
  <c r="C35" i="14"/>
  <c r="B35" i="14"/>
  <c r="D284" i="2" l="1"/>
  <c r="E284" i="2"/>
  <c r="G284" i="2"/>
  <c r="H284" i="2"/>
  <c r="I284" i="2"/>
  <c r="J284" i="2"/>
  <c r="K284" i="2"/>
  <c r="L284" i="2"/>
  <c r="M284" i="2"/>
  <c r="N284" i="2"/>
  <c r="O284" i="2"/>
  <c r="P284" i="2"/>
  <c r="Q284" i="2"/>
  <c r="C284" i="2"/>
  <c r="B284" i="2"/>
  <c r="E390" i="13" l="1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6" i="13"/>
  <c r="E407" i="13"/>
  <c r="E408" i="13"/>
  <c r="E409" i="13"/>
  <c r="E410" i="13"/>
  <c r="E411" i="13"/>
  <c r="E412" i="13"/>
  <c r="E413" i="13"/>
  <c r="E414" i="13"/>
  <c r="E389" i="13"/>
  <c r="E388" i="13"/>
  <c r="E387" i="13" l="1"/>
  <c r="E385" i="13" l="1"/>
  <c r="E386" i="13"/>
  <c r="E384" i="13"/>
  <c r="E415" i="13" s="1"/>
  <c r="C415" i="13"/>
  <c r="B415" i="13"/>
  <c r="B346" i="13"/>
  <c r="Q380" i="13"/>
  <c r="P380" i="13"/>
  <c r="O380" i="13"/>
  <c r="N380" i="13"/>
  <c r="K380" i="13"/>
  <c r="I380" i="13"/>
  <c r="H380" i="13"/>
  <c r="D380" i="13"/>
  <c r="C380" i="13"/>
  <c r="B380" i="13"/>
  <c r="E380" i="13"/>
  <c r="E331" i="13"/>
  <c r="E332" i="13"/>
  <c r="E333" i="13"/>
  <c r="E334" i="13"/>
  <c r="E335" i="13"/>
  <c r="E336" i="13"/>
  <c r="E337" i="13"/>
  <c r="E330" i="13"/>
  <c r="E329" i="13"/>
  <c r="E328" i="13"/>
  <c r="E327" i="13"/>
  <c r="E326" i="13"/>
  <c r="E325" i="13"/>
  <c r="E324" i="13"/>
  <c r="E316" i="13"/>
  <c r="E317" i="13"/>
  <c r="E318" i="13"/>
  <c r="E319" i="13"/>
  <c r="E320" i="13"/>
  <c r="E321" i="13"/>
  <c r="E322" i="13"/>
  <c r="E323" i="13"/>
  <c r="E315" i="13" l="1"/>
  <c r="E346" i="13" s="1"/>
  <c r="Q346" i="13"/>
  <c r="P346" i="13"/>
  <c r="O346" i="13"/>
  <c r="N346" i="13"/>
  <c r="L346" i="13"/>
  <c r="K346" i="13"/>
  <c r="I346" i="13"/>
  <c r="H346" i="13"/>
  <c r="D346" i="13"/>
  <c r="C346" i="13"/>
  <c r="E293" i="13" l="1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282" i="13" l="1"/>
  <c r="E283" i="13"/>
  <c r="E284" i="13"/>
  <c r="E285" i="13"/>
  <c r="E286" i="13"/>
  <c r="E287" i="13"/>
  <c r="E288" i="13"/>
  <c r="E289" i="13"/>
  <c r="E290" i="13"/>
  <c r="E291" i="13"/>
  <c r="E292" i="13"/>
  <c r="E281" i="13"/>
  <c r="E311" i="13" l="1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63" i="13" l="1"/>
  <c r="Q311" i="13"/>
  <c r="P311" i="13"/>
  <c r="O311" i="13"/>
  <c r="N311" i="13"/>
  <c r="L311" i="13"/>
  <c r="K311" i="13"/>
  <c r="I311" i="13"/>
  <c r="H311" i="13"/>
  <c r="D311" i="13"/>
  <c r="C311" i="13"/>
  <c r="B311" i="13"/>
  <c r="L277" i="13"/>
  <c r="K277" i="13"/>
  <c r="I277" i="13"/>
  <c r="H277" i="13"/>
  <c r="E262" i="13"/>
  <c r="D277" i="13"/>
  <c r="C277" i="13"/>
  <c r="B277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46" i="13"/>
  <c r="Q277" i="13"/>
  <c r="P277" i="13"/>
  <c r="O277" i="13"/>
  <c r="N277" i="13"/>
  <c r="E277" i="13" l="1"/>
  <c r="Q242" i="13"/>
  <c r="P242" i="13"/>
  <c r="O242" i="13"/>
  <c r="N242" i="13"/>
  <c r="B242" i="13"/>
  <c r="C242" i="13"/>
  <c r="D242" i="13"/>
  <c r="L242" i="13" l="1"/>
  <c r="K242" i="13"/>
  <c r="I242" i="13"/>
  <c r="H242" i="13"/>
  <c r="E242" i="13"/>
  <c r="Q207" i="13" l="1"/>
  <c r="P207" i="13"/>
  <c r="O207" i="13"/>
  <c r="N207" i="13"/>
  <c r="M207" i="13"/>
  <c r="L207" i="13"/>
  <c r="K207" i="13"/>
  <c r="J207" i="13"/>
  <c r="I207" i="13"/>
  <c r="H207" i="13"/>
  <c r="E207" i="13"/>
  <c r="D207" i="13"/>
  <c r="C207" i="13"/>
  <c r="B207" i="13"/>
  <c r="Q173" i="13"/>
  <c r="P173" i="13"/>
  <c r="O173" i="13"/>
  <c r="N173" i="13"/>
  <c r="M173" i="13"/>
  <c r="L173" i="13"/>
  <c r="K173" i="13"/>
  <c r="J173" i="13"/>
  <c r="I173" i="13"/>
  <c r="H173" i="13"/>
  <c r="E173" i="13"/>
  <c r="D173" i="13"/>
  <c r="C173" i="13"/>
  <c r="B173" i="13"/>
  <c r="E137" i="13" l="1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38" i="13"/>
  <c r="P138" i="13"/>
  <c r="O138" i="13"/>
  <c r="N138" i="13"/>
  <c r="M138" i="13"/>
  <c r="L138" i="13"/>
  <c r="K138" i="13"/>
  <c r="J138" i="13"/>
  <c r="I138" i="13"/>
  <c r="H138" i="13"/>
  <c r="D138" i="13"/>
  <c r="C138" i="13"/>
  <c r="B138" i="13"/>
  <c r="E102" i="13"/>
  <c r="E101" i="13"/>
  <c r="E100" i="13"/>
  <c r="E99" i="13"/>
  <c r="E98" i="13"/>
  <c r="E97" i="13"/>
  <c r="E96" i="13"/>
  <c r="E95" i="13"/>
  <c r="E94" i="13"/>
  <c r="E93" i="13"/>
  <c r="E92" i="13"/>
  <c r="E33" i="13"/>
  <c r="E32" i="13"/>
  <c r="E31" i="13"/>
  <c r="E30" i="13"/>
  <c r="E29" i="13"/>
  <c r="E28" i="13"/>
  <c r="E2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84" i="13"/>
  <c r="E138" i="13" l="1"/>
  <c r="Q103" i="13"/>
  <c r="P103" i="13"/>
  <c r="O103" i="13"/>
  <c r="N103" i="13"/>
  <c r="M103" i="13"/>
  <c r="L103" i="13"/>
  <c r="K103" i="13"/>
  <c r="J103" i="13"/>
  <c r="I103" i="13"/>
  <c r="H103" i="13"/>
  <c r="E103" i="13"/>
  <c r="D103" i="13"/>
  <c r="C103" i="13"/>
  <c r="B103" i="13"/>
  <c r="Q67" i="13" l="1"/>
  <c r="P67" i="13"/>
  <c r="O67" i="13"/>
  <c r="N67" i="13"/>
  <c r="M67" i="13"/>
  <c r="L67" i="13"/>
  <c r="K67" i="13"/>
  <c r="J67" i="13"/>
  <c r="I67" i="13"/>
  <c r="H67" i="13"/>
  <c r="E67" i="13"/>
  <c r="D67" i="13"/>
  <c r="C67" i="13"/>
  <c r="B67" i="13"/>
  <c r="Q34" i="13" l="1"/>
  <c r="P34" i="13"/>
  <c r="O34" i="13"/>
  <c r="N34" i="13"/>
  <c r="M34" i="13"/>
  <c r="L34" i="13"/>
  <c r="K34" i="13"/>
  <c r="J34" i="13"/>
  <c r="I34" i="13"/>
  <c r="H34" i="13"/>
  <c r="E34" i="13"/>
  <c r="D34" i="13"/>
  <c r="C34" i="13"/>
  <c r="B34" i="13"/>
  <c r="Q462" i="6" l="1"/>
  <c r="P462" i="6"/>
  <c r="O462" i="6"/>
  <c r="N462" i="6"/>
  <c r="M462" i="6"/>
  <c r="L462" i="6"/>
  <c r="K462" i="6"/>
  <c r="J462" i="6"/>
  <c r="I462" i="6"/>
  <c r="H462" i="6"/>
  <c r="E462" i="6"/>
  <c r="D462" i="6"/>
  <c r="C462" i="6"/>
  <c r="B462" i="6"/>
  <c r="B212" i="6" l="1"/>
  <c r="Q427" i="6"/>
  <c r="P427" i="6"/>
  <c r="O427" i="6"/>
  <c r="N427" i="6"/>
  <c r="M427" i="6"/>
  <c r="L427" i="6"/>
  <c r="K427" i="6"/>
  <c r="J427" i="6"/>
  <c r="I427" i="6"/>
  <c r="H427" i="6"/>
  <c r="E427" i="6"/>
  <c r="D427" i="6"/>
  <c r="C427" i="6"/>
  <c r="B427" i="6"/>
  <c r="Q385" i="6"/>
  <c r="P385" i="6"/>
  <c r="O385" i="6"/>
  <c r="N385" i="6"/>
  <c r="M385" i="6"/>
  <c r="L385" i="6"/>
  <c r="K385" i="6"/>
  <c r="J385" i="6"/>
  <c r="I385" i="6"/>
  <c r="H385" i="6"/>
  <c r="E385" i="6"/>
  <c r="D385" i="6"/>
  <c r="C385" i="6"/>
  <c r="B385" i="6"/>
  <c r="Q341" i="6"/>
  <c r="P341" i="6"/>
  <c r="O341" i="6"/>
  <c r="N341" i="6"/>
  <c r="M341" i="6"/>
  <c r="L341" i="6"/>
  <c r="K341" i="6"/>
  <c r="J341" i="6"/>
  <c r="I341" i="6"/>
  <c r="H341" i="6"/>
  <c r="E341" i="6"/>
  <c r="D341" i="6"/>
  <c r="C341" i="6"/>
  <c r="B341" i="6"/>
  <c r="Q299" i="6"/>
  <c r="P299" i="6"/>
  <c r="O299" i="6"/>
  <c r="N299" i="6"/>
  <c r="M299" i="6"/>
  <c r="L299" i="6"/>
  <c r="K299" i="6"/>
  <c r="J299" i="6"/>
  <c r="I299" i="6"/>
  <c r="H299" i="6"/>
  <c r="E299" i="6"/>
  <c r="D299" i="6"/>
  <c r="C299" i="6"/>
  <c r="B299" i="6"/>
  <c r="Q256" i="6"/>
  <c r="P256" i="6"/>
  <c r="O256" i="6"/>
  <c r="N256" i="6"/>
  <c r="M256" i="6"/>
  <c r="L256" i="6"/>
  <c r="K256" i="6"/>
  <c r="J256" i="6"/>
  <c r="I256" i="6"/>
  <c r="H256" i="6"/>
  <c r="E256" i="6"/>
  <c r="D256" i="6"/>
  <c r="C256" i="6"/>
  <c r="B256" i="6"/>
  <c r="Q212" i="6"/>
  <c r="P212" i="6"/>
  <c r="O212" i="6"/>
  <c r="N212" i="6"/>
  <c r="M212" i="6"/>
  <c r="L212" i="6"/>
  <c r="K212" i="6"/>
  <c r="J212" i="6"/>
  <c r="I212" i="6"/>
  <c r="H212" i="6"/>
  <c r="E212" i="6"/>
  <c r="D212" i="6"/>
  <c r="C212" i="6"/>
  <c r="Q170" i="6"/>
  <c r="P170" i="6"/>
  <c r="O170" i="6"/>
  <c r="N170" i="6"/>
  <c r="M170" i="6"/>
  <c r="L170" i="6"/>
  <c r="K170" i="6"/>
  <c r="J170" i="6"/>
  <c r="I170" i="6"/>
  <c r="H170" i="6"/>
  <c r="E170" i="6"/>
  <c r="D170" i="6"/>
  <c r="C170" i="6"/>
  <c r="B170" i="6"/>
  <c r="Q135" i="6" l="1"/>
  <c r="P135" i="6"/>
  <c r="O135" i="6"/>
  <c r="N135" i="6"/>
  <c r="M135" i="6"/>
  <c r="L135" i="6"/>
  <c r="K135" i="6"/>
  <c r="J135" i="6"/>
  <c r="I135" i="6"/>
  <c r="H135" i="6"/>
  <c r="E135" i="6"/>
  <c r="D135" i="6"/>
  <c r="C135" i="6"/>
  <c r="B135" i="6"/>
  <c r="Q101" i="6" l="1"/>
  <c r="P101" i="6"/>
  <c r="O101" i="6"/>
  <c r="N101" i="6"/>
  <c r="M101" i="6"/>
  <c r="L101" i="6"/>
  <c r="K101" i="6"/>
  <c r="J101" i="6"/>
  <c r="I101" i="6"/>
  <c r="H101" i="6"/>
  <c r="E101" i="6"/>
  <c r="D101" i="6"/>
  <c r="C101" i="6"/>
  <c r="B101" i="6"/>
  <c r="Q66" i="6" l="1"/>
  <c r="P66" i="6"/>
  <c r="O66" i="6"/>
  <c r="N66" i="6"/>
  <c r="M66" i="6"/>
  <c r="L66" i="6"/>
  <c r="K66" i="6"/>
  <c r="J66" i="6"/>
  <c r="I66" i="6"/>
  <c r="H66" i="6"/>
  <c r="E66" i="6"/>
  <c r="D66" i="6"/>
  <c r="C66" i="6"/>
  <c r="B66" i="6"/>
  <c r="Q34" i="6" l="1"/>
  <c r="P34" i="6"/>
  <c r="O34" i="6"/>
  <c r="N34" i="6"/>
  <c r="M34" i="6"/>
  <c r="L34" i="6"/>
  <c r="K34" i="6"/>
  <c r="J34" i="6"/>
  <c r="I34" i="6"/>
  <c r="H34" i="6"/>
  <c r="E34" i="6"/>
  <c r="D34" i="6"/>
  <c r="C34" i="6"/>
  <c r="B34" i="6"/>
  <c r="Q415" i="4" l="1"/>
  <c r="P415" i="4"/>
  <c r="O415" i="4"/>
  <c r="N415" i="4"/>
  <c r="M415" i="4"/>
  <c r="L415" i="4"/>
  <c r="K415" i="4"/>
  <c r="J415" i="4"/>
  <c r="I415" i="4"/>
  <c r="H415" i="4"/>
  <c r="E415" i="4"/>
  <c r="D415" i="4"/>
  <c r="C415" i="4"/>
  <c r="B415" i="4"/>
  <c r="Q380" i="4" l="1"/>
  <c r="P380" i="4"/>
  <c r="O380" i="4"/>
  <c r="N380" i="4"/>
  <c r="M380" i="4"/>
  <c r="L380" i="4"/>
  <c r="K380" i="4"/>
  <c r="J380" i="4"/>
  <c r="I380" i="4"/>
  <c r="H380" i="4"/>
  <c r="E380" i="4"/>
  <c r="D380" i="4"/>
  <c r="C380" i="4"/>
  <c r="B380" i="4"/>
  <c r="Q346" i="4"/>
  <c r="P346" i="4"/>
  <c r="O346" i="4"/>
  <c r="N346" i="4"/>
  <c r="M346" i="4"/>
  <c r="L346" i="4"/>
  <c r="K346" i="4"/>
  <c r="J346" i="4"/>
  <c r="I346" i="4"/>
  <c r="H346" i="4"/>
  <c r="E346" i="4"/>
  <c r="D346" i="4"/>
  <c r="C346" i="4"/>
  <c r="B346" i="4"/>
  <c r="B311" i="4" l="1"/>
  <c r="Q311" i="4" l="1"/>
  <c r="P311" i="4"/>
  <c r="O311" i="4"/>
  <c r="N311" i="4"/>
  <c r="M311" i="4"/>
  <c r="L311" i="4"/>
  <c r="K311" i="4"/>
  <c r="J311" i="4"/>
  <c r="I311" i="4"/>
  <c r="H311" i="4"/>
  <c r="E311" i="4"/>
  <c r="D311" i="4"/>
  <c r="C311" i="4"/>
  <c r="E242" i="4" l="1"/>
  <c r="Q277" i="4"/>
  <c r="P277" i="4"/>
  <c r="O277" i="4"/>
  <c r="N277" i="4"/>
  <c r="M277" i="4"/>
  <c r="L277" i="4"/>
  <c r="K277" i="4"/>
  <c r="J277" i="4"/>
  <c r="I277" i="4"/>
  <c r="H277" i="4"/>
  <c r="E277" i="4"/>
  <c r="D277" i="4"/>
  <c r="C277" i="4"/>
  <c r="B277" i="4"/>
  <c r="Q242" i="4" l="1"/>
  <c r="P242" i="4"/>
  <c r="O242" i="4"/>
  <c r="N242" i="4"/>
  <c r="M242" i="4"/>
  <c r="L242" i="4"/>
  <c r="K242" i="4"/>
  <c r="J242" i="4"/>
  <c r="I242" i="4"/>
  <c r="H242" i="4"/>
  <c r="D242" i="4"/>
  <c r="C242" i="4"/>
  <c r="B242" i="4"/>
  <c r="Q205" i="4"/>
  <c r="P205" i="4"/>
  <c r="O205" i="4"/>
  <c r="N205" i="4"/>
  <c r="M205" i="4"/>
  <c r="L205" i="4"/>
  <c r="K205" i="4"/>
  <c r="J205" i="4"/>
  <c r="I205" i="4"/>
  <c r="H205" i="4"/>
  <c r="F205" i="4"/>
  <c r="E205" i="4"/>
  <c r="D205" i="4"/>
  <c r="C205" i="4"/>
  <c r="B205" i="4"/>
  <c r="Q171" i="4"/>
  <c r="P171" i="4"/>
  <c r="O171" i="4"/>
  <c r="N171" i="4"/>
  <c r="M171" i="4"/>
  <c r="L171" i="4"/>
  <c r="K171" i="4"/>
  <c r="J171" i="4"/>
  <c r="I171" i="4"/>
  <c r="H171" i="4"/>
  <c r="F171" i="4"/>
  <c r="E171" i="4"/>
  <c r="D171" i="4"/>
  <c r="C171" i="4"/>
  <c r="B171" i="4"/>
  <c r="Q136" i="4"/>
  <c r="P136" i="4"/>
  <c r="O136" i="4"/>
  <c r="N136" i="4"/>
  <c r="M136" i="4"/>
  <c r="L136" i="4"/>
  <c r="K136" i="4"/>
  <c r="J136" i="4"/>
  <c r="I136" i="4"/>
  <c r="H136" i="4"/>
  <c r="F136" i="4"/>
  <c r="E136" i="4"/>
  <c r="D136" i="4"/>
  <c r="C136" i="4"/>
  <c r="B136" i="4"/>
  <c r="Q102" i="4"/>
  <c r="P102" i="4"/>
  <c r="O102" i="4"/>
  <c r="N102" i="4"/>
  <c r="M102" i="4"/>
  <c r="L102" i="4"/>
  <c r="K102" i="4"/>
  <c r="J102" i="4"/>
  <c r="I102" i="4"/>
  <c r="H102" i="4"/>
  <c r="E102" i="4"/>
  <c r="D102" i="4"/>
  <c r="C102" i="4"/>
  <c r="B102" i="4"/>
  <c r="Q67" i="4"/>
  <c r="P67" i="4"/>
  <c r="O67" i="4"/>
  <c r="N67" i="4"/>
  <c r="M67" i="4"/>
  <c r="L67" i="4"/>
  <c r="K67" i="4"/>
  <c r="J67" i="4"/>
  <c r="I67" i="4"/>
  <c r="H67" i="4"/>
  <c r="E67" i="4"/>
  <c r="D67" i="4"/>
  <c r="C67" i="4"/>
  <c r="B67" i="4"/>
  <c r="Q34" i="4"/>
  <c r="P34" i="4"/>
  <c r="O34" i="4"/>
  <c r="N34" i="4"/>
  <c r="M34" i="4"/>
  <c r="L34" i="4"/>
  <c r="K34" i="4"/>
  <c r="J34" i="4"/>
  <c r="I34" i="4"/>
  <c r="H34" i="4"/>
  <c r="E34" i="4"/>
  <c r="D34" i="4"/>
  <c r="C34" i="4"/>
  <c r="B34" i="4"/>
  <c r="Q414" i="11"/>
  <c r="P414" i="11"/>
  <c r="O414" i="11"/>
  <c r="N414" i="11"/>
  <c r="J414" i="11"/>
  <c r="I414" i="11"/>
  <c r="H414" i="11"/>
  <c r="E414" i="11"/>
  <c r="D414" i="11"/>
  <c r="C414" i="11"/>
  <c r="B414" i="11"/>
  <c r="Q379" i="11"/>
  <c r="P379" i="11"/>
  <c r="O379" i="11"/>
  <c r="N379" i="11"/>
  <c r="L379" i="11"/>
  <c r="J379" i="11"/>
  <c r="I379" i="11"/>
  <c r="H379" i="11"/>
  <c r="E379" i="11"/>
  <c r="D379" i="11"/>
  <c r="C379" i="11"/>
  <c r="B379" i="11"/>
  <c r="Q345" i="11"/>
  <c r="P345" i="11"/>
  <c r="O345" i="11"/>
  <c r="N345" i="11"/>
  <c r="L345" i="11"/>
  <c r="J345" i="11"/>
  <c r="I345" i="11"/>
  <c r="H345" i="11"/>
  <c r="E345" i="11"/>
  <c r="D345" i="11"/>
  <c r="C345" i="11"/>
  <c r="B345" i="11"/>
  <c r="Q310" i="11"/>
  <c r="P310" i="11"/>
  <c r="O310" i="11"/>
  <c r="N310" i="11"/>
  <c r="L310" i="11"/>
  <c r="J310" i="11"/>
  <c r="I310" i="11"/>
  <c r="H310" i="11"/>
  <c r="E310" i="11"/>
  <c r="D310" i="11"/>
  <c r="C310" i="11"/>
  <c r="B310" i="11"/>
  <c r="I276" i="11"/>
  <c r="H276" i="11"/>
  <c r="E276" i="11"/>
  <c r="D276" i="11"/>
  <c r="C276" i="11"/>
  <c r="B276" i="11"/>
  <c r="Q241" i="11"/>
  <c r="P241" i="11"/>
  <c r="O241" i="11"/>
  <c r="N241" i="11"/>
  <c r="L241" i="11"/>
  <c r="I241" i="11"/>
  <c r="H241" i="11"/>
  <c r="E241" i="11"/>
  <c r="D241" i="11"/>
  <c r="C241" i="11"/>
  <c r="B241" i="11"/>
  <c r="Q206" i="11"/>
  <c r="P206" i="11"/>
  <c r="O206" i="11"/>
  <c r="N206" i="11"/>
  <c r="L206" i="11"/>
  <c r="I206" i="11"/>
  <c r="H206" i="11"/>
  <c r="E206" i="11"/>
  <c r="D206" i="11"/>
  <c r="C206" i="11"/>
  <c r="B206" i="11"/>
  <c r="Q137" i="11"/>
  <c r="P137" i="11"/>
  <c r="O137" i="11"/>
  <c r="N137" i="11"/>
  <c r="L137" i="11"/>
  <c r="J137" i="11"/>
  <c r="I137" i="11"/>
  <c r="H137" i="11"/>
  <c r="E137" i="11"/>
  <c r="D137" i="11"/>
  <c r="C137" i="11"/>
  <c r="B137" i="11"/>
  <c r="Q102" i="11"/>
  <c r="P102" i="11"/>
  <c r="O102" i="11"/>
  <c r="N102" i="11"/>
  <c r="L102" i="11"/>
  <c r="J102" i="11"/>
  <c r="I102" i="11"/>
  <c r="H102" i="11"/>
  <c r="E102" i="11"/>
  <c r="D102" i="11"/>
  <c r="C102" i="11"/>
  <c r="B102" i="11"/>
  <c r="Q67" i="11"/>
  <c r="P67" i="11"/>
  <c r="O67" i="11"/>
  <c r="N67" i="11"/>
  <c r="L67" i="11"/>
  <c r="J67" i="11"/>
  <c r="I67" i="11"/>
  <c r="H67" i="11"/>
  <c r="E67" i="11"/>
  <c r="D67" i="11"/>
  <c r="C67" i="11"/>
  <c r="B67" i="11"/>
  <c r="Q35" i="11"/>
  <c r="P35" i="11"/>
  <c r="O35" i="11"/>
  <c r="N35" i="11"/>
  <c r="M35" i="11"/>
  <c r="L35" i="11"/>
  <c r="K35" i="11"/>
  <c r="J35" i="11"/>
  <c r="I35" i="11"/>
  <c r="H35" i="11"/>
  <c r="E35" i="11"/>
  <c r="D35" i="11"/>
  <c r="C35" i="11"/>
  <c r="B35" i="11"/>
  <c r="Q215" i="1" l="1"/>
  <c r="P215" i="1"/>
  <c r="N215" i="1"/>
  <c r="O215" i="1"/>
  <c r="M215" i="1"/>
  <c r="L215" i="1"/>
  <c r="K215" i="1"/>
  <c r="J215" i="1"/>
  <c r="I215" i="1"/>
  <c r="H215" i="1"/>
  <c r="E215" i="1"/>
  <c r="D215" i="1"/>
  <c r="C215" i="1"/>
  <c r="B215" i="1"/>
</calcChain>
</file>

<file path=xl/sharedStrings.xml><?xml version="1.0" encoding="utf-8"?>
<sst xmlns="http://schemas.openxmlformats.org/spreadsheetml/2006/main" count="18401" uniqueCount="101">
  <si>
    <t>Production</t>
  </si>
  <si>
    <t>Health</t>
  </si>
  <si>
    <t>Date</t>
  </si>
  <si>
    <t>Heifers</t>
  </si>
  <si>
    <t>SCC</t>
  </si>
  <si>
    <t>BS</t>
  </si>
  <si>
    <t>Services</t>
  </si>
  <si>
    <t>Ovsynch</t>
  </si>
  <si>
    <t>Deaths</t>
  </si>
  <si>
    <t>Mastitis</t>
  </si>
  <si>
    <t>Treatments</t>
  </si>
  <si>
    <t>Low</t>
  </si>
  <si>
    <t xml:space="preserve">Trial </t>
  </si>
  <si>
    <t>HSCC</t>
  </si>
  <si>
    <t>Transition</t>
  </si>
  <si>
    <t>Dairy Herd - Production (Daily)</t>
  </si>
  <si>
    <t>Avg Milk/Cow/Day (Kg)</t>
  </si>
  <si>
    <t>Milk Quality</t>
  </si>
  <si>
    <t>Cows in Milk</t>
  </si>
  <si>
    <t>Cows in Tank</t>
  </si>
  <si>
    <t>Milk produced</t>
  </si>
  <si>
    <t>Milk/Cow</t>
  </si>
  <si>
    <t>Straw Yard</t>
  </si>
  <si>
    <t>Highs</t>
  </si>
  <si>
    <t>Trial 1</t>
  </si>
  <si>
    <t>Trial 2</t>
  </si>
  <si>
    <t>Fat</t>
  </si>
  <si>
    <t>Protein</t>
  </si>
  <si>
    <t>END</t>
  </si>
  <si>
    <t>`354</t>
  </si>
  <si>
    <t>Averages</t>
  </si>
  <si>
    <t>Trial 1 on farm diet</t>
  </si>
  <si>
    <t>Trial 1 on trial diet</t>
  </si>
  <si>
    <t>Breakdown for 1 hour pm</t>
  </si>
  <si>
    <t>Lows out</t>
  </si>
  <si>
    <t>Pipe not on tank at start AM</t>
  </si>
  <si>
    <t>Clocks forward 1 hour</t>
  </si>
  <si>
    <t>No More highs moved into lows</t>
  </si>
  <si>
    <t>first 19 trial cows selected</t>
  </si>
  <si>
    <t>Trial cows moved into trial area RIC bins open</t>
  </si>
  <si>
    <t>Collars put on trial cows, bin training begins</t>
  </si>
  <si>
    <t>Trial cows switched to trial diets</t>
  </si>
  <si>
    <t>Lows housed 28 highs moved into lows</t>
  </si>
  <si>
    <t>* Drain valve leaking</t>
  </si>
  <si>
    <t>Payment Test</t>
  </si>
  <si>
    <t>shed lights completed</t>
  </si>
  <si>
    <t>19 cows off trial, 8 cows on trial</t>
  </si>
  <si>
    <t>Cows from trial 1 moved to highs 18 cows for new trial moved in on farm diet</t>
  </si>
  <si>
    <t>7763*</t>
  </si>
  <si>
    <t>N/A</t>
  </si>
  <si>
    <t>4 Trials to met room</t>
  </si>
  <si>
    <t>18 highs moved into trial area on farm diet</t>
  </si>
  <si>
    <t>Target Diff.</t>
  </si>
  <si>
    <t>lows in with highs</t>
  </si>
  <si>
    <t>Forecast</t>
  </si>
  <si>
    <t>Parlour ID / yields out of action - United arranged to fix problem</t>
  </si>
  <si>
    <t xml:space="preserve">Bacto breakdown sample </t>
  </si>
  <si>
    <t>Missing sample data</t>
  </si>
  <si>
    <t>Fresh</t>
  </si>
  <si>
    <t>Parlour ID's not working</t>
  </si>
  <si>
    <t>Dairy Herd Health and Fertility (Weekly)</t>
  </si>
  <si>
    <t>Calvings and Fertility</t>
  </si>
  <si>
    <t>Exits</t>
  </si>
  <si>
    <t>Cows Calved</t>
  </si>
  <si>
    <t>Heifers calved</t>
  </si>
  <si>
    <t>Cows PD+</t>
  </si>
  <si>
    <t>Heifer PD+</t>
  </si>
  <si>
    <t>Dry off</t>
  </si>
  <si>
    <t>Culls</t>
  </si>
  <si>
    <t>Milk Fever</t>
  </si>
  <si>
    <t>DA</t>
  </si>
  <si>
    <t>Dirty @ PNC</t>
  </si>
  <si>
    <t>4*</t>
  </si>
  <si>
    <t>no routine</t>
  </si>
  <si>
    <t xml:space="preserve"> </t>
  </si>
  <si>
    <t>Dry Tubes</t>
  </si>
  <si>
    <t>-</t>
  </si>
  <si>
    <t>Cows calved</t>
  </si>
  <si>
    <t>Heifers PD+</t>
  </si>
  <si>
    <t>Dirty at PNC</t>
  </si>
  <si>
    <t>Lamenesss</t>
  </si>
  <si>
    <t>RFM</t>
  </si>
  <si>
    <t>LOWS IN</t>
  </si>
  <si>
    <t>frozen parlour, watertroughs, sump pump etc</t>
  </si>
  <si>
    <t>""</t>
  </si>
  <si>
    <t>Target</t>
  </si>
  <si>
    <t>&lt;1%</t>
  </si>
  <si>
    <t>&lt;3%</t>
  </si>
  <si>
    <t>&lt;15/100</t>
  </si>
  <si>
    <t>&lt;5%</t>
  </si>
  <si>
    <t>Targets</t>
  </si>
  <si>
    <t>Average</t>
  </si>
  <si>
    <t>&lt;25%</t>
  </si>
  <si>
    <t>dumped</t>
  </si>
  <si>
    <t>33.8/</t>
  </si>
  <si>
    <t>Average Milk/Cow/Day (Kg)</t>
  </si>
  <si>
    <t>Week End</t>
  </si>
  <si>
    <t>Cystic</t>
  </si>
  <si>
    <t>PARLOUR ID NOT WORKING</t>
  </si>
  <si>
    <t>Bulk Milk tests for IBR, BVD, Lepto and Salmonella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</si>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</sst>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8463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</cellStyleXfs>
  <cellXfs count="3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" fontId="0" fillId="0" borderId="2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1" fillId="0" borderId="27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16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16" fontId="9" fillId="0" borderId="15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" fontId="9" fillId="0" borderId="17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16" fontId="8" fillId="0" borderId="46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64" fontId="9" fillId="0" borderId="30" xfId="0" applyNumberFormat="1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7" xfId="0" applyFont="1" applyBorder="1"/>
    <xf numFmtId="0" fontId="9" fillId="0" borderId="51" xfId="0" applyFont="1" applyBorder="1"/>
    <xf numFmtId="164" fontId="9" fillId="0" borderId="18" xfId="0" applyNumberFormat="1" applyFont="1" applyBorder="1" applyAlignment="1">
      <alignment horizont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164" fontId="5" fillId="0" borderId="52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" fontId="8" fillId="0" borderId="47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16" fontId="8" fillId="0" borderId="4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164" fontId="9" fillId="0" borderId="55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" fontId="10" fillId="0" borderId="2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10" fillId="0" borderId="20" xfId="0" applyNumberFormat="1" applyFont="1" applyBorder="1" applyAlignment="1">
      <alignment horizontal="center" vertical="center"/>
    </xf>
    <xf numFmtId="164" fontId="10" fillId="0" borderId="52" xfId="0" applyNumberFormat="1" applyFont="1" applyBorder="1" applyAlignment="1">
      <alignment horizontal="center" vertical="center"/>
    </xf>
    <xf numFmtId="1" fontId="10" fillId="0" borderId="19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0" xfId="0" applyFont="1"/>
    <xf numFmtId="16" fontId="6" fillId="0" borderId="56" xfId="0" applyNumberFormat="1" applyFont="1" applyBorder="1" applyAlignment="1">
      <alignment horizontal="center" vertical="center"/>
    </xf>
    <xf numFmtId="1" fontId="8" fillId="0" borderId="27" xfId="0" applyNumberFormat="1" applyFont="1" applyBorder="1" applyAlignment="1">
      <alignment horizontal="center" vertical="center"/>
    </xf>
    <xf numFmtId="1" fontId="8" fillId="0" borderId="28" xfId="0" applyNumberFormat="1" applyFont="1" applyBorder="1" applyAlignment="1">
      <alignment horizontal="center" vertical="center"/>
    </xf>
    <xf numFmtId="1" fontId="8" fillId="0" borderId="29" xfId="0" applyNumberFormat="1" applyFont="1" applyBorder="1" applyAlignment="1">
      <alignment horizontal="center" vertical="center"/>
    </xf>
    <xf numFmtId="0" fontId="6" fillId="0" borderId="31" xfId="0" applyFont="1" applyBorder="1"/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/>
    </xf>
    <xf numFmtId="1" fontId="8" fillId="0" borderId="39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0" fontId="9" fillId="0" borderId="0" xfId="0" applyFont="1"/>
    <xf numFmtId="0" fontId="5" fillId="4" borderId="31" xfId="1" applyFont="1" applyBorder="1"/>
    <xf numFmtId="0" fontId="5" fillId="4" borderId="32" xfId="1" applyFont="1" applyBorder="1"/>
    <xf numFmtId="0" fontId="5" fillId="4" borderId="32" xfId="1" applyFont="1" applyBorder="1" applyAlignment="1">
      <alignment horizontal="center"/>
    </xf>
    <xf numFmtId="0" fontId="5" fillId="4" borderId="33" xfId="1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16" fontId="5" fillId="0" borderId="56" xfId="0" applyNumberFormat="1" applyFont="1" applyBorder="1" applyAlignment="1">
      <alignment horizontal="center" vertical="center"/>
    </xf>
    <xf numFmtId="16" fontId="9" fillId="0" borderId="50" xfId="0" applyNumberFormat="1" applyFont="1" applyBorder="1" applyAlignment="1">
      <alignment horizontal="center" vertical="center"/>
    </xf>
    <xf numFmtId="16" fontId="9" fillId="0" borderId="57" xfId="0" applyNumberFormat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9" xfId="0" applyFont="1" applyBorder="1"/>
    <xf numFmtId="0" fontId="5" fillId="0" borderId="6" xfId="0" applyFont="1" applyBorder="1" applyAlignment="1">
      <alignment horizontal="center" vertical="center"/>
    </xf>
    <xf numFmtId="0" fontId="5" fillId="4" borderId="31" xfId="1" applyFont="1" applyBorder="1" applyAlignment="1">
      <alignment horizontal="center"/>
    </xf>
    <xf numFmtId="1" fontId="5" fillId="0" borderId="27" xfId="0" applyNumberFormat="1" applyFont="1" applyBorder="1" applyAlignment="1">
      <alignment horizontal="center" vertical="center"/>
    </xf>
    <xf numFmtId="1" fontId="5" fillId="0" borderId="28" xfId="0" applyNumberFormat="1" applyFont="1" applyBorder="1" applyAlignment="1">
      <alignment horizontal="center" vertical="center"/>
    </xf>
    <xf numFmtId="1" fontId="5" fillId="0" borderId="29" xfId="0" applyNumberFormat="1" applyFont="1" applyBorder="1" applyAlignment="1">
      <alignment horizontal="center" vertical="center"/>
    </xf>
    <xf numFmtId="1" fontId="5" fillId="0" borderId="39" xfId="0" applyNumberFormat="1" applyFont="1" applyBorder="1" applyAlignment="1">
      <alignment horizontal="center" vertical="center"/>
    </xf>
    <xf numFmtId="0" fontId="9" fillId="0" borderId="18" xfId="0" applyFont="1" applyBorder="1"/>
    <xf numFmtId="0" fontId="9" fillId="0" borderId="21" xfId="0" applyFont="1" applyBorder="1"/>
    <xf numFmtId="0" fontId="5" fillId="4" borderId="27" xfId="1" applyFont="1" applyBorder="1" applyAlignment="1">
      <alignment horizontal="center" vertical="center"/>
    </xf>
    <xf numFmtId="0" fontId="5" fillId="4" borderId="28" xfId="1" applyFont="1" applyBorder="1" applyAlignment="1">
      <alignment horizontal="center" vertical="center"/>
    </xf>
    <xf numFmtId="0" fontId="5" fillId="4" borderId="29" xfId="1" applyFont="1" applyBorder="1" applyAlignment="1">
      <alignment horizontal="center" vertical="center"/>
    </xf>
    <xf numFmtId="0" fontId="5" fillId="4" borderId="39" xfId="1" applyFont="1" applyBorder="1" applyAlignment="1">
      <alignment horizontal="center" vertical="center"/>
    </xf>
    <xf numFmtId="1" fontId="8" fillId="5" borderId="28" xfId="2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9" xfId="0" applyBorder="1"/>
    <xf numFmtId="0" fontId="0" fillId="0" borderId="18" xfId="0" applyBorder="1"/>
    <xf numFmtId="0" fontId="8" fillId="0" borderId="20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36" xfId="0" applyFont="1" applyBorder="1" applyAlignment="1">
      <alignment vertical="center"/>
    </xf>
    <xf numFmtId="1" fontId="12" fillId="0" borderId="24" xfId="0" applyNumberFormat="1" applyFont="1" applyBorder="1" applyAlignment="1">
      <alignment horizontal="center" vertical="center"/>
    </xf>
    <xf numFmtId="1" fontId="12" fillId="0" borderId="25" xfId="0" applyNumberFormat="1" applyFont="1" applyBorder="1" applyAlignment="1">
      <alignment horizontal="center" vertical="center"/>
    </xf>
    <xf numFmtId="2" fontId="12" fillId="0" borderId="25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1" fontId="12" fillId="0" borderId="17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0" fontId="5" fillId="4" borderId="27" xfId="1" applyFont="1" applyBorder="1" applyAlignment="1">
      <alignment horizontal="center"/>
    </xf>
    <xf numFmtId="0" fontId="5" fillId="4" borderId="28" xfId="1" applyFont="1" applyBorder="1" applyAlignment="1">
      <alignment horizontal="center"/>
    </xf>
    <xf numFmtId="0" fontId="5" fillId="4" borderId="29" xfId="1" applyFont="1" applyBorder="1" applyAlignment="1">
      <alignment horizontal="center"/>
    </xf>
    <xf numFmtId="16" fontId="9" fillId="0" borderId="60" xfId="0" applyNumberFormat="1" applyFont="1" applyBorder="1" applyAlignment="1">
      <alignment horizontal="center"/>
    </xf>
    <xf numFmtId="164" fontId="9" fillId="0" borderId="22" xfId="0" applyNumberFormat="1" applyFont="1" applyBorder="1" applyAlignment="1">
      <alignment horizontal="center"/>
    </xf>
    <xf numFmtId="1" fontId="12" fillId="0" borderId="22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2" fontId="12" fillId="0" borderId="7" xfId="0" applyNumberFormat="1" applyFont="1" applyBorder="1" applyAlignment="1">
      <alignment horizontal="center" vertical="center"/>
    </xf>
    <xf numFmtId="2" fontId="12" fillId="0" borderId="23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" fontId="10" fillId="0" borderId="28" xfId="0" applyNumberFormat="1" applyFont="1" applyBorder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0" fillId="0" borderId="28" xfId="0" applyNumberFormat="1" applyFont="1" applyBorder="1" applyAlignment="1">
      <alignment horizontal="center" vertical="center"/>
    </xf>
    <xf numFmtId="164" fontId="10" fillId="0" borderId="40" xfId="0" applyNumberFormat="1" applyFont="1" applyBorder="1" applyAlignment="1">
      <alignment horizontal="center" vertical="center"/>
    </xf>
    <xf numFmtId="1" fontId="10" fillId="0" borderId="27" xfId="0" applyNumberFormat="1" applyFont="1" applyBorder="1" applyAlignment="1">
      <alignment horizontal="center" vertical="center"/>
    </xf>
    <xf numFmtId="2" fontId="10" fillId="0" borderId="28" xfId="0" applyNumberFormat="1" applyFont="1" applyBorder="1" applyAlignment="1">
      <alignment horizontal="center" vertical="center"/>
    </xf>
    <xf numFmtId="2" fontId="10" fillId="0" borderId="2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16" fontId="1" fillId="0" borderId="60" xfId="0" applyNumberFormat="1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" fontId="12" fillId="6" borderId="41" xfId="0" applyNumberFormat="1" applyFont="1" applyFill="1" applyBorder="1" applyAlignment="1">
      <alignment horizontal="center" vertical="center" wrapText="1"/>
    </xf>
    <xf numFmtId="1" fontId="12" fillId="6" borderId="2" xfId="0" applyNumberFormat="1" applyFont="1" applyFill="1" applyBorder="1" applyAlignment="1">
      <alignment horizontal="center" vertical="center" wrapText="1"/>
    </xf>
    <xf numFmtId="1" fontId="12" fillId="6" borderId="43" xfId="0" applyNumberFormat="1" applyFont="1" applyFill="1" applyBorder="1" applyAlignment="1">
      <alignment horizontal="center" vertical="center" wrapText="1"/>
    </xf>
    <xf numFmtId="1" fontId="12" fillId="6" borderId="34" xfId="0" applyNumberFormat="1" applyFont="1" applyFill="1" applyBorder="1" applyAlignment="1">
      <alignment horizontal="center" vertical="center" wrapText="1"/>
    </xf>
    <xf numFmtId="1" fontId="12" fillId="6" borderId="0" xfId="0" applyNumberFormat="1" applyFont="1" applyFill="1" applyAlignment="1">
      <alignment horizontal="center" vertical="center" wrapText="1"/>
    </xf>
    <xf numFmtId="1" fontId="12" fillId="6" borderId="49" xfId="0" applyNumberFormat="1" applyFont="1" applyFill="1" applyBorder="1" applyAlignment="1">
      <alignment horizontal="center" vertical="center" wrapText="1"/>
    </xf>
    <xf numFmtId="1" fontId="12" fillId="6" borderId="42" xfId="0" applyNumberFormat="1" applyFont="1" applyFill="1" applyBorder="1" applyAlignment="1">
      <alignment horizontal="center" vertical="center" wrapText="1"/>
    </xf>
    <xf numFmtId="1" fontId="12" fillId="6" borderId="5" xfId="0" applyNumberFormat="1" applyFont="1" applyFill="1" applyBorder="1" applyAlignment="1">
      <alignment horizontal="center" vertical="center" wrapText="1"/>
    </xf>
    <xf numFmtId="1" fontId="12" fillId="6" borderId="16" xfId="0" applyNumberFormat="1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64" fontId="9" fillId="0" borderId="50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38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</cellXfs>
  <cellStyles count="3">
    <cellStyle name="60% - Accent3" xfId="1" builtinId="40"/>
    <cellStyle name="60% - Accent6" xfId="2" builtinId="52"/>
    <cellStyle name="Normal" xfId="0" builtinId="0"/>
  </cellStyles>
  <dxfs count="728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C7444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FF5353"/>
      <color rgb="FFCF8463"/>
      <color rgb="FFC74441"/>
      <color rgb="FFB72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752"/>
  <sheetViews>
    <sheetView tabSelected="1" zoomScaleNormal="100" workbookViewId="0">
      <selection activeCell="H12" sqref="H12"/>
    </sheetView>
  </sheetViews>
  <sheetFormatPr defaultColWidth="8.6640625" defaultRowHeight="14.4" x14ac:dyDescent="0.3"/>
  <cols>
    <col min="1" max="1" width="11.44140625" style="7" customWidth="1"/>
    <col min="2" max="2" width="12.44140625" style="7" customWidth="1"/>
    <col min="3" max="3" width="11.88671875" style="7" customWidth="1"/>
    <col min="4" max="4" width="12.88671875" style="7" customWidth="1"/>
    <col min="5" max="7" width="11.88671875" style="7" customWidth="1"/>
    <col min="8" max="8" width="10.44140625" style="7" customWidth="1"/>
    <col min="9" max="17" width="8.6640625" style="7"/>
    <col min="18" max="18" width="12.6640625" style="7" customWidth="1"/>
    <col min="19" max="16384" width="8.6640625" style="7"/>
  </cols>
  <sheetData>
    <row r="1" spans="1:17" x14ac:dyDescent="0.3">
      <c r="A1" s="254" t="s">
        <v>15</v>
      </c>
      <c r="B1" s="255"/>
      <c r="C1" s="255"/>
    </row>
    <row r="2" spans="1:17" ht="15" thickBot="1" x14ac:dyDescent="0.35"/>
    <row r="3" spans="1:17" s="9" customFormat="1" x14ac:dyDescent="0.3">
      <c r="A3" s="12"/>
      <c r="B3" s="256" t="s">
        <v>0</v>
      </c>
      <c r="C3" s="257"/>
      <c r="D3" s="257"/>
      <c r="E3" s="258"/>
      <c r="F3" s="52"/>
      <c r="G3" s="52"/>
      <c r="H3" s="256" t="s">
        <v>16</v>
      </c>
      <c r="I3" s="257"/>
      <c r="J3" s="257"/>
      <c r="K3" s="257"/>
      <c r="L3" s="257"/>
      <c r="M3" s="258"/>
      <c r="N3" s="256" t="s">
        <v>17</v>
      </c>
      <c r="O3" s="257"/>
      <c r="P3" s="257"/>
      <c r="Q3" s="259"/>
    </row>
    <row r="4" spans="1:17" s="1" customFormat="1" x14ac:dyDescent="0.3">
      <c r="A4" s="13" t="s">
        <v>2</v>
      </c>
      <c r="B4" s="2" t="s">
        <v>18</v>
      </c>
      <c r="C4" s="3" t="s">
        <v>19</v>
      </c>
      <c r="D4" s="3" t="s">
        <v>20</v>
      </c>
      <c r="E4" s="4" t="s">
        <v>21</v>
      </c>
      <c r="F4" s="3"/>
      <c r="G4" s="3"/>
      <c r="H4" s="2" t="s">
        <v>22</v>
      </c>
      <c r="I4" s="3" t="s">
        <v>23</v>
      </c>
      <c r="J4" s="3" t="s">
        <v>24</v>
      </c>
      <c r="K4" s="3" t="s">
        <v>25</v>
      </c>
      <c r="L4" s="3" t="s">
        <v>11</v>
      </c>
      <c r="M4" s="4" t="s">
        <v>13</v>
      </c>
      <c r="N4" s="2" t="s">
        <v>4</v>
      </c>
      <c r="O4" s="3" t="s">
        <v>5</v>
      </c>
      <c r="P4" s="3" t="s">
        <v>26</v>
      </c>
      <c r="Q4" s="14" t="s">
        <v>27</v>
      </c>
    </row>
    <row r="5" spans="1:17" x14ac:dyDescent="0.3">
      <c r="A5" s="15">
        <v>43150</v>
      </c>
      <c r="B5" s="11">
        <v>360</v>
      </c>
      <c r="C5" s="11">
        <v>352</v>
      </c>
      <c r="D5" s="11">
        <v>9835</v>
      </c>
      <c r="E5" s="11">
        <v>27.9</v>
      </c>
      <c r="F5" s="11"/>
      <c r="G5" s="11"/>
      <c r="H5" s="11">
        <v>25.4</v>
      </c>
      <c r="I5" s="11">
        <v>30.8</v>
      </c>
      <c r="J5" s="11">
        <v>30.6</v>
      </c>
      <c r="K5" s="11">
        <v>37.9</v>
      </c>
      <c r="L5" s="11">
        <v>21.5</v>
      </c>
      <c r="M5" s="11">
        <v>27.2</v>
      </c>
      <c r="N5" s="11" t="s">
        <v>100</v>
      </c>
      <c r="O5" s="11" t="s">
        <v>100</v>
      </c>
      <c r="P5" s="11" t="s">
        <v>100</v>
      </c>
      <c r="Q5" s="16" t="s">
        <v>100</v>
      </c>
    </row>
    <row r="6" spans="1:17" x14ac:dyDescent="0.3">
      <c r="A6" s="17">
        <v>43151</v>
      </c>
      <c r="B6" s="11">
        <v>356</v>
      </c>
      <c r="C6" s="11">
        <v>348</v>
      </c>
      <c r="D6" s="11">
        <v>9616</v>
      </c>
      <c r="E6" s="11">
        <v>27.6</v>
      </c>
      <c r="F6" s="11"/>
      <c r="G6" s="11"/>
      <c r="H6" s="11">
        <v>26</v>
      </c>
      <c r="I6" s="11">
        <v>30.7</v>
      </c>
      <c r="J6" s="11">
        <v>30</v>
      </c>
      <c r="K6" s="11">
        <v>37.299999999999997</v>
      </c>
      <c r="L6" s="11">
        <v>21.6</v>
      </c>
      <c r="M6" s="11">
        <v>27</v>
      </c>
      <c r="N6" s="11">
        <v>225</v>
      </c>
      <c r="O6" s="11">
        <v>24</v>
      </c>
      <c r="P6" s="11">
        <v>3.64</v>
      </c>
      <c r="Q6" s="16">
        <v>3.23</v>
      </c>
    </row>
    <row r="7" spans="1:17" x14ac:dyDescent="0.3">
      <c r="A7" s="17">
        <v>43152</v>
      </c>
      <c r="B7" s="11">
        <v>356</v>
      </c>
      <c r="C7" s="11">
        <v>350</v>
      </c>
      <c r="D7" s="11">
        <v>9512</v>
      </c>
      <c r="E7" s="11">
        <v>27.1</v>
      </c>
      <c r="F7" s="11"/>
      <c r="G7" s="11"/>
      <c r="H7" s="11">
        <v>24.8</v>
      </c>
      <c r="I7" s="11">
        <v>30.3</v>
      </c>
      <c r="J7" s="11">
        <v>30.1</v>
      </c>
      <c r="K7" s="11">
        <v>37.5</v>
      </c>
      <c r="L7" s="11">
        <v>21.1</v>
      </c>
      <c r="M7" s="11">
        <v>27.4</v>
      </c>
      <c r="N7" s="11">
        <v>191</v>
      </c>
      <c r="O7" s="11">
        <v>36</v>
      </c>
      <c r="P7" s="11">
        <v>3.67</v>
      </c>
      <c r="Q7" s="16">
        <v>3.22</v>
      </c>
    </row>
    <row r="8" spans="1:17" x14ac:dyDescent="0.3">
      <c r="A8" s="17">
        <v>43153</v>
      </c>
      <c r="B8" s="11">
        <v>357</v>
      </c>
      <c r="C8" s="11">
        <v>349</v>
      </c>
      <c r="D8" s="11">
        <v>9516</v>
      </c>
      <c r="E8" s="11">
        <v>27.3</v>
      </c>
      <c r="F8" s="11"/>
      <c r="G8" s="11"/>
      <c r="H8" s="11">
        <v>25</v>
      </c>
      <c r="I8" s="11">
        <v>30.4</v>
      </c>
      <c r="J8" s="11">
        <v>29.6</v>
      </c>
      <c r="K8" s="11">
        <v>37.1</v>
      </c>
      <c r="L8" s="11">
        <v>21</v>
      </c>
      <c r="M8" s="11">
        <v>26.7</v>
      </c>
      <c r="N8" s="11">
        <v>202</v>
      </c>
      <c r="O8" s="11">
        <v>17</v>
      </c>
      <c r="P8" s="11">
        <v>3.77</v>
      </c>
      <c r="Q8" s="16">
        <v>3.26</v>
      </c>
    </row>
    <row r="9" spans="1:17" x14ac:dyDescent="0.3">
      <c r="A9" s="17">
        <v>43154</v>
      </c>
      <c r="B9" s="11">
        <v>359</v>
      </c>
      <c r="C9" s="11">
        <v>351</v>
      </c>
      <c r="D9" s="11">
        <v>9552</v>
      </c>
      <c r="E9" s="11">
        <v>27.2</v>
      </c>
      <c r="F9" s="11"/>
      <c r="G9" s="11"/>
      <c r="H9" s="11">
        <v>25.7</v>
      </c>
      <c r="I9" s="11">
        <v>30.6</v>
      </c>
      <c r="J9" s="11">
        <v>29.4</v>
      </c>
      <c r="K9" s="11">
        <v>37</v>
      </c>
      <c r="L9" s="11">
        <v>20.6</v>
      </c>
      <c r="M9" s="11">
        <v>26.3</v>
      </c>
      <c r="N9" s="11">
        <v>232</v>
      </c>
      <c r="O9" s="11">
        <v>429</v>
      </c>
      <c r="P9" s="11">
        <v>3.75</v>
      </c>
      <c r="Q9" s="16">
        <v>3.25</v>
      </c>
    </row>
    <row r="10" spans="1:17" x14ac:dyDescent="0.3">
      <c r="A10" s="17">
        <v>43155</v>
      </c>
      <c r="B10" s="11">
        <v>359</v>
      </c>
      <c r="C10" s="11">
        <v>352</v>
      </c>
      <c r="D10" s="11">
        <v>9334</v>
      </c>
      <c r="E10" s="11">
        <v>26.5</v>
      </c>
      <c r="F10" s="11"/>
      <c r="G10" s="11"/>
      <c r="H10" s="11">
        <v>25.5</v>
      </c>
      <c r="I10" s="11">
        <v>30.2</v>
      </c>
      <c r="J10" s="11">
        <v>29.4</v>
      </c>
      <c r="K10" s="11">
        <v>36.5</v>
      </c>
      <c r="L10" s="11">
        <v>20.2</v>
      </c>
      <c r="M10" s="11">
        <v>25.8</v>
      </c>
      <c r="N10" s="11">
        <v>232</v>
      </c>
      <c r="O10" s="11">
        <v>19</v>
      </c>
      <c r="P10" s="11">
        <v>3.8</v>
      </c>
      <c r="Q10" s="16">
        <v>3.25</v>
      </c>
    </row>
    <row r="11" spans="1:17" x14ac:dyDescent="0.3">
      <c r="A11" s="17">
        <v>43156</v>
      </c>
      <c r="B11" s="11">
        <v>360</v>
      </c>
      <c r="C11" s="11">
        <v>350</v>
      </c>
      <c r="D11" s="11">
        <v>9499</v>
      </c>
      <c r="E11" s="11">
        <v>27.1</v>
      </c>
      <c r="F11" s="11"/>
      <c r="G11" s="11"/>
      <c r="H11" s="11">
        <v>25.8</v>
      </c>
      <c r="I11" s="11">
        <v>30.8</v>
      </c>
      <c r="J11" s="11">
        <v>29</v>
      </c>
      <c r="K11" s="11">
        <v>36.4</v>
      </c>
      <c r="L11" s="11">
        <v>20.399999999999999</v>
      </c>
      <c r="M11" s="11">
        <v>25.9</v>
      </c>
      <c r="N11" s="11">
        <v>180</v>
      </c>
      <c r="O11" s="11">
        <v>18</v>
      </c>
      <c r="P11" s="11">
        <v>3.54</v>
      </c>
      <c r="Q11" s="16">
        <v>3.09</v>
      </c>
    </row>
    <row r="12" spans="1:17" x14ac:dyDescent="0.3">
      <c r="A12" s="17">
        <v>43157</v>
      </c>
      <c r="B12" s="11">
        <v>355</v>
      </c>
      <c r="C12" s="11">
        <v>349</v>
      </c>
      <c r="D12" s="11">
        <v>9560</v>
      </c>
      <c r="E12" s="11">
        <v>27.4</v>
      </c>
      <c r="F12" s="11"/>
      <c r="G12" s="11"/>
      <c r="H12" s="11">
        <v>26</v>
      </c>
      <c r="I12" s="11">
        <v>30.4</v>
      </c>
      <c r="J12" s="11">
        <v>28.2</v>
      </c>
      <c r="K12" s="11">
        <v>36.700000000000003</v>
      </c>
      <c r="L12" s="11">
        <v>20</v>
      </c>
      <c r="M12" s="11">
        <v>25.5</v>
      </c>
      <c r="N12" s="11">
        <v>150</v>
      </c>
      <c r="O12" s="11">
        <v>41</v>
      </c>
      <c r="P12" s="11">
        <v>3.16</v>
      </c>
      <c r="Q12" s="16">
        <v>3.29</v>
      </c>
    </row>
    <row r="13" spans="1:17" x14ac:dyDescent="0.3">
      <c r="A13" s="17">
        <v>43158</v>
      </c>
      <c r="B13" s="11">
        <v>357</v>
      </c>
      <c r="C13" s="11">
        <v>351</v>
      </c>
      <c r="D13" s="11">
        <v>9625</v>
      </c>
      <c r="E13" s="11">
        <v>27.4</v>
      </c>
      <c r="F13" s="11"/>
      <c r="G13" s="11"/>
      <c r="H13" s="11">
        <v>26.2</v>
      </c>
      <c r="I13" s="11">
        <v>30.6</v>
      </c>
      <c r="J13" s="11">
        <v>27.9</v>
      </c>
      <c r="K13" s="11">
        <v>36.700000000000003</v>
      </c>
      <c r="L13" s="11">
        <v>20</v>
      </c>
      <c r="M13" s="11">
        <v>25.7</v>
      </c>
      <c r="N13" s="11">
        <v>185</v>
      </c>
      <c r="O13" s="11">
        <v>311</v>
      </c>
      <c r="P13" s="11">
        <v>3.7</v>
      </c>
      <c r="Q13" s="16">
        <v>3.28</v>
      </c>
    </row>
    <row r="14" spans="1:17" x14ac:dyDescent="0.3">
      <c r="A14" s="17">
        <v>43159</v>
      </c>
      <c r="B14" s="11">
        <v>359</v>
      </c>
      <c r="C14" s="11">
        <v>351</v>
      </c>
      <c r="D14" s="11">
        <v>9614</v>
      </c>
      <c r="E14" s="11">
        <v>27.4</v>
      </c>
      <c r="F14" s="11"/>
      <c r="G14" s="11"/>
      <c r="H14" s="11">
        <v>27.2</v>
      </c>
      <c r="I14" s="11">
        <v>30.5</v>
      </c>
      <c r="J14" s="11">
        <v>34.4</v>
      </c>
      <c r="K14" s="11">
        <v>38.4</v>
      </c>
      <c r="L14" s="11">
        <v>21.9</v>
      </c>
      <c r="M14" s="11">
        <v>28</v>
      </c>
      <c r="N14" s="11" t="s">
        <v>100</v>
      </c>
      <c r="O14" s="11" t="s">
        <v>100</v>
      </c>
      <c r="P14" s="11" t="s">
        <v>100</v>
      </c>
      <c r="Q14" s="16" t="s">
        <v>100</v>
      </c>
    </row>
    <row r="15" spans="1:17" x14ac:dyDescent="0.3">
      <c r="A15" s="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6"/>
    </row>
    <row r="16" spans="1:17" x14ac:dyDescent="0.3">
      <c r="A16" s="17">
        <v>43160</v>
      </c>
      <c r="B16" s="11">
        <v>359</v>
      </c>
      <c r="C16" s="11">
        <v>351</v>
      </c>
      <c r="D16" s="11">
        <v>9684</v>
      </c>
      <c r="E16" s="11">
        <v>27.6</v>
      </c>
      <c r="F16" s="11"/>
      <c r="G16" s="11"/>
      <c r="H16" s="11">
        <v>24.4</v>
      </c>
      <c r="I16" s="11">
        <v>29.4</v>
      </c>
      <c r="J16" s="11">
        <v>32.200000000000003</v>
      </c>
      <c r="K16" s="11">
        <v>36</v>
      </c>
      <c r="L16" s="11">
        <v>20</v>
      </c>
      <c r="M16" s="11">
        <v>24.2</v>
      </c>
      <c r="N16" s="11">
        <v>177</v>
      </c>
      <c r="O16" s="11">
        <v>15</v>
      </c>
      <c r="P16" s="11">
        <v>3.85</v>
      </c>
      <c r="Q16" s="16">
        <v>3.33</v>
      </c>
    </row>
    <row r="17" spans="1:17" x14ac:dyDescent="0.3">
      <c r="A17" s="17">
        <v>43161</v>
      </c>
      <c r="B17" s="11">
        <v>351</v>
      </c>
      <c r="C17" s="11">
        <v>343</v>
      </c>
      <c r="D17" s="11">
        <v>9021</v>
      </c>
      <c r="E17" s="11">
        <v>26.3</v>
      </c>
      <c r="F17" s="11"/>
      <c r="G17" s="11"/>
      <c r="H17" s="11">
        <v>24.6</v>
      </c>
      <c r="I17" s="11">
        <v>28.3</v>
      </c>
      <c r="J17" s="11">
        <v>31.1</v>
      </c>
      <c r="K17" s="11">
        <v>34.6</v>
      </c>
      <c r="L17" s="11">
        <v>19.5</v>
      </c>
      <c r="M17" s="11">
        <v>24.4</v>
      </c>
      <c r="N17" s="11">
        <v>196</v>
      </c>
      <c r="O17" s="11">
        <v>21</v>
      </c>
      <c r="P17" s="11">
        <v>3.9</v>
      </c>
      <c r="Q17" s="16">
        <v>3.32</v>
      </c>
    </row>
    <row r="18" spans="1:17" x14ac:dyDescent="0.3">
      <c r="A18" s="17">
        <v>43162</v>
      </c>
      <c r="B18" s="11">
        <v>351</v>
      </c>
      <c r="C18" s="11">
        <v>344</v>
      </c>
      <c r="D18" s="11">
        <v>9352</v>
      </c>
      <c r="E18" s="11">
        <v>27.2</v>
      </c>
      <c r="F18" s="11"/>
      <c r="G18" s="11"/>
      <c r="H18" s="11">
        <v>26.3</v>
      </c>
      <c r="I18" s="11">
        <v>29.7</v>
      </c>
      <c r="J18" s="11">
        <v>33</v>
      </c>
      <c r="K18" s="11">
        <v>36.6</v>
      </c>
      <c r="L18" s="11">
        <v>19.7</v>
      </c>
      <c r="M18" s="11">
        <v>25.4</v>
      </c>
      <c r="N18" s="11">
        <v>250</v>
      </c>
      <c r="O18" s="11">
        <v>27</v>
      </c>
      <c r="P18" s="11">
        <v>3.88</v>
      </c>
      <c r="Q18" s="16">
        <v>3.31</v>
      </c>
    </row>
    <row r="19" spans="1:17" x14ac:dyDescent="0.3">
      <c r="A19" s="17">
        <v>43163</v>
      </c>
      <c r="B19" s="11">
        <v>351</v>
      </c>
      <c r="C19" s="11">
        <v>346</v>
      </c>
      <c r="D19" s="11">
        <v>9394</v>
      </c>
      <c r="E19" s="11">
        <v>27.2</v>
      </c>
      <c r="F19" s="11"/>
      <c r="G19" s="11"/>
      <c r="H19" s="11">
        <v>26</v>
      </c>
      <c r="I19" s="11">
        <v>30</v>
      </c>
      <c r="J19" s="11">
        <v>33.5</v>
      </c>
      <c r="K19" s="11">
        <v>37.5</v>
      </c>
      <c r="L19" s="11">
        <v>19.5</v>
      </c>
      <c r="M19" s="11">
        <v>25.3</v>
      </c>
      <c r="N19" s="11">
        <v>248</v>
      </c>
      <c r="O19" s="11">
        <v>27</v>
      </c>
      <c r="P19" s="11">
        <v>3.88</v>
      </c>
      <c r="Q19" s="16">
        <v>3.3</v>
      </c>
    </row>
    <row r="20" spans="1:17" x14ac:dyDescent="0.3">
      <c r="A20" s="17">
        <v>43164</v>
      </c>
      <c r="B20" s="11">
        <v>353</v>
      </c>
      <c r="C20" s="11">
        <v>346</v>
      </c>
      <c r="D20" s="11">
        <v>9755</v>
      </c>
      <c r="E20" s="11">
        <v>28.2</v>
      </c>
      <c r="F20" s="11"/>
      <c r="G20" s="11"/>
      <c r="H20" s="11">
        <v>28</v>
      </c>
      <c r="I20" s="11">
        <v>30.5</v>
      </c>
      <c r="J20" s="11">
        <v>32.299999999999997</v>
      </c>
      <c r="K20" s="11">
        <v>37.200000000000003</v>
      </c>
      <c r="L20" s="11">
        <v>21.2</v>
      </c>
      <c r="M20" s="11">
        <v>26.1</v>
      </c>
      <c r="N20" s="11">
        <v>214</v>
      </c>
      <c r="O20" s="11">
        <v>18</v>
      </c>
      <c r="P20" s="11">
        <v>3.76</v>
      </c>
      <c r="Q20" s="16">
        <v>3.25</v>
      </c>
    </row>
    <row r="21" spans="1:17" x14ac:dyDescent="0.3">
      <c r="A21" s="17">
        <v>43165</v>
      </c>
      <c r="B21" s="11">
        <v>355</v>
      </c>
      <c r="C21" s="11">
        <v>347</v>
      </c>
      <c r="D21" s="11">
        <v>9932</v>
      </c>
      <c r="E21" s="11">
        <v>28.6</v>
      </c>
      <c r="F21" s="11"/>
      <c r="G21" s="11"/>
      <c r="H21" s="11">
        <v>28</v>
      </c>
      <c r="I21" s="11">
        <v>31.2</v>
      </c>
      <c r="J21" s="11" t="s">
        <v>100</v>
      </c>
      <c r="K21" s="11">
        <v>36.9</v>
      </c>
      <c r="L21" s="11">
        <v>20.2</v>
      </c>
      <c r="M21" s="11">
        <v>26.2</v>
      </c>
      <c r="N21" s="11">
        <v>278</v>
      </c>
      <c r="O21" s="11">
        <v>16</v>
      </c>
      <c r="P21" s="11">
        <v>3.73</v>
      </c>
      <c r="Q21" s="16">
        <v>3.23</v>
      </c>
    </row>
    <row r="22" spans="1:17" x14ac:dyDescent="0.3">
      <c r="A22" s="17">
        <v>43166</v>
      </c>
      <c r="B22" s="11">
        <v>355</v>
      </c>
      <c r="C22" s="11">
        <v>347</v>
      </c>
      <c r="D22" s="11">
        <v>9921</v>
      </c>
      <c r="E22" s="11">
        <v>28.6</v>
      </c>
      <c r="F22" s="11"/>
      <c r="G22" s="11"/>
      <c r="H22" s="11">
        <v>26.3</v>
      </c>
      <c r="I22" s="11">
        <v>31.2</v>
      </c>
      <c r="J22" s="11" t="s">
        <v>100</v>
      </c>
      <c r="K22" s="11">
        <v>37.6</v>
      </c>
      <c r="L22" s="11">
        <v>21.9</v>
      </c>
      <c r="M22" s="11">
        <v>26.3</v>
      </c>
      <c r="N22" s="11">
        <v>239</v>
      </c>
      <c r="O22" s="11">
        <v>44</v>
      </c>
      <c r="P22" s="11">
        <v>3.77</v>
      </c>
      <c r="Q22" s="16">
        <v>3.23</v>
      </c>
    </row>
    <row r="23" spans="1:17" x14ac:dyDescent="0.3">
      <c r="A23" s="17">
        <v>43167</v>
      </c>
      <c r="B23" s="11">
        <v>356</v>
      </c>
      <c r="C23" s="11">
        <v>350</v>
      </c>
      <c r="D23" s="11">
        <v>10135</v>
      </c>
      <c r="E23" s="11">
        <v>29</v>
      </c>
      <c r="F23" s="11"/>
      <c r="G23" s="11"/>
      <c r="H23" s="11">
        <v>25.9</v>
      </c>
      <c r="I23" s="11">
        <v>31.7</v>
      </c>
      <c r="J23" s="11" t="s">
        <v>100</v>
      </c>
      <c r="K23" s="11">
        <v>37.1</v>
      </c>
      <c r="L23" s="11">
        <v>20.3</v>
      </c>
      <c r="M23" s="11">
        <v>26.5</v>
      </c>
      <c r="N23" s="11">
        <v>213</v>
      </c>
      <c r="O23" s="11">
        <v>29</v>
      </c>
      <c r="P23" s="11">
        <v>3.78</v>
      </c>
      <c r="Q23" s="16">
        <v>3.25</v>
      </c>
    </row>
    <row r="24" spans="1:17" x14ac:dyDescent="0.3">
      <c r="A24" s="17">
        <v>43168</v>
      </c>
      <c r="B24" s="11">
        <v>359</v>
      </c>
      <c r="C24" s="11">
        <v>349</v>
      </c>
      <c r="D24" s="11">
        <v>10025</v>
      </c>
      <c r="E24" s="11">
        <v>28.7</v>
      </c>
      <c r="F24" s="11"/>
      <c r="G24" s="11"/>
      <c r="H24" s="11">
        <v>24.1</v>
      </c>
      <c r="I24" s="11">
        <v>31.6</v>
      </c>
      <c r="J24" s="11" t="s">
        <v>100</v>
      </c>
      <c r="K24" s="11">
        <v>38.700000000000003</v>
      </c>
      <c r="L24" s="11">
        <v>19.600000000000001</v>
      </c>
      <c r="M24" s="11">
        <v>26.8</v>
      </c>
      <c r="N24" s="11">
        <v>247</v>
      </c>
      <c r="O24" s="11">
        <v>21</v>
      </c>
      <c r="P24" s="11">
        <v>3.83</v>
      </c>
      <c r="Q24" s="16">
        <v>3.27</v>
      </c>
    </row>
    <row r="25" spans="1:17" x14ac:dyDescent="0.3">
      <c r="A25" s="17">
        <v>43169</v>
      </c>
      <c r="B25" s="11">
        <v>358</v>
      </c>
      <c r="C25" s="11">
        <v>351</v>
      </c>
      <c r="D25" s="11">
        <v>10000</v>
      </c>
      <c r="E25" s="11">
        <v>28.5</v>
      </c>
      <c r="F25" s="11"/>
      <c r="G25" s="11"/>
      <c r="H25" s="11">
        <v>27.6</v>
      </c>
      <c r="I25" s="11">
        <v>32.299999999999997</v>
      </c>
      <c r="J25" s="11" t="s">
        <v>100</v>
      </c>
      <c r="K25" s="11">
        <v>39</v>
      </c>
      <c r="L25" s="11">
        <v>21.1</v>
      </c>
      <c r="M25" s="11">
        <v>27</v>
      </c>
      <c r="N25" s="11" t="s">
        <v>100</v>
      </c>
      <c r="O25" s="11" t="s">
        <v>100</v>
      </c>
      <c r="P25" s="11" t="s">
        <v>100</v>
      </c>
      <c r="Q25" s="16" t="s">
        <v>100</v>
      </c>
    </row>
    <row r="26" spans="1:17" x14ac:dyDescent="0.3">
      <c r="A26" s="17">
        <v>43170</v>
      </c>
      <c r="B26" s="11">
        <v>358</v>
      </c>
      <c r="C26" s="11">
        <v>351</v>
      </c>
      <c r="D26" s="11">
        <v>10044</v>
      </c>
      <c r="E26" s="11">
        <v>28.6</v>
      </c>
      <c r="F26" s="11"/>
      <c r="G26" s="11"/>
      <c r="H26" s="11">
        <v>26.3</v>
      </c>
      <c r="I26" s="11">
        <v>32.1</v>
      </c>
      <c r="J26" s="11" t="s">
        <v>100</v>
      </c>
      <c r="K26" s="11">
        <v>37.700000000000003</v>
      </c>
      <c r="L26" s="11">
        <v>20</v>
      </c>
      <c r="M26" s="11">
        <v>25.2</v>
      </c>
      <c r="N26" s="11">
        <v>239</v>
      </c>
      <c r="O26" s="11">
        <v>13</v>
      </c>
      <c r="P26" s="11">
        <v>3.84</v>
      </c>
      <c r="Q26" s="16">
        <v>3.28</v>
      </c>
    </row>
    <row r="27" spans="1:17" x14ac:dyDescent="0.3">
      <c r="A27" s="17">
        <v>43171</v>
      </c>
      <c r="B27" s="11">
        <v>350</v>
      </c>
      <c r="C27" s="11">
        <v>344</v>
      </c>
      <c r="D27" s="11">
        <v>10270</v>
      </c>
      <c r="E27" s="11">
        <v>29.9</v>
      </c>
      <c r="F27" s="11"/>
      <c r="G27" s="11"/>
      <c r="H27" s="11">
        <v>29.9</v>
      </c>
      <c r="I27" s="11">
        <v>32.200000000000003</v>
      </c>
      <c r="J27" s="11" t="s">
        <v>100</v>
      </c>
      <c r="K27" s="11">
        <v>38.700000000000003</v>
      </c>
      <c r="L27" s="11">
        <v>20.5</v>
      </c>
      <c r="M27" s="11">
        <v>25.7</v>
      </c>
      <c r="N27" s="11">
        <v>229</v>
      </c>
      <c r="O27" s="11">
        <v>25</v>
      </c>
      <c r="P27" s="11">
        <v>3.84</v>
      </c>
      <c r="Q27" s="16">
        <v>3.27</v>
      </c>
    </row>
    <row r="28" spans="1:17" x14ac:dyDescent="0.3">
      <c r="A28" s="17">
        <v>43172</v>
      </c>
      <c r="B28" s="11">
        <v>350</v>
      </c>
      <c r="C28" s="11">
        <v>343</v>
      </c>
      <c r="D28" s="11">
        <v>10125</v>
      </c>
      <c r="E28" s="11">
        <v>29.5</v>
      </c>
      <c r="F28" s="11"/>
      <c r="G28" s="11"/>
      <c r="H28" s="11">
        <v>32.1</v>
      </c>
      <c r="I28" s="11">
        <v>31.6</v>
      </c>
      <c r="J28" s="11" t="s">
        <v>100</v>
      </c>
      <c r="K28" s="11">
        <v>39.9</v>
      </c>
      <c r="L28" s="11">
        <v>19.8</v>
      </c>
      <c r="M28" s="11">
        <v>24.7</v>
      </c>
      <c r="N28" s="11">
        <v>179</v>
      </c>
      <c r="O28" s="11">
        <v>36</v>
      </c>
      <c r="P28" s="11">
        <v>3.71</v>
      </c>
      <c r="Q28" s="16">
        <v>3.25</v>
      </c>
    </row>
    <row r="29" spans="1:17" x14ac:dyDescent="0.3">
      <c r="A29" s="17">
        <v>43173</v>
      </c>
      <c r="B29" s="11">
        <v>355</v>
      </c>
      <c r="C29" s="11">
        <v>347</v>
      </c>
      <c r="D29" s="11">
        <v>10191</v>
      </c>
      <c r="E29" s="11">
        <v>29.4</v>
      </c>
      <c r="F29" s="11"/>
      <c r="G29" s="11"/>
      <c r="H29" s="11">
        <v>33.1</v>
      </c>
      <c r="I29" s="11">
        <v>32</v>
      </c>
      <c r="J29" s="11" t="s">
        <v>100</v>
      </c>
      <c r="K29" s="11">
        <v>40.700000000000003</v>
      </c>
      <c r="L29" s="11">
        <v>21.2</v>
      </c>
      <c r="M29" s="11">
        <v>24.8</v>
      </c>
      <c r="N29" s="11">
        <v>231</v>
      </c>
      <c r="O29" s="11">
        <v>21</v>
      </c>
      <c r="P29" s="11">
        <v>3.85</v>
      </c>
      <c r="Q29" s="16">
        <v>3.25</v>
      </c>
    </row>
    <row r="30" spans="1:17" x14ac:dyDescent="0.3">
      <c r="A30" s="17">
        <v>43174</v>
      </c>
      <c r="B30" s="11">
        <v>357</v>
      </c>
      <c r="C30" s="11">
        <v>349</v>
      </c>
      <c r="D30" s="11">
        <v>10126</v>
      </c>
      <c r="E30" s="11">
        <v>29</v>
      </c>
      <c r="F30" s="11"/>
      <c r="G30" s="11"/>
      <c r="H30" s="11">
        <v>26.4</v>
      </c>
      <c r="I30" s="11">
        <v>32.299999999999997</v>
      </c>
      <c r="J30" s="11" t="s">
        <v>100</v>
      </c>
      <c r="K30" s="11">
        <v>40</v>
      </c>
      <c r="L30" s="11">
        <v>20.9</v>
      </c>
      <c r="M30" s="11">
        <v>25.4</v>
      </c>
      <c r="N30" s="11" t="s">
        <v>100</v>
      </c>
      <c r="O30" s="11" t="s">
        <v>100</v>
      </c>
      <c r="P30" s="11" t="s">
        <v>100</v>
      </c>
      <c r="Q30" s="16" t="s">
        <v>100</v>
      </c>
    </row>
    <row r="31" spans="1:17" x14ac:dyDescent="0.3">
      <c r="A31" s="17">
        <v>43175</v>
      </c>
      <c r="B31" s="11">
        <v>351</v>
      </c>
      <c r="C31" s="11">
        <v>343</v>
      </c>
      <c r="D31" s="11">
        <v>10183</v>
      </c>
      <c r="E31" s="11">
        <v>29.7</v>
      </c>
      <c r="F31" s="11"/>
      <c r="G31" s="11"/>
      <c r="H31" s="11">
        <v>25</v>
      </c>
      <c r="I31" s="11">
        <v>31.9</v>
      </c>
      <c r="J31" s="11" t="s">
        <v>100</v>
      </c>
      <c r="K31" s="11">
        <v>39.700000000000003</v>
      </c>
      <c r="L31" s="11">
        <v>20</v>
      </c>
      <c r="M31" s="11">
        <v>24</v>
      </c>
      <c r="N31" s="11">
        <v>248</v>
      </c>
      <c r="O31" s="11">
        <v>22</v>
      </c>
      <c r="P31" s="11">
        <v>3.79</v>
      </c>
      <c r="Q31" s="16">
        <v>3.22</v>
      </c>
    </row>
    <row r="32" spans="1:17" x14ac:dyDescent="0.3">
      <c r="A32" s="17">
        <v>43176</v>
      </c>
      <c r="B32" s="11">
        <v>356</v>
      </c>
      <c r="C32" s="11">
        <v>343</v>
      </c>
      <c r="D32" s="11">
        <v>10116</v>
      </c>
      <c r="E32" s="11">
        <v>29.5</v>
      </c>
      <c r="F32" s="11"/>
      <c r="G32" s="11"/>
      <c r="H32" s="11">
        <v>26.8</v>
      </c>
      <c r="I32" s="11">
        <v>31.6</v>
      </c>
      <c r="J32" s="11" t="s">
        <v>100</v>
      </c>
      <c r="K32" s="11">
        <v>39</v>
      </c>
      <c r="L32" s="11">
        <v>19.7</v>
      </c>
      <c r="M32" s="11">
        <v>24.6</v>
      </c>
      <c r="N32" s="11">
        <v>229</v>
      </c>
      <c r="O32" s="11">
        <v>20</v>
      </c>
      <c r="P32" s="11">
        <v>3.82</v>
      </c>
      <c r="Q32" s="16">
        <v>3.25</v>
      </c>
    </row>
    <row r="33" spans="1:17" x14ac:dyDescent="0.3">
      <c r="A33" s="17">
        <v>43177</v>
      </c>
      <c r="B33" s="11">
        <v>360</v>
      </c>
      <c r="C33" s="11">
        <v>346</v>
      </c>
      <c r="D33" s="11">
        <v>10110</v>
      </c>
      <c r="E33" s="11">
        <v>29.2</v>
      </c>
      <c r="F33" s="11"/>
      <c r="G33" s="11"/>
      <c r="H33" s="11">
        <v>27.9</v>
      </c>
      <c r="I33" s="11">
        <v>32.299999999999997</v>
      </c>
      <c r="J33" s="11" t="s">
        <v>100</v>
      </c>
      <c r="K33" s="11">
        <v>38.5</v>
      </c>
      <c r="L33" s="11">
        <v>19.5</v>
      </c>
      <c r="M33" s="11">
        <v>24.3</v>
      </c>
      <c r="N33" s="11">
        <v>190</v>
      </c>
      <c r="O33" s="11">
        <v>28</v>
      </c>
      <c r="P33" s="11">
        <v>3.9</v>
      </c>
      <c r="Q33" s="16">
        <v>3.28</v>
      </c>
    </row>
    <row r="34" spans="1:17" x14ac:dyDescent="0.3">
      <c r="A34" s="17">
        <v>43178</v>
      </c>
      <c r="B34" s="11">
        <v>352</v>
      </c>
      <c r="C34" s="11">
        <v>340</v>
      </c>
      <c r="D34" s="11">
        <v>10011</v>
      </c>
      <c r="E34" s="11">
        <v>29.4</v>
      </c>
      <c r="F34" s="11"/>
      <c r="G34" s="11"/>
      <c r="H34" s="11">
        <v>30</v>
      </c>
      <c r="I34" s="11">
        <v>31.3</v>
      </c>
      <c r="J34" s="11" t="s">
        <v>100</v>
      </c>
      <c r="K34" s="11">
        <v>38.4</v>
      </c>
      <c r="L34" s="11">
        <v>19.3</v>
      </c>
      <c r="M34" s="11">
        <v>24.2</v>
      </c>
      <c r="N34" s="11">
        <v>215</v>
      </c>
      <c r="O34" s="11">
        <v>34</v>
      </c>
      <c r="P34" s="11">
        <v>3.94</v>
      </c>
      <c r="Q34" s="16">
        <v>3.28</v>
      </c>
    </row>
    <row r="35" spans="1:17" x14ac:dyDescent="0.3">
      <c r="A35" s="17">
        <v>43179</v>
      </c>
      <c r="B35" s="11">
        <v>352</v>
      </c>
      <c r="C35" s="11">
        <v>341</v>
      </c>
      <c r="D35" s="11">
        <v>10059</v>
      </c>
      <c r="E35" s="11">
        <v>29.3</v>
      </c>
      <c r="F35" s="11"/>
      <c r="G35" s="11"/>
      <c r="H35" s="11">
        <v>27.5</v>
      </c>
      <c r="I35" s="11">
        <v>32.200000000000003</v>
      </c>
      <c r="J35" s="11" t="s">
        <v>100</v>
      </c>
      <c r="K35" s="11">
        <v>38.200000000000003</v>
      </c>
      <c r="L35" s="11">
        <v>19.399999999999999</v>
      </c>
      <c r="M35" s="11">
        <v>24.2</v>
      </c>
      <c r="N35" s="11">
        <v>194</v>
      </c>
      <c r="O35" s="11">
        <v>36</v>
      </c>
      <c r="P35" s="11">
        <v>3.74</v>
      </c>
      <c r="Q35" s="16">
        <v>3.26</v>
      </c>
    </row>
    <row r="36" spans="1:17" x14ac:dyDescent="0.3">
      <c r="A36" s="17">
        <v>43180</v>
      </c>
      <c r="B36" s="11">
        <v>351</v>
      </c>
      <c r="C36" s="11">
        <v>343</v>
      </c>
      <c r="D36" s="11">
        <v>10246</v>
      </c>
      <c r="E36" s="11">
        <v>29.9</v>
      </c>
      <c r="F36" s="11"/>
      <c r="G36" s="11"/>
      <c r="H36" s="11">
        <v>28</v>
      </c>
      <c r="I36" s="11">
        <v>33.200000000000003</v>
      </c>
      <c r="J36" s="11" t="s">
        <v>100</v>
      </c>
      <c r="K36" s="11">
        <v>39.299999999999997</v>
      </c>
      <c r="L36" s="11">
        <v>20.6</v>
      </c>
      <c r="M36" s="11">
        <v>25.2</v>
      </c>
      <c r="N36" s="11">
        <v>213</v>
      </c>
      <c r="O36" s="11">
        <v>16</v>
      </c>
      <c r="P36" s="11">
        <v>3.82</v>
      </c>
      <c r="Q36" s="16">
        <v>3.27</v>
      </c>
    </row>
    <row r="37" spans="1:17" x14ac:dyDescent="0.3">
      <c r="A37" s="17">
        <v>43181</v>
      </c>
      <c r="B37" s="11">
        <v>353</v>
      </c>
      <c r="C37" s="11">
        <v>345</v>
      </c>
      <c r="D37" s="11">
        <v>10319</v>
      </c>
      <c r="E37" s="11">
        <v>29.9</v>
      </c>
      <c r="F37" s="11"/>
      <c r="G37" s="11"/>
      <c r="H37" s="11">
        <v>27.4</v>
      </c>
      <c r="I37" s="11">
        <v>31.9</v>
      </c>
      <c r="J37" s="11" t="s">
        <v>100</v>
      </c>
      <c r="K37" s="11">
        <v>37.799999999999997</v>
      </c>
      <c r="L37" s="11">
        <v>19.399999999999999</v>
      </c>
      <c r="M37" s="11">
        <v>24.3</v>
      </c>
      <c r="N37" s="11">
        <v>232</v>
      </c>
      <c r="O37" s="11">
        <v>35</v>
      </c>
      <c r="P37" s="11">
        <v>3.9</v>
      </c>
      <c r="Q37" s="16">
        <v>3.27</v>
      </c>
    </row>
    <row r="38" spans="1:17" x14ac:dyDescent="0.3">
      <c r="A38" s="17">
        <v>43182</v>
      </c>
      <c r="B38" s="11">
        <v>346</v>
      </c>
      <c r="C38" s="11">
        <v>336</v>
      </c>
      <c r="D38" s="11">
        <v>10373</v>
      </c>
      <c r="E38" s="11">
        <v>30.9</v>
      </c>
      <c r="F38" s="11"/>
      <c r="G38" s="11"/>
      <c r="H38" s="11">
        <v>30.9</v>
      </c>
      <c r="I38" s="11">
        <v>32.6</v>
      </c>
      <c r="J38" s="11" t="s">
        <v>100</v>
      </c>
      <c r="K38" s="11">
        <v>39</v>
      </c>
      <c r="L38" s="11">
        <v>21.2</v>
      </c>
      <c r="M38" s="11">
        <v>26</v>
      </c>
      <c r="N38" s="11">
        <v>270</v>
      </c>
      <c r="O38" s="11">
        <v>60</v>
      </c>
      <c r="P38" s="11">
        <v>3.9</v>
      </c>
      <c r="Q38" s="16">
        <v>3.26</v>
      </c>
    </row>
    <row r="39" spans="1:17" x14ac:dyDescent="0.3">
      <c r="A39" s="17">
        <v>43183</v>
      </c>
      <c r="B39" s="11">
        <v>347</v>
      </c>
      <c r="C39" s="11">
        <v>337</v>
      </c>
      <c r="D39" s="11">
        <v>10503</v>
      </c>
      <c r="E39" s="11">
        <v>31.1</v>
      </c>
      <c r="F39" s="11"/>
      <c r="G39" s="11"/>
      <c r="H39" s="11">
        <v>34.6</v>
      </c>
      <c r="I39" s="11">
        <v>34</v>
      </c>
      <c r="J39" s="11" t="s">
        <v>100</v>
      </c>
      <c r="K39" s="11">
        <v>39.799999999999997</v>
      </c>
      <c r="L39" s="11">
        <v>21.2</v>
      </c>
      <c r="M39" s="11">
        <v>26</v>
      </c>
      <c r="N39" s="11">
        <v>231</v>
      </c>
      <c r="O39" s="11">
        <v>21</v>
      </c>
      <c r="P39" s="11">
        <v>3.78</v>
      </c>
      <c r="Q39" s="16">
        <v>3.25</v>
      </c>
    </row>
    <row r="40" spans="1:17" x14ac:dyDescent="0.3">
      <c r="A40" s="17">
        <v>43184</v>
      </c>
      <c r="B40" s="11">
        <v>349</v>
      </c>
      <c r="C40" s="11">
        <v>338</v>
      </c>
      <c r="D40" s="11">
        <v>10320</v>
      </c>
      <c r="E40" s="11">
        <v>30.5</v>
      </c>
      <c r="F40" s="11"/>
      <c r="G40" s="11"/>
      <c r="H40" s="11">
        <v>31.6</v>
      </c>
      <c r="I40" s="11">
        <v>33.200000000000003</v>
      </c>
      <c r="J40" s="11" t="s">
        <v>100</v>
      </c>
      <c r="K40" s="11">
        <v>38.700000000000003</v>
      </c>
      <c r="L40" s="11">
        <v>20.9</v>
      </c>
      <c r="M40" s="11">
        <v>24</v>
      </c>
      <c r="N40" s="11">
        <v>201</v>
      </c>
      <c r="O40" s="11">
        <v>18</v>
      </c>
      <c r="P40" s="11">
        <v>3.81</v>
      </c>
      <c r="Q40" s="16">
        <v>3.23</v>
      </c>
    </row>
    <row r="41" spans="1:17" x14ac:dyDescent="0.3">
      <c r="A41" s="17">
        <v>43185</v>
      </c>
      <c r="B41" s="11">
        <v>350</v>
      </c>
      <c r="C41" s="11">
        <v>340</v>
      </c>
      <c r="D41" s="11">
        <v>10632</v>
      </c>
      <c r="E41" s="11">
        <v>31.3</v>
      </c>
      <c r="F41" s="11"/>
      <c r="G41" s="11"/>
      <c r="H41" s="11">
        <v>31.4</v>
      </c>
      <c r="I41" s="11">
        <v>34.6</v>
      </c>
      <c r="J41" s="11" t="s">
        <v>100</v>
      </c>
      <c r="K41" s="11">
        <v>38.9</v>
      </c>
      <c r="L41" s="11">
        <v>23.8</v>
      </c>
      <c r="M41" s="11">
        <v>25.1</v>
      </c>
      <c r="N41" s="11">
        <v>220</v>
      </c>
      <c r="O41" s="11">
        <v>28</v>
      </c>
      <c r="P41" s="11">
        <v>3.8</v>
      </c>
      <c r="Q41" s="16">
        <v>3.25</v>
      </c>
    </row>
    <row r="42" spans="1:17" x14ac:dyDescent="0.3">
      <c r="A42" s="17">
        <v>43186</v>
      </c>
      <c r="B42" s="11">
        <v>353</v>
      </c>
      <c r="C42" s="11">
        <v>344</v>
      </c>
      <c r="D42" s="11">
        <v>10498</v>
      </c>
      <c r="E42" s="11">
        <v>30.5</v>
      </c>
      <c r="F42" s="11"/>
      <c r="G42" s="11"/>
      <c r="H42" s="11">
        <v>29.1</v>
      </c>
      <c r="I42" s="11">
        <v>34.299999999999997</v>
      </c>
      <c r="J42" s="11" t="s">
        <v>100</v>
      </c>
      <c r="K42" s="11">
        <v>37.6</v>
      </c>
      <c r="L42" s="11">
        <v>23.1</v>
      </c>
      <c r="M42" s="11">
        <v>23.1</v>
      </c>
      <c r="N42" s="11">
        <v>211</v>
      </c>
      <c r="O42" s="11">
        <v>26</v>
      </c>
      <c r="P42" s="11">
        <v>3.84</v>
      </c>
      <c r="Q42" s="16">
        <v>3.23</v>
      </c>
    </row>
    <row r="43" spans="1:17" x14ac:dyDescent="0.3">
      <c r="A43" s="17">
        <v>43187</v>
      </c>
      <c r="B43" s="11">
        <v>346</v>
      </c>
      <c r="C43" s="11">
        <v>336</v>
      </c>
      <c r="D43" s="11">
        <v>10575</v>
      </c>
      <c r="E43" s="11">
        <v>31.5</v>
      </c>
      <c r="F43" s="11"/>
      <c r="G43" s="11"/>
      <c r="H43" s="11">
        <v>31.1</v>
      </c>
      <c r="I43" s="11">
        <v>33.700000000000003</v>
      </c>
      <c r="J43" s="11" t="s">
        <v>100</v>
      </c>
      <c r="K43" s="11">
        <v>38.9</v>
      </c>
      <c r="L43" s="11">
        <v>25.5</v>
      </c>
      <c r="M43" s="11">
        <v>22.9</v>
      </c>
      <c r="N43" s="11">
        <v>188</v>
      </c>
      <c r="O43" s="11">
        <v>14</v>
      </c>
      <c r="P43" s="11">
        <v>3.9</v>
      </c>
      <c r="Q43" s="16">
        <v>3.27</v>
      </c>
    </row>
    <row r="44" spans="1:17" x14ac:dyDescent="0.3">
      <c r="A44" s="17">
        <v>43188</v>
      </c>
      <c r="B44" s="11">
        <v>348</v>
      </c>
      <c r="C44" s="11">
        <v>337</v>
      </c>
      <c r="D44" s="11">
        <v>10557</v>
      </c>
      <c r="E44" s="11">
        <v>31.3</v>
      </c>
      <c r="F44" s="11"/>
      <c r="G44" s="11"/>
      <c r="H44" s="11">
        <v>32.5</v>
      </c>
      <c r="I44" s="11">
        <v>34.200000000000003</v>
      </c>
      <c r="J44" s="11" t="s">
        <v>100</v>
      </c>
      <c r="K44" s="11">
        <v>38.700000000000003</v>
      </c>
      <c r="L44" s="11">
        <v>24.6</v>
      </c>
      <c r="M44" s="11">
        <v>23.6</v>
      </c>
      <c r="N44" s="11">
        <v>200</v>
      </c>
      <c r="O44" s="11">
        <v>18</v>
      </c>
      <c r="P44" s="11">
        <v>3.85</v>
      </c>
      <c r="Q44" s="16">
        <v>3.23</v>
      </c>
    </row>
    <row r="45" spans="1:17" x14ac:dyDescent="0.3">
      <c r="A45" s="17">
        <v>43189</v>
      </c>
      <c r="B45" s="11">
        <v>348</v>
      </c>
      <c r="C45" s="11">
        <v>337</v>
      </c>
      <c r="D45" s="11">
        <v>10483</v>
      </c>
      <c r="E45" s="11">
        <v>31.1</v>
      </c>
      <c r="F45" s="11"/>
      <c r="G45" s="11"/>
      <c r="H45" s="11">
        <v>30.2</v>
      </c>
      <c r="I45" s="11">
        <v>33.4</v>
      </c>
      <c r="J45" s="11" t="s">
        <v>100</v>
      </c>
      <c r="K45" s="11">
        <v>38.9</v>
      </c>
      <c r="L45" s="11">
        <v>25.6</v>
      </c>
      <c r="M45" s="11">
        <v>24.7</v>
      </c>
      <c r="N45" s="11">
        <v>207</v>
      </c>
      <c r="O45" s="11">
        <v>23</v>
      </c>
      <c r="P45" s="11">
        <v>3.88</v>
      </c>
      <c r="Q45" s="16">
        <v>3.22</v>
      </c>
    </row>
    <row r="46" spans="1:17" ht="15" thickBot="1" x14ac:dyDescent="0.35">
      <c r="A46" s="17">
        <v>43190</v>
      </c>
      <c r="B46" s="11">
        <v>348</v>
      </c>
      <c r="C46" s="11">
        <v>340</v>
      </c>
      <c r="D46" s="11">
        <v>10748</v>
      </c>
      <c r="E46" s="11">
        <v>31.6</v>
      </c>
      <c r="F46" s="11"/>
      <c r="G46" s="11"/>
      <c r="H46" s="11">
        <v>32.6</v>
      </c>
      <c r="I46" s="11">
        <v>34.9</v>
      </c>
      <c r="J46" s="11" t="s">
        <v>100</v>
      </c>
      <c r="K46" s="11">
        <v>38.9</v>
      </c>
      <c r="L46" s="11">
        <v>25.4</v>
      </c>
      <c r="M46" s="11">
        <v>24.6</v>
      </c>
      <c r="N46" s="11">
        <v>207</v>
      </c>
      <c r="O46" s="11">
        <v>21</v>
      </c>
      <c r="P46" s="11">
        <v>3.88</v>
      </c>
      <c r="Q46" s="23">
        <v>3.24</v>
      </c>
    </row>
    <row r="47" spans="1:17" ht="15" thickBot="1" x14ac:dyDescent="0.35">
      <c r="A47" s="30" t="s">
        <v>30</v>
      </c>
      <c r="B47" s="31">
        <f>AVERAGE(B16:B46)</f>
        <v>352.51612903225805</v>
      </c>
      <c r="C47" s="31">
        <f>AVERAGE(C16:C46)</f>
        <v>343.67741935483872</v>
      </c>
      <c r="D47" s="31">
        <f>AVERAGE(D16:D46)</f>
        <v>10119.612903225807</v>
      </c>
      <c r="E47" s="31">
        <f>AVERAGE(E16:E46)</f>
        <v>29.451612903225801</v>
      </c>
      <c r="F47" s="11"/>
      <c r="G47" s="11"/>
      <c r="H47" s="31">
        <f t="shared" ref="H47:Q47" si="0">AVERAGE(H16:H46)</f>
        <v>28.567741935483877</v>
      </c>
      <c r="I47" s="31">
        <f t="shared" si="0"/>
        <v>32.109677419354838</v>
      </c>
      <c r="J47" s="31">
        <f t="shared" si="0"/>
        <v>32.42</v>
      </c>
      <c r="K47" s="31">
        <f t="shared" si="0"/>
        <v>38.338709677419359</v>
      </c>
      <c r="L47" s="31">
        <f t="shared" si="0"/>
        <v>21.116129032258062</v>
      </c>
      <c r="M47" s="31">
        <f t="shared" si="0"/>
        <v>24.993548387096777</v>
      </c>
      <c r="N47" s="31">
        <f t="shared" si="0"/>
        <v>220.55172413793105</v>
      </c>
      <c r="O47" s="31">
        <f t="shared" si="0"/>
        <v>25.275862068965516</v>
      </c>
      <c r="P47" s="243">
        <f t="shared" si="0"/>
        <v>3.8334482758620689</v>
      </c>
      <c r="Q47" s="244">
        <f t="shared" si="0"/>
        <v>3.2603448275862075</v>
      </c>
    </row>
    <row r="48" spans="1:17" x14ac:dyDescent="0.3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38"/>
    </row>
    <row r="49" spans="1:17" x14ac:dyDescent="0.3">
      <c r="A49" s="17">
        <v>43191</v>
      </c>
      <c r="B49" s="11">
        <v>348</v>
      </c>
      <c r="C49" s="11">
        <v>343</v>
      </c>
      <c r="D49" s="11">
        <v>10892</v>
      </c>
      <c r="E49" s="11">
        <v>31.8</v>
      </c>
      <c r="F49" s="11"/>
      <c r="G49" s="11"/>
      <c r="H49" s="11">
        <v>30.9</v>
      </c>
      <c r="I49" s="11">
        <v>34.4</v>
      </c>
      <c r="J49" s="11" t="s">
        <v>100</v>
      </c>
      <c r="K49" s="11">
        <v>39.4</v>
      </c>
      <c r="L49" s="11">
        <v>24.7</v>
      </c>
      <c r="M49" s="11">
        <v>25.2</v>
      </c>
      <c r="N49" s="11">
        <v>226</v>
      </c>
      <c r="O49" s="11">
        <v>16</v>
      </c>
      <c r="P49" s="11">
        <v>3.9</v>
      </c>
      <c r="Q49" s="16">
        <v>3.25</v>
      </c>
    </row>
    <row r="50" spans="1:17" x14ac:dyDescent="0.3">
      <c r="A50" s="17">
        <v>43192</v>
      </c>
      <c r="B50" s="11">
        <v>348</v>
      </c>
      <c r="C50" s="11">
        <v>345</v>
      </c>
      <c r="D50" s="11">
        <v>10846</v>
      </c>
      <c r="E50" s="11">
        <v>31.4</v>
      </c>
      <c r="F50" s="11"/>
      <c r="G50" s="11"/>
      <c r="H50" s="11">
        <v>33.9</v>
      </c>
      <c r="I50" s="11">
        <v>34.5</v>
      </c>
      <c r="J50" s="11" t="s">
        <v>100</v>
      </c>
      <c r="K50" s="11">
        <v>39.299999999999997</v>
      </c>
      <c r="L50" s="11">
        <v>24.5</v>
      </c>
      <c r="M50" s="11">
        <v>24.8</v>
      </c>
      <c r="N50" s="11">
        <v>230</v>
      </c>
      <c r="O50" s="11">
        <v>16</v>
      </c>
      <c r="P50" s="11">
        <v>3.93</v>
      </c>
      <c r="Q50" s="16">
        <v>3.25</v>
      </c>
    </row>
    <row r="51" spans="1:17" x14ac:dyDescent="0.3">
      <c r="A51" s="17">
        <v>43193</v>
      </c>
      <c r="B51" s="11">
        <v>349</v>
      </c>
      <c r="C51" s="11">
        <v>344</v>
      </c>
      <c r="D51" s="11">
        <v>11052</v>
      </c>
      <c r="E51" s="11">
        <v>32.1</v>
      </c>
      <c r="F51" s="11"/>
      <c r="G51" s="11"/>
      <c r="H51" s="11">
        <v>33.700000000000003</v>
      </c>
      <c r="I51" s="11">
        <v>36</v>
      </c>
      <c r="J51" s="11" t="s">
        <v>100</v>
      </c>
      <c r="K51" s="11">
        <v>38</v>
      </c>
      <c r="L51" s="11">
        <v>25.1</v>
      </c>
      <c r="M51" s="11">
        <v>26.2</v>
      </c>
      <c r="N51" s="11">
        <v>235</v>
      </c>
      <c r="O51" s="11">
        <v>21</v>
      </c>
      <c r="P51" s="11">
        <v>3.8</v>
      </c>
      <c r="Q51" s="16">
        <v>3.21</v>
      </c>
    </row>
    <row r="52" spans="1:17" x14ac:dyDescent="0.3">
      <c r="A52" s="17">
        <v>43194</v>
      </c>
      <c r="B52" s="11">
        <v>349</v>
      </c>
      <c r="C52" s="11">
        <v>344</v>
      </c>
      <c r="D52" s="11">
        <v>10863</v>
      </c>
      <c r="E52" s="11">
        <v>31.6</v>
      </c>
      <c r="F52" s="11"/>
      <c r="G52" s="11"/>
      <c r="H52" s="11">
        <v>32.200000000000003</v>
      </c>
      <c r="I52" s="11">
        <v>35.1</v>
      </c>
      <c r="J52" s="11" t="s">
        <v>100</v>
      </c>
      <c r="K52" s="11">
        <v>38.1</v>
      </c>
      <c r="L52" s="11">
        <v>24.3</v>
      </c>
      <c r="M52" s="11">
        <v>25.4</v>
      </c>
      <c r="N52" s="11">
        <v>219</v>
      </c>
      <c r="O52" s="11">
        <v>37</v>
      </c>
      <c r="P52" s="11">
        <v>3.8</v>
      </c>
      <c r="Q52" s="16">
        <v>3.24</v>
      </c>
    </row>
    <row r="53" spans="1:17" x14ac:dyDescent="0.3">
      <c r="A53" s="17">
        <v>43195</v>
      </c>
      <c r="B53" s="11">
        <v>350</v>
      </c>
      <c r="C53" s="11">
        <v>346</v>
      </c>
      <c r="D53" s="11">
        <v>11072</v>
      </c>
      <c r="E53" s="11">
        <v>32</v>
      </c>
      <c r="F53" s="11"/>
      <c r="G53" s="11"/>
      <c r="H53" s="11">
        <v>34.4</v>
      </c>
      <c r="I53" s="11">
        <v>36.200000000000003</v>
      </c>
      <c r="J53" s="11" t="s">
        <v>100</v>
      </c>
      <c r="K53" s="11">
        <v>38.299999999999997</v>
      </c>
      <c r="L53" s="11">
        <v>24.6</v>
      </c>
      <c r="M53" s="11">
        <v>26.6</v>
      </c>
      <c r="N53" s="11">
        <v>222</v>
      </c>
      <c r="O53" s="11">
        <v>13</v>
      </c>
      <c r="P53" s="11">
        <v>3.87</v>
      </c>
      <c r="Q53" s="16">
        <v>3.22</v>
      </c>
    </row>
    <row r="54" spans="1:17" x14ac:dyDescent="0.3">
      <c r="A54" s="37">
        <v>43196</v>
      </c>
      <c r="B54" s="10">
        <v>354</v>
      </c>
      <c r="C54" s="10">
        <v>348</v>
      </c>
      <c r="D54" s="10">
        <v>11118</v>
      </c>
      <c r="E54" s="10">
        <v>31.9</v>
      </c>
      <c r="F54" s="10"/>
      <c r="G54" s="10"/>
      <c r="H54" s="10">
        <v>33.299999999999997</v>
      </c>
      <c r="I54" s="10">
        <v>35.700000000000003</v>
      </c>
      <c r="J54" s="10" t="s">
        <v>100</v>
      </c>
      <c r="K54" s="10">
        <v>39.299999999999997</v>
      </c>
      <c r="L54" s="10">
        <v>25.3</v>
      </c>
      <c r="M54" s="10">
        <v>25.8</v>
      </c>
      <c r="N54" s="10">
        <v>196</v>
      </c>
      <c r="O54" s="10">
        <v>18</v>
      </c>
      <c r="P54" s="10">
        <v>3.8</v>
      </c>
      <c r="Q54" s="38">
        <v>3.19</v>
      </c>
    </row>
    <row r="55" spans="1:17" x14ac:dyDescent="0.3">
      <c r="A55" s="17">
        <v>43197</v>
      </c>
      <c r="B55" s="11">
        <v>356</v>
      </c>
      <c r="C55" s="11">
        <v>348</v>
      </c>
      <c r="D55" s="7">
        <v>11020</v>
      </c>
      <c r="E55" s="11">
        <v>31.7</v>
      </c>
      <c r="F55" s="11"/>
      <c r="G55" s="11"/>
      <c r="H55" s="11">
        <v>31.6</v>
      </c>
      <c r="I55" s="11">
        <v>36.1</v>
      </c>
      <c r="J55" s="11" t="s">
        <v>100</v>
      </c>
      <c r="K55" s="11">
        <v>39.9</v>
      </c>
      <c r="L55" s="11">
        <v>24.5</v>
      </c>
      <c r="M55" s="11">
        <v>26</v>
      </c>
      <c r="N55" s="11" t="s">
        <v>100</v>
      </c>
      <c r="O55" s="11" t="s">
        <v>100</v>
      </c>
      <c r="P55" s="11" t="s">
        <v>100</v>
      </c>
      <c r="Q55" s="16" t="s">
        <v>100</v>
      </c>
    </row>
    <row r="56" spans="1:17" x14ac:dyDescent="0.3">
      <c r="A56" s="17">
        <v>43198</v>
      </c>
      <c r="B56" s="11">
        <v>358</v>
      </c>
      <c r="C56" s="11">
        <v>346</v>
      </c>
      <c r="D56" s="11">
        <v>11000</v>
      </c>
      <c r="E56" s="11">
        <v>31.8</v>
      </c>
      <c r="F56" s="11"/>
      <c r="G56" s="11"/>
      <c r="H56" s="11">
        <v>32.299999999999997</v>
      </c>
      <c r="I56" s="11">
        <v>35.700000000000003</v>
      </c>
      <c r="J56" s="11" t="s">
        <v>100</v>
      </c>
      <c r="K56" s="11">
        <v>39.200000000000003</v>
      </c>
      <c r="L56" s="11">
        <v>25</v>
      </c>
      <c r="M56" s="11">
        <v>24.5</v>
      </c>
      <c r="N56" s="11">
        <v>206</v>
      </c>
      <c r="O56" s="11">
        <v>12</v>
      </c>
      <c r="P56" s="11">
        <v>3.82</v>
      </c>
      <c r="Q56" s="16">
        <v>3.21</v>
      </c>
    </row>
    <row r="57" spans="1:17" x14ac:dyDescent="0.3">
      <c r="A57" s="17">
        <v>43199</v>
      </c>
      <c r="B57" s="11">
        <v>358</v>
      </c>
      <c r="C57" s="11">
        <v>347</v>
      </c>
      <c r="D57" s="11">
        <v>11073</v>
      </c>
      <c r="E57" s="11">
        <v>31.9</v>
      </c>
      <c r="F57" s="11"/>
      <c r="G57" s="11"/>
      <c r="H57" s="11">
        <v>32.9</v>
      </c>
      <c r="I57" s="11">
        <v>35</v>
      </c>
      <c r="J57" s="11" t="s">
        <v>100</v>
      </c>
      <c r="K57" s="11">
        <v>40.5</v>
      </c>
      <c r="L57" s="11">
        <v>25</v>
      </c>
      <c r="M57" s="11">
        <v>26.6</v>
      </c>
      <c r="N57" s="11">
        <v>158</v>
      </c>
      <c r="O57" s="11">
        <v>20</v>
      </c>
      <c r="P57" s="11">
        <v>3.35</v>
      </c>
      <c r="Q57" s="16">
        <v>3.24</v>
      </c>
    </row>
    <row r="58" spans="1:17" x14ac:dyDescent="0.3">
      <c r="A58" s="17">
        <v>43200</v>
      </c>
      <c r="B58" s="11">
        <v>347</v>
      </c>
      <c r="C58" s="11">
        <v>338</v>
      </c>
      <c r="D58" s="11">
        <v>11133</v>
      </c>
      <c r="E58" s="11">
        <v>32.9</v>
      </c>
      <c r="F58" s="11"/>
      <c r="G58" s="11"/>
      <c r="H58" s="11">
        <v>30.2</v>
      </c>
      <c r="I58" s="11">
        <v>36.200000000000003</v>
      </c>
      <c r="J58" s="11" t="s">
        <v>100</v>
      </c>
      <c r="K58" s="11">
        <v>38.799999999999997</v>
      </c>
      <c r="L58" s="11">
        <v>26</v>
      </c>
      <c r="M58" s="11">
        <v>27.1</v>
      </c>
      <c r="N58" s="11">
        <v>242</v>
      </c>
      <c r="O58" s="11">
        <v>23</v>
      </c>
      <c r="P58" s="11">
        <v>3.72</v>
      </c>
      <c r="Q58" s="16">
        <v>3.22</v>
      </c>
    </row>
    <row r="59" spans="1:17" x14ac:dyDescent="0.3">
      <c r="A59" s="17">
        <v>43201</v>
      </c>
      <c r="B59" s="11">
        <v>350</v>
      </c>
      <c r="C59" s="11">
        <v>340</v>
      </c>
      <c r="D59" s="11">
        <v>10886</v>
      </c>
      <c r="E59" s="11">
        <v>32</v>
      </c>
      <c r="F59" s="11"/>
      <c r="G59" s="11"/>
      <c r="H59" s="11">
        <v>27.7</v>
      </c>
      <c r="I59" s="11">
        <v>36.6</v>
      </c>
      <c r="J59" s="11" t="s">
        <v>100</v>
      </c>
      <c r="K59" s="11">
        <v>39.5</v>
      </c>
      <c r="L59" s="11">
        <v>25.2</v>
      </c>
      <c r="M59" s="11">
        <v>27.5</v>
      </c>
      <c r="N59" s="11">
        <v>268</v>
      </c>
      <c r="O59" s="11">
        <v>37</v>
      </c>
      <c r="P59" s="11">
        <v>3.93</v>
      </c>
      <c r="Q59" s="16">
        <v>3.16</v>
      </c>
    </row>
    <row r="60" spans="1:17" x14ac:dyDescent="0.3">
      <c r="A60" s="17">
        <v>43202</v>
      </c>
      <c r="B60" s="11">
        <v>354</v>
      </c>
      <c r="C60" s="11">
        <v>343</v>
      </c>
      <c r="D60" s="11">
        <v>11015</v>
      </c>
      <c r="E60" s="11">
        <v>32.1</v>
      </c>
      <c r="F60" s="11"/>
      <c r="G60" s="11"/>
      <c r="H60" s="11">
        <v>31.7</v>
      </c>
      <c r="I60" s="11">
        <v>37.4</v>
      </c>
      <c r="J60" s="11" t="s">
        <v>100</v>
      </c>
      <c r="K60" s="11">
        <v>40.200000000000003</v>
      </c>
      <c r="L60" s="11">
        <v>26.1</v>
      </c>
      <c r="M60" s="11">
        <v>27.9</v>
      </c>
      <c r="N60" s="11">
        <v>204</v>
      </c>
      <c r="O60" s="11">
        <v>29</v>
      </c>
      <c r="P60" s="11">
        <v>3.87</v>
      </c>
      <c r="Q60" s="16">
        <v>3.18</v>
      </c>
    </row>
    <row r="61" spans="1:17" x14ac:dyDescent="0.3">
      <c r="A61" s="17">
        <v>43203</v>
      </c>
      <c r="B61" s="11">
        <v>354</v>
      </c>
      <c r="C61" s="11">
        <v>344</v>
      </c>
      <c r="D61" s="11">
        <v>11041</v>
      </c>
      <c r="E61" s="11">
        <v>32.1</v>
      </c>
      <c r="F61" s="11"/>
      <c r="G61" s="11"/>
      <c r="H61" s="11">
        <v>32.200000000000003</v>
      </c>
      <c r="I61" s="11">
        <v>35.799999999999997</v>
      </c>
      <c r="J61" s="11" t="s">
        <v>100</v>
      </c>
      <c r="K61" s="11">
        <v>39.6</v>
      </c>
      <c r="L61" s="11">
        <v>26.9</v>
      </c>
      <c r="M61" s="11">
        <v>30</v>
      </c>
      <c r="N61" s="11">
        <v>191</v>
      </c>
      <c r="O61" s="11">
        <v>32</v>
      </c>
      <c r="P61" s="11">
        <v>3.89</v>
      </c>
      <c r="Q61" s="16">
        <v>3.2</v>
      </c>
    </row>
    <row r="62" spans="1:17" x14ac:dyDescent="0.3">
      <c r="A62" s="17">
        <v>43204</v>
      </c>
      <c r="B62" s="11">
        <v>355</v>
      </c>
      <c r="C62" s="11">
        <v>346</v>
      </c>
      <c r="D62" s="11">
        <v>11069</v>
      </c>
      <c r="E62" s="11">
        <v>32</v>
      </c>
      <c r="F62" s="11"/>
      <c r="G62" s="11"/>
      <c r="H62" s="11">
        <v>34.200000000000003</v>
      </c>
      <c r="I62" s="11">
        <v>36.9</v>
      </c>
      <c r="J62" s="11" t="s">
        <v>100</v>
      </c>
      <c r="K62" s="11">
        <v>40</v>
      </c>
      <c r="L62" s="11">
        <v>26.6</v>
      </c>
      <c r="M62" s="11">
        <v>28.5</v>
      </c>
      <c r="N62" s="11">
        <v>219</v>
      </c>
      <c r="O62" s="11">
        <v>40</v>
      </c>
      <c r="P62" s="11">
        <v>3.7</v>
      </c>
      <c r="Q62" s="16">
        <v>3.22</v>
      </c>
    </row>
    <row r="63" spans="1:17" x14ac:dyDescent="0.3">
      <c r="A63" s="17">
        <v>43205</v>
      </c>
      <c r="B63" s="11">
        <v>355</v>
      </c>
      <c r="C63" s="11">
        <v>346</v>
      </c>
      <c r="D63" s="11">
        <v>11252</v>
      </c>
      <c r="E63" s="11">
        <v>32.5</v>
      </c>
      <c r="F63" s="11"/>
      <c r="G63" s="11"/>
      <c r="H63" s="11">
        <v>33.9</v>
      </c>
      <c r="I63" s="11">
        <v>37.200000000000003</v>
      </c>
      <c r="J63" s="11" t="s">
        <v>100</v>
      </c>
      <c r="K63" s="11">
        <v>39.4</v>
      </c>
      <c r="L63" s="11">
        <v>26.8</v>
      </c>
      <c r="M63" s="11">
        <v>28.3</v>
      </c>
      <c r="N63" s="11">
        <v>228</v>
      </c>
      <c r="O63" s="11">
        <v>59</v>
      </c>
      <c r="P63" s="11">
        <v>3.86</v>
      </c>
      <c r="Q63" s="16">
        <v>3.2</v>
      </c>
    </row>
    <row r="64" spans="1:17" x14ac:dyDescent="0.3">
      <c r="A64" s="17">
        <v>43206</v>
      </c>
      <c r="B64" s="11">
        <v>359</v>
      </c>
      <c r="C64" s="11">
        <v>351</v>
      </c>
      <c r="D64" s="11">
        <v>11410</v>
      </c>
      <c r="E64" s="11">
        <v>32.5</v>
      </c>
      <c r="F64" s="11"/>
      <c r="G64" s="11"/>
      <c r="H64" s="11">
        <v>33.9</v>
      </c>
      <c r="I64" s="11">
        <v>36.299999999999997</v>
      </c>
      <c r="J64" s="11" t="s">
        <v>100</v>
      </c>
      <c r="K64" s="11">
        <v>39.4</v>
      </c>
      <c r="L64" s="11">
        <v>23.4</v>
      </c>
      <c r="M64" s="11">
        <v>25.5</v>
      </c>
      <c r="N64" s="11">
        <v>265</v>
      </c>
      <c r="O64" s="11">
        <v>91</v>
      </c>
      <c r="P64" s="11">
        <v>3.86</v>
      </c>
      <c r="Q64" s="16">
        <v>3.19</v>
      </c>
    </row>
    <row r="65" spans="1:17" x14ac:dyDescent="0.3">
      <c r="A65" s="17">
        <v>43207</v>
      </c>
      <c r="B65" s="11">
        <v>362</v>
      </c>
      <c r="C65" s="11">
        <v>353</v>
      </c>
      <c r="D65" s="11">
        <v>11263</v>
      </c>
      <c r="E65" s="11">
        <v>31.9</v>
      </c>
      <c r="F65" s="11"/>
      <c r="G65" s="11"/>
      <c r="H65" s="11">
        <v>27</v>
      </c>
      <c r="I65" s="11">
        <v>36.700000000000003</v>
      </c>
      <c r="J65" s="11" t="s">
        <v>100</v>
      </c>
      <c r="K65" s="11">
        <v>40</v>
      </c>
      <c r="L65" s="11">
        <v>27.4</v>
      </c>
      <c r="M65" s="11">
        <v>31.5</v>
      </c>
      <c r="N65" s="11">
        <v>257</v>
      </c>
      <c r="O65" s="11">
        <v>45</v>
      </c>
      <c r="P65" s="11">
        <v>3.85</v>
      </c>
      <c r="Q65" s="16">
        <v>3.2</v>
      </c>
    </row>
    <row r="66" spans="1:17" x14ac:dyDescent="0.3">
      <c r="A66" s="17">
        <v>43208</v>
      </c>
      <c r="B66" s="11">
        <v>363</v>
      </c>
      <c r="C66" s="11">
        <v>355</v>
      </c>
      <c r="D66" s="11">
        <v>11678</v>
      </c>
      <c r="E66" s="11">
        <v>32.9</v>
      </c>
      <c r="F66" s="11"/>
      <c r="G66" s="11"/>
      <c r="H66" s="11">
        <v>32.799999999999997</v>
      </c>
      <c r="I66" s="11">
        <v>38.700000000000003</v>
      </c>
      <c r="J66" s="11" t="s">
        <v>100</v>
      </c>
      <c r="K66" s="11">
        <v>40.9</v>
      </c>
      <c r="L66" s="11">
        <v>28.3</v>
      </c>
      <c r="M66" s="11">
        <v>31.5</v>
      </c>
      <c r="N66" s="11">
        <v>216</v>
      </c>
      <c r="O66" s="11">
        <v>41</v>
      </c>
      <c r="P66" s="11">
        <v>3.81</v>
      </c>
      <c r="Q66" s="16">
        <v>3.2</v>
      </c>
    </row>
    <row r="67" spans="1:17" x14ac:dyDescent="0.3">
      <c r="A67" s="17">
        <v>43209</v>
      </c>
      <c r="B67" s="11">
        <v>364</v>
      </c>
      <c r="C67" s="11">
        <v>355</v>
      </c>
      <c r="D67" s="11">
        <v>11548</v>
      </c>
      <c r="E67" s="11">
        <v>32.5</v>
      </c>
      <c r="F67" s="11"/>
      <c r="G67" s="11"/>
      <c r="H67" s="11">
        <v>30.5</v>
      </c>
      <c r="I67" s="11">
        <v>38.5</v>
      </c>
      <c r="J67" s="11" t="s">
        <v>100</v>
      </c>
      <c r="K67" s="11">
        <v>38.5</v>
      </c>
      <c r="L67" s="11">
        <v>26.6</v>
      </c>
      <c r="M67" s="11">
        <v>31.8</v>
      </c>
      <c r="N67" s="11">
        <v>202</v>
      </c>
      <c r="O67" s="11">
        <v>29</v>
      </c>
      <c r="P67" s="11">
        <v>3.68</v>
      </c>
      <c r="Q67" s="16">
        <v>3.17</v>
      </c>
    </row>
    <row r="68" spans="1:17" x14ac:dyDescent="0.3">
      <c r="A68" s="17">
        <v>43210</v>
      </c>
      <c r="B68" s="11">
        <v>352</v>
      </c>
      <c r="C68" s="11">
        <v>346</v>
      </c>
      <c r="D68" s="11">
        <v>11626</v>
      </c>
      <c r="E68" s="11">
        <v>33.6</v>
      </c>
      <c r="F68" s="11"/>
      <c r="G68" s="11"/>
      <c r="H68" s="11">
        <v>31.2</v>
      </c>
      <c r="I68" s="11">
        <v>38.799999999999997</v>
      </c>
      <c r="J68" s="11" t="s">
        <v>100</v>
      </c>
      <c r="K68" s="11">
        <v>39.299999999999997</v>
      </c>
      <c r="L68" s="11">
        <v>27.5</v>
      </c>
      <c r="M68" s="11">
        <v>30.1</v>
      </c>
      <c r="N68" s="11">
        <v>240</v>
      </c>
      <c r="O68" s="11">
        <v>41</v>
      </c>
      <c r="P68" s="11">
        <v>3.81</v>
      </c>
      <c r="Q68" s="16">
        <v>3.18</v>
      </c>
    </row>
    <row r="69" spans="1:17" x14ac:dyDescent="0.3">
      <c r="A69" s="17">
        <v>43211</v>
      </c>
      <c r="B69" s="11">
        <v>354</v>
      </c>
      <c r="C69" s="11">
        <v>347</v>
      </c>
      <c r="D69" s="11">
        <v>11452</v>
      </c>
      <c r="E69" s="11">
        <v>33</v>
      </c>
      <c r="F69" s="11"/>
      <c r="G69" s="11"/>
      <c r="H69" s="11">
        <v>29.8</v>
      </c>
      <c r="I69" s="11">
        <v>38.799999999999997</v>
      </c>
      <c r="J69" s="11" t="s">
        <v>100</v>
      </c>
      <c r="K69" s="11">
        <v>39.299999999999997</v>
      </c>
      <c r="L69" s="11">
        <v>27.7</v>
      </c>
      <c r="M69" s="11">
        <v>30.8</v>
      </c>
      <c r="N69" s="11">
        <v>246</v>
      </c>
      <c r="O69" s="11">
        <v>33</v>
      </c>
      <c r="P69" s="11">
        <v>3.73</v>
      </c>
      <c r="Q69" s="16">
        <v>3.18</v>
      </c>
    </row>
    <row r="70" spans="1:17" x14ac:dyDescent="0.3">
      <c r="A70" s="17">
        <v>43212</v>
      </c>
      <c r="B70" s="11">
        <v>354</v>
      </c>
      <c r="C70" s="11">
        <v>348</v>
      </c>
      <c r="D70" s="11">
        <v>11454</v>
      </c>
      <c r="E70" s="11">
        <v>32.9</v>
      </c>
      <c r="F70" s="11"/>
      <c r="G70" s="11"/>
      <c r="H70" s="11">
        <v>32</v>
      </c>
      <c r="I70" s="11">
        <v>39</v>
      </c>
      <c r="J70" s="11" t="s">
        <v>100</v>
      </c>
      <c r="K70" s="11">
        <v>39.299999999999997</v>
      </c>
      <c r="L70" s="11">
        <v>26.5</v>
      </c>
      <c r="M70" s="11">
        <v>30.4</v>
      </c>
      <c r="N70" s="11">
        <v>225</v>
      </c>
      <c r="O70" s="11">
        <v>35</v>
      </c>
      <c r="P70" s="11">
        <v>3.73</v>
      </c>
      <c r="Q70" s="16">
        <v>3.13</v>
      </c>
    </row>
    <row r="71" spans="1:17" x14ac:dyDescent="0.3">
      <c r="A71" s="17">
        <v>43213</v>
      </c>
      <c r="B71" s="11">
        <v>354</v>
      </c>
      <c r="C71" s="11">
        <v>348</v>
      </c>
      <c r="D71" s="11">
        <v>11420</v>
      </c>
      <c r="E71" s="11">
        <v>32.799999999999997</v>
      </c>
      <c r="F71" s="11"/>
      <c r="G71" s="11"/>
      <c r="H71" s="11">
        <v>31.2</v>
      </c>
      <c r="I71" s="11">
        <v>37.5</v>
      </c>
      <c r="J71" s="11" t="s">
        <v>100</v>
      </c>
      <c r="K71" s="11">
        <v>38.200000000000003</v>
      </c>
      <c r="L71" s="11">
        <v>26.8</v>
      </c>
      <c r="M71" s="11">
        <v>29.9</v>
      </c>
      <c r="N71" s="11">
        <v>223</v>
      </c>
      <c r="O71" s="11">
        <v>34</v>
      </c>
      <c r="P71" s="11">
        <v>3.79</v>
      </c>
      <c r="Q71" s="16">
        <v>3.17</v>
      </c>
    </row>
    <row r="72" spans="1:17" x14ac:dyDescent="0.3">
      <c r="A72" s="17">
        <v>43214</v>
      </c>
      <c r="B72" s="11" t="s">
        <v>29</v>
      </c>
      <c r="C72" s="11">
        <v>349</v>
      </c>
      <c r="D72" s="11">
        <v>11568</v>
      </c>
      <c r="E72" s="11">
        <v>33.1</v>
      </c>
      <c r="F72" s="11"/>
      <c r="G72" s="11"/>
      <c r="H72" s="11">
        <v>33.299999999999997</v>
      </c>
      <c r="I72" s="11">
        <v>38.799999999999997</v>
      </c>
      <c r="J72" s="11" t="s">
        <v>100</v>
      </c>
      <c r="K72" s="11">
        <v>39.4</v>
      </c>
      <c r="L72" s="11">
        <v>27</v>
      </c>
      <c r="M72" s="11">
        <v>28.4</v>
      </c>
      <c r="N72" s="11">
        <v>197</v>
      </c>
      <c r="O72" s="11">
        <v>12</v>
      </c>
      <c r="P72" s="11">
        <v>3.88</v>
      </c>
      <c r="Q72" s="16">
        <v>3.19</v>
      </c>
    </row>
    <row r="73" spans="1:17" x14ac:dyDescent="0.3">
      <c r="A73" s="17">
        <v>43215</v>
      </c>
      <c r="B73" s="11">
        <v>354</v>
      </c>
      <c r="C73" s="11">
        <v>350</v>
      </c>
      <c r="D73" s="11">
        <v>11386</v>
      </c>
      <c r="E73" s="11">
        <v>32.5</v>
      </c>
      <c r="F73" s="11"/>
      <c r="G73" s="11"/>
      <c r="H73" s="11">
        <v>33.6</v>
      </c>
      <c r="I73" s="11">
        <v>38.799999999999997</v>
      </c>
      <c r="J73" s="11" t="s">
        <v>100</v>
      </c>
      <c r="K73" s="11">
        <v>39.1</v>
      </c>
      <c r="L73" s="11">
        <v>25.3</v>
      </c>
      <c r="M73" s="11">
        <v>27.3</v>
      </c>
      <c r="N73" s="11" t="s">
        <v>100</v>
      </c>
      <c r="O73" s="11" t="s">
        <v>100</v>
      </c>
      <c r="P73" s="11" t="s">
        <v>100</v>
      </c>
      <c r="Q73" s="16" t="s">
        <v>100</v>
      </c>
    </row>
    <row r="74" spans="1:17" x14ac:dyDescent="0.3">
      <c r="A74" s="17">
        <v>43216</v>
      </c>
      <c r="B74" s="11">
        <v>355</v>
      </c>
      <c r="C74" s="11">
        <v>350</v>
      </c>
      <c r="D74" s="11">
        <v>11734</v>
      </c>
      <c r="E74" s="11">
        <v>33.5</v>
      </c>
      <c r="F74" s="11"/>
      <c r="G74" s="11"/>
      <c r="H74" s="11">
        <v>33.799999999999997</v>
      </c>
      <c r="I74" s="11">
        <v>38.4</v>
      </c>
      <c r="J74" s="11" t="s">
        <v>100</v>
      </c>
      <c r="K74" s="11">
        <v>39.6</v>
      </c>
      <c r="L74" s="11">
        <v>27.1</v>
      </c>
      <c r="M74" s="11">
        <v>29.1</v>
      </c>
      <c r="N74" s="11">
        <v>168</v>
      </c>
      <c r="O74" s="11">
        <v>25</v>
      </c>
      <c r="P74" s="11">
        <v>3.89</v>
      </c>
      <c r="Q74" s="16">
        <v>3.18</v>
      </c>
    </row>
    <row r="75" spans="1:17" x14ac:dyDescent="0.3">
      <c r="A75" s="17">
        <v>43217</v>
      </c>
      <c r="B75" s="11">
        <v>356</v>
      </c>
      <c r="C75" s="11">
        <v>347</v>
      </c>
      <c r="D75" s="11">
        <v>11580</v>
      </c>
      <c r="E75" s="11">
        <v>33.4</v>
      </c>
      <c r="F75" s="11"/>
      <c r="G75" s="11"/>
      <c r="H75" s="11">
        <v>35.799999999999997</v>
      </c>
      <c r="I75" s="11">
        <v>38.4</v>
      </c>
      <c r="J75" s="11" t="s">
        <v>100</v>
      </c>
      <c r="K75" s="11">
        <v>39.799999999999997</v>
      </c>
      <c r="L75" s="11">
        <v>26.1</v>
      </c>
      <c r="M75" s="11">
        <v>28.3</v>
      </c>
      <c r="N75" s="11">
        <v>188</v>
      </c>
      <c r="O75" s="11">
        <v>13</v>
      </c>
      <c r="P75" s="11">
        <v>3.69</v>
      </c>
      <c r="Q75" s="16">
        <v>3.15</v>
      </c>
    </row>
    <row r="76" spans="1:17" x14ac:dyDescent="0.3">
      <c r="A76" s="17">
        <v>43218</v>
      </c>
      <c r="B76" s="11">
        <v>358</v>
      </c>
      <c r="C76" s="11">
        <v>347</v>
      </c>
      <c r="D76" s="11">
        <v>11713</v>
      </c>
      <c r="E76" s="11">
        <v>33.799999999999997</v>
      </c>
      <c r="F76" s="11"/>
      <c r="G76" s="11"/>
      <c r="H76" s="11">
        <v>34.9</v>
      </c>
      <c r="I76" s="11">
        <v>38.4</v>
      </c>
      <c r="J76" s="11" t="s">
        <v>100</v>
      </c>
      <c r="K76" s="11">
        <v>39.799999999999997</v>
      </c>
      <c r="L76" s="11">
        <v>26</v>
      </c>
      <c r="M76" s="11">
        <v>28.9</v>
      </c>
      <c r="N76" s="11">
        <v>191</v>
      </c>
      <c r="O76" s="11">
        <v>19</v>
      </c>
      <c r="P76" s="11">
        <v>3.72</v>
      </c>
      <c r="Q76" s="16">
        <v>3.16</v>
      </c>
    </row>
    <row r="77" spans="1:17" x14ac:dyDescent="0.3">
      <c r="A77" s="17">
        <v>43219</v>
      </c>
      <c r="B77" s="11">
        <v>359</v>
      </c>
      <c r="C77" s="11">
        <v>347</v>
      </c>
      <c r="D77" s="11">
        <v>11841</v>
      </c>
      <c r="E77" s="11">
        <v>34.1</v>
      </c>
      <c r="F77" s="11"/>
      <c r="G77" s="11"/>
      <c r="H77" s="11">
        <v>35.799999999999997</v>
      </c>
      <c r="I77" s="11">
        <v>38</v>
      </c>
      <c r="J77" s="11" t="s">
        <v>100</v>
      </c>
      <c r="K77" s="11">
        <v>40.9</v>
      </c>
      <c r="L77" s="11">
        <v>26.8</v>
      </c>
      <c r="M77" s="11">
        <v>29.9</v>
      </c>
      <c r="N77" s="11">
        <v>226</v>
      </c>
      <c r="O77" s="11">
        <v>19</v>
      </c>
      <c r="P77" s="11">
        <v>3.61</v>
      </c>
      <c r="Q77" s="16">
        <v>3.19</v>
      </c>
    </row>
    <row r="78" spans="1:17" ht="15" thickBot="1" x14ac:dyDescent="0.35">
      <c r="A78" s="17">
        <v>43220</v>
      </c>
      <c r="B78" s="11">
        <v>358</v>
      </c>
      <c r="C78" s="11">
        <v>349</v>
      </c>
      <c r="D78" s="11">
        <v>11604</v>
      </c>
      <c r="E78" s="11">
        <v>33.299999999999997</v>
      </c>
      <c r="F78" s="11"/>
      <c r="G78" s="11"/>
      <c r="H78" s="11">
        <v>35.9</v>
      </c>
      <c r="I78" s="11">
        <v>38.6</v>
      </c>
      <c r="J78" s="11" t="s">
        <v>100</v>
      </c>
      <c r="K78" s="11">
        <v>39.4</v>
      </c>
      <c r="L78" s="11">
        <v>26.1</v>
      </c>
      <c r="M78" s="11">
        <v>29.8</v>
      </c>
      <c r="N78" s="11">
        <v>220</v>
      </c>
      <c r="O78" s="11">
        <v>18</v>
      </c>
      <c r="P78" s="11">
        <v>3.71</v>
      </c>
      <c r="Q78" s="16">
        <v>3.17</v>
      </c>
    </row>
    <row r="79" spans="1:17" ht="15" thickBot="1" x14ac:dyDescent="0.35">
      <c r="A79" s="30" t="s">
        <v>30</v>
      </c>
      <c r="B79" s="31">
        <f>AVERAGE(B49:B78)</f>
        <v>354.72413793103448</v>
      </c>
      <c r="C79" s="31">
        <f>AVERAGE(C49:C78)</f>
        <v>347</v>
      </c>
      <c r="D79" s="31">
        <f>AVERAGE(D49:D78)</f>
        <v>11286.966666666667</v>
      </c>
      <c r="E79" s="31">
        <f>AVERAGE(E49:E78)</f>
        <v>32.519999999999996</v>
      </c>
      <c r="F79" s="11"/>
      <c r="G79" s="11"/>
      <c r="H79" s="31">
        <f>AVERAGE(H49:H78)</f>
        <v>32.55333333333332</v>
      </c>
      <c r="I79" s="31">
        <f t="shared" ref="I79:Q79" si="1">AVERAGE(I49:I78)</f>
        <v>37.083333333333329</v>
      </c>
      <c r="J79" s="31" t="s">
        <v>100</v>
      </c>
      <c r="K79" s="31">
        <f t="shared" si="1"/>
        <v>39.413333333333327</v>
      </c>
      <c r="L79" s="31">
        <f t="shared" si="1"/>
        <v>25.973333333333336</v>
      </c>
      <c r="M79" s="31">
        <f t="shared" si="1"/>
        <v>28.11999999999999</v>
      </c>
      <c r="N79" s="31">
        <f t="shared" si="1"/>
        <v>218.14285714285714</v>
      </c>
      <c r="O79" s="31">
        <f t="shared" si="1"/>
        <v>29.571428571428573</v>
      </c>
      <c r="P79" s="31">
        <f t="shared" si="1"/>
        <v>3.785714285714286</v>
      </c>
      <c r="Q79" s="31">
        <f t="shared" si="1"/>
        <v>3.1946428571428576</v>
      </c>
    </row>
    <row r="80" spans="1:17" x14ac:dyDescent="0.3">
      <c r="A80" s="245"/>
      <c r="B80" s="246"/>
      <c r="C80" s="246"/>
      <c r="D80" s="246"/>
      <c r="E80" s="24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6"/>
    </row>
    <row r="81" spans="1:17" x14ac:dyDescent="0.3">
      <c r="A81" s="17">
        <v>43221</v>
      </c>
      <c r="B81" s="11">
        <v>359</v>
      </c>
      <c r="C81" s="11">
        <v>350</v>
      </c>
      <c r="D81" s="11">
        <v>11827</v>
      </c>
      <c r="E81" s="11">
        <v>33.799999999999997</v>
      </c>
      <c r="F81" s="11"/>
      <c r="G81" s="11"/>
      <c r="H81" s="11">
        <v>36.200000000000003</v>
      </c>
      <c r="I81" s="11">
        <v>39.700000000000003</v>
      </c>
      <c r="J81" s="11" t="s">
        <v>100</v>
      </c>
      <c r="K81" s="11">
        <v>40.4</v>
      </c>
      <c r="L81" s="11">
        <v>26</v>
      </c>
      <c r="M81" s="11">
        <v>31</v>
      </c>
      <c r="N81" s="11">
        <v>173</v>
      </c>
      <c r="O81" s="11">
        <v>16</v>
      </c>
      <c r="P81" s="11">
        <v>3.66</v>
      </c>
      <c r="Q81" s="16">
        <v>3.19</v>
      </c>
    </row>
    <row r="82" spans="1:17" x14ac:dyDescent="0.3">
      <c r="A82" s="17">
        <v>43222</v>
      </c>
      <c r="B82" s="11">
        <v>351</v>
      </c>
      <c r="C82" s="11">
        <v>341</v>
      </c>
      <c r="D82" s="11">
        <v>11733</v>
      </c>
      <c r="E82" s="11">
        <v>34.4</v>
      </c>
      <c r="F82" s="11"/>
      <c r="G82" s="11"/>
      <c r="H82" s="11">
        <v>33.4</v>
      </c>
      <c r="I82" s="11">
        <v>40</v>
      </c>
      <c r="J82" s="11" t="s">
        <v>100</v>
      </c>
      <c r="K82" s="11">
        <v>39.1</v>
      </c>
      <c r="L82" s="11">
        <v>26.4</v>
      </c>
      <c r="M82" s="11">
        <v>30.4</v>
      </c>
      <c r="N82" s="11">
        <v>190</v>
      </c>
      <c r="O82" s="11">
        <v>21</v>
      </c>
      <c r="P82" s="11">
        <v>3.74</v>
      </c>
      <c r="Q82" s="16">
        <v>3.18</v>
      </c>
    </row>
    <row r="83" spans="1:17" x14ac:dyDescent="0.3">
      <c r="A83" s="17">
        <v>43223</v>
      </c>
      <c r="B83" s="11">
        <v>352</v>
      </c>
      <c r="C83" s="11">
        <v>341</v>
      </c>
      <c r="D83" s="11">
        <v>11623</v>
      </c>
      <c r="E83" s="11">
        <v>34.1</v>
      </c>
      <c r="F83" s="11"/>
      <c r="G83" s="11"/>
      <c r="H83" s="11">
        <v>34.4</v>
      </c>
      <c r="I83" s="11">
        <v>39.9</v>
      </c>
      <c r="J83" s="11" t="s">
        <v>100</v>
      </c>
      <c r="K83" s="11">
        <v>39.5</v>
      </c>
      <c r="L83" s="11">
        <v>25.1</v>
      </c>
      <c r="M83" s="11">
        <v>29.5</v>
      </c>
      <c r="N83" s="11">
        <v>206</v>
      </c>
      <c r="O83" s="11">
        <v>19</v>
      </c>
      <c r="P83" s="11">
        <v>3.72</v>
      </c>
      <c r="Q83" s="16">
        <v>3.17</v>
      </c>
    </row>
    <row r="84" spans="1:17" x14ac:dyDescent="0.3">
      <c r="A84" s="17">
        <v>43224</v>
      </c>
      <c r="B84" s="11">
        <v>353</v>
      </c>
      <c r="C84" s="11">
        <v>342</v>
      </c>
      <c r="D84" s="11">
        <v>11541</v>
      </c>
      <c r="E84" s="11">
        <v>33.700000000000003</v>
      </c>
      <c r="F84" s="11"/>
      <c r="G84" s="11"/>
      <c r="H84" s="11">
        <v>33.799999999999997</v>
      </c>
      <c r="I84" s="11">
        <v>39.9</v>
      </c>
      <c r="J84" s="11" t="s">
        <v>100</v>
      </c>
      <c r="K84" s="11">
        <v>40.299999999999997</v>
      </c>
      <c r="L84" s="11">
        <v>25</v>
      </c>
      <c r="M84" s="11">
        <v>29</v>
      </c>
      <c r="N84" s="11">
        <v>267</v>
      </c>
      <c r="O84" s="11">
        <v>18</v>
      </c>
      <c r="P84" s="11">
        <v>3.7</v>
      </c>
      <c r="Q84" s="16">
        <v>3.15</v>
      </c>
    </row>
    <row r="85" spans="1:17" x14ac:dyDescent="0.3">
      <c r="A85" s="17">
        <v>43225</v>
      </c>
      <c r="B85" s="7">
        <v>353</v>
      </c>
      <c r="C85" s="11">
        <v>341</v>
      </c>
      <c r="D85" s="11">
        <v>11661</v>
      </c>
      <c r="E85" s="11">
        <v>34.200000000000003</v>
      </c>
      <c r="F85" s="11"/>
      <c r="G85" s="11"/>
      <c r="H85" s="11">
        <v>36.700000000000003</v>
      </c>
      <c r="I85" s="11">
        <v>40.9</v>
      </c>
      <c r="J85" s="11" t="s">
        <v>100</v>
      </c>
      <c r="K85" s="11">
        <v>41</v>
      </c>
      <c r="L85" s="11">
        <v>26.2</v>
      </c>
      <c r="M85" s="11">
        <v>29.1</v>
      </c>
      <c r="N85" s="11">
        <v>223</v>
      </c>
      <c r="O85" s="11">
        <v>18</v>
      </c>
      <c r="P85" s="11">
        <v>3.72</v>
      </c>
      <c r="Q85" s="16">
        <v>3.15</v>
      </c>
    </row>
    <row r="86" spans="1:17" x14ac:dyDescent="0.3">
      <c r="A86" s="17">
        <v>43226</v>
      </c>
      <c r="B86" s="11">
        <v>357</v>
      </c>
      <c r="C86" s="11">
        <v>344</v>
      </c>
      <c r="D86" s="11">
        <v>11462</v>
      </c>
      <c r="E86" s="11">
        <v>33.299999999999997</v>
      </c>
      <c r="F86" s="11"/>
      <c r="G86" s="11"/>
      <c r="H86" s="11">
        <v>34.6</v>
      </c>
      <c r="I86" s="11">
        <v>39.799999999999997</v>
      </c>
      <c r="J86" s="11" t="s">
        <v>100</v>
      </c>
      <c r="K86" s="11">
        <v>40.4</v>
      </c>
      <c r="L86" s="11">
        <v>25.8</v>
      </c>
      <c r="M86" s="11">
        <v>31</v>
      </c>
      <c r="N86" s="11">
        <v>222</v>
      </c>
      <c r="O86" s="11">
        <v>21</v>
      </c>
      <c r="P86" s="11">
        <v>3.7</v>
      </c>
      <c r="Q86" s="16">
        <v>3.15</v>
      </c>
    </row>
    <row r="87" spans="1:17" x14ac:dyDescent="0.3">
      <c r="A87" s="17">
        <v>43227</v>
      </c>
      <c r="B87" s="11">
        <v>357</v>
      </c>
      <c r="C87" s="11">
        <v>344</v>
      </c>
      <c r="D87" s="11">
        <v>11603</v>
      </c>
      <c r="E87" s="11">
        <v>33.700000000000003</v>
      </c>
      <c r="F87" s="11"/>
      <c r="G87" s="11"/>
      <c r="H87" s="11">
        <v>35.9</v>
      </c>
      <c r="I87" s="11">
        <v>39.700000000000003</v>
      </c>
      <c r="J87" s="11" t="s">
        <v>100</v>
      </c>
      <c r="K87" s="11">
        <v>39.6</v>
      </c>
      <c r="L87" s="11">
        <v>25</v>
      </c>
      <c r="M87" s="11">
        <v>31</v>
      </c>
      <c r="N87" s="11" t="s">
        <v>100</v>
      </c>
      <c r="O87" s="11" t="s">
        <v>100</v>
      </c>
      <c r="P87" s="11" t="s">
        <v>100</v>
      </c>
      <c r="Q87" s="16" t="s">
        <v>100</v>
      </c>
    </row>
    <row r="88" spans="1:17" x14ac:dyDescent="0.3">
      <c r="A88" s="17">
        <v>43228</v>
      </c>
      <c r="B88" s="11">
        <v>342</v>
      </c>
      <c r="C88" s="11">
        <v>332</v>
      </c>
      <c r="D88" s="11">
        <v>11302</v>
      </c>
      <c r="E88" s="11">
        <v>34</v>
      </c>
      <c r="F88" s="11"/>
      <c r="G88" s="11"/>
      <c r="H88" s="11">
        <v>34.9</v>
      </c>
      <c r="I88" s="11">
        <v>40.299999999999997</v>
      </c>
      <c r="J88" s="11" t="s">
        <v>100</v>
      </c>
      <c r="K88" s="11">
        <v>39.200000000000003</v>
      </c>
      <c r="L88" s="11">
        <v>22.9</v>
      </c>
      <c r="M88" s="11">
        <v>30</v>
      </c>
      <c r="N88" s="11">
        <v>218</v>
      </c>
      <c r="O88" s="11">
        <v>19</v>
      </c>
      <c r="P88" s="11">
        <v>3.72</v>
      </c>
      <c r="Q88" s="16">
        <v>3.13</v>
      </c>
    </row>
    <row r="89" spans="1:17" x14ac:dyDescent="0.3">
      <c r="A89" s="17">
        <v>43229</v>
      </c>
      <c r="B89" s="11">
        <v>344</v>
      </c>
      <c r="C89" s="11">
        <v>335</v>
      </c>
      <c r="D89" s="11">
        <v>11359</v>
      </c>
      <c r="E89" s="11">
        <v>33.9</v>
      </c>
      <c r="F89" s="11"/>
      <c r="G89" s="11"/>
      <c r="H89" s="11">
        <v>36.200000000000003</v>
      </c>
      <c r="I89" s="11">
        <v>40.9</v>
      </c>
      <c r="J89" s="11" t="s">
        <v>100</v>
      </c>
      <c r="K89" s="11">
        <v>39.9</v>
      </c>
      <c r="L89" s="11">
        <v>22.6</v>
      </c>
      <c r="M89" s="11">
        <v>30.6</v>
      </c>
      <c r="N89" s="11">
        <v>198</v>
      </c>
      <c r="O89" s="11">
        <v>15</v>
      </c>
      <c r="P89" s="11">
        <v>3.61</v>
      </c>
      <c r="Q89" s="16">
        <v>3.13</v>
      </c>
    </row>
    <row r="90" spans="1:17" x14ac:dyDescent="0.3">
      <c r="A90" s="17">
        <v>43230</v>
      </c>
      <c r="B90" s="11">
        <v>344</v>
      </c>
      <c r="C90" s="11">
        <v>337</v>
      </c>
      <c r="D90" s="11">
        <v>11037</v>
      </c>
      <c r="E90" s="11">
        <v>32.700000000000003</v>
      </c>
      <c r="F90" s="11"/>
      <c r="G90" s="11"/>
      <c r="H90" s="11">
        <v>37.5</v>
      </c>
      <c r="I90" s="11">
        <v>39.700000000000003</v>
      </c>
      <c r="J90" s="11" t="s">
        <v>100</v>
      </c>
      <c r="K90" s="11">
        <v>38.6</v>
      </c>
      <c r="L90" s="11">
        <v>21.2</v>
      </c>
      <c r="M90" s="11">
        <v>31.3</v>
      </c>
      <c r="N90" s="11">
        <v>190</v>
      </c>
      <c r="O90" s="11">
        <v>18</v>
      </c>
      <c r="P90" s="11">
        <v>3.78</v>
      </c>
      <c r="Q90" s="16">
        <v>3.15</v>
      </c>
    </row>
    <row r="91" spans="1:17" x14ac:dyDescent="0.3">
      <c r="A91" s="17">
        <v>43231</v>
      </c>
      <c r="B91" s="11">
        <v>346</v>
      </c>
      <c r="C91" s="11">
        <v>340</v>
      </c>
      <c r="D91" s="11">
        <v>11152</v>
      </c>
      <c r="E91" s="11">
        <v>32.799999999999997</v>
      </c>
      <c r="F91" s="11"/>
      <c r="G91" s="11"/>
      <c r="H91" s="11">
        <v>35.5</v>
      </c>
      <c r="I91" s="11">
        <v>40.6</v>
      </c>
      <c r="J91" s="11" t="s">
        <v>100</v>
      </c>
      <c r="K91" s="11">
        <v>39.200000000000003</v>
      </c>
      <c r="L91" s="11">
        <v>19.399999999999999</v>
      </c>
      <c r="M91" s="11">
        <v>30.1</v>
      </c>
      <c r="N91" s="11" t="s">
        <v>100</v>
      </c>
      <c r="O91" s="11" t="s">
        <v>100</v>
      </c>
      <c r="P91" s="11" t="s">
        <v>100</v>
      </c>
      <c r="Q91" s="16" t="s">
        <v>100</v>
      </c>
    </row>
    <row r="92" spans="1:17" x14ac:dyDescent="0.3">
      <c r="A92" s="17">
        <v>43232</v>
      </c>
      <c r="B92" s="11">
        <v>347</v>
      </c>
      <c r="C92" s="11">
        <v>341</v>
      </c>
      <c r="D92" s="11">
        <v>11359</v>
      </c>
      <c r="E92" s="11">
        <v>33.299999999999997</v>
      </c>
      <c r="F92" s="11"/>
      <c r="G92" s="11"/>
      <c r="H92" s="11">
        <v>37.700000000000003</v>
      </c>
      <c r="I92" s="11">
        <v>41.9</v>
      </c>
      <c r="J92" s="11" t="s">
        <v>100</v>
      </c>
      <c r="K92" s="11">
        <v>40</v>
      </c>
      <c r="L92" s="11">
        <v>21.6</v>
      </c>
      <c r="M92" s="11">
        <v>31.2</v>
      </c>
      <c r="N92" s="11">
        <v>226</v>
      </c>
      <c r="O92" s="11">
        <v>19</v>
      </c>
      <c r="P92" s="11">
        <v>3.67</v>
      </c>
      <c r="Q92" s="16">
        <v>3.15</v>
      </c>
    </row>
    <row r="93" spans="1:17" x14ac:dyDescent="0.3">
      <c r="A93" s="17">
        <v>43233</v>
      </c>
      <c r="B93" s="11">
        <v>348</v>
      </c>
      <c r="C93" s="11">
        <v>341</v>
      </c>
      <c r="D93" s="11">
        <v>11148</v>
      </c>
      <c r="E93" s="11">
        <v>32.700000000000003</v>
      </c>
      <c r="F93" s="11"/>
      <c r="G93" s="11"/>
      <c r="H93" s="11">
        <v>38.200000000000003</v>
      </c>
      <c r="I93" s="11">
        <v>40.200000000000003</v>
      </c>
      <c r="J93" s="11" t="s">
        <v>100</v>
      </c>
      <c r="K93" s="11">
        <v>38.6</v>
      </c>
      <c r="L93" s="11">
        <v>18.3</v>
      </c>
      <c r="M93" s="11">
        <v>29.8</v>
      </c>
      <c r="N93" s="11">
        <v>224</v>
      </c>
      <c r="O93" s="11">
        <v>31</v>
      </c>
      <c r="P93" s="11">
        <v>3.69</v>
      </c>
      <c r="Q93" s="16">
        <v>3.14</v>
      </c>
    </row>
    <row r="94" spans="1:17" x14ac:dyDescent="0.3">
      <c r="A94" s="17">
        <v>43234</v>
      </c>
      <c r="B94" s="11">
        <v>351</v>
      </c>
      <c r="C94" s="11">
        <v>341</v>
      </c>
      <c r="D94" s="11">
        <v>11485</v>
      </c>
      <c r="E94" s="11">
        <v>33.700000000000003</v>
      </c>
      <c r="F94" s="11"/>
      <c r="G94" s="11"/>
      <c r="H94" s="11">
        <v>36.799999999999997</v>
      </c>
      <c r="I94" s="11">
        <v>39.799999999999997</v>
      </c>
      <c r="J94" s="11">
        <v>48.2</v>
      </c>
      <c r="K94" s="11">
        <v>38.4</v>
      </c>
      <c r="L94" s="11">
        <v>19.600000000000001</v>
      </c>
      <c r="M94" s="11">
        <v>29.3</v>
      </c>
      <c r="N94" s="11">
        <v>232</v>
      </c>
      <c r="O94" s="11">
        <v>18</v>
      </c>
      <c r="P94" s="11">
        <v>3.68</v>
      </c>
      <c r="Q94" s="16">
        <v>3.12</v>
      </c>
    </row>
    <row r="95" spans="1:17" x14ac:dyDescent="0.3">
      <c r="A95" s="17">
        <v>43235</v>
      </c>
      <c r="B95" s="11">
        <v>352</v>
      </c>
      <c r="C95" s="11">
        <v>343</v>
      </c>
      <c r="D95" s="11">
        <v>11021</v>
      </c>
      <c r="E95" s="11">
        <v>32.1</v>
      </c>
      <c r="F95" s="11"/>
      <c r="G95" s="11"/>
      <c r="H95" s="11">
        <v>38.5</v>
      </c>
      <c r="I95" s="11">
        <v>39.200000000000003</v>
      </c>
      <c r="J95" s="11">
        <v>45.2</v>
      </c>
      <c r="K95" s="11">
        <v>38.9</v>
      </c>
      <c r="L95" s="11">
        <v>18.399999999999999</v>
      </c>
      <c r="M95" s="11">
        <v>28.7</v>
      </c>
      <c r="N95" s="11">
        <v>269</v>
      </c>
      <c r="O95" s="11">
        <v>33</v>
      </c>
      <c r="P95" s="11">
        <v>3.7</v>
      </c>
      <c r="Q95" s="16">
        <v>3.11</v>
      </c>
    </row>
    <row r="96" spans="1:17" x14ac:dyDescent="0.3">
      <c r="A96" s="17">
        <v>43236</v>
      </c>
      <c r="B96" s="11">
        <v>352</v>
      </c>
      <c r="C96" s="11">
        <v>345</v>
      </c>
      <c r="D96" s="11">
        <v>11261</v>
      </c>
      <c r="E96" s="11">
        <v>32.6</v>
      </c>
      <c r="F96" s="11"/>
      <c r="G96" s="11"/>
      <c r="H96" s="11">
        <v>39</v>
      </c>
      <c r="I96" s="11">
        <v>39.1</v>
      </c>
      <c r="J96" s="11">
        <v>45.1</v>
      </c>
      <c r="K96" s="11">
        <v>39.299999999999997</v>
      </c>
      <c r="L96" s="11">
        <v>19</v>
      </c>
      <c r="M96" s="11">
        <v>28.9</v>
      </c>
      <c r="N96" s="11">
        <v>262</v>
      </c>
      <c r="O96" s="11">
        <v>21</v>
      </c>
      <c r="P96" s="11">
        <v>3.62</v>
      </c>
      <c r="Q96" s="16">
        <v>3.13</v>
      </c>
    </row>
    <row r="97" spans="1:17" x14ac:dyDescent="0.3">
      <c r="A97" s="17">
        <v>43237</v>
      </c>
      <c r="B97" s="11">
        <v>355</v>
      </c>
      <c r="C97" s="11">
        <v>347</v>
      </c>
      <c r="D97" s="11">
        <v>11279</v>
      </c>
      <c r="E97" s="11">
        <v>32.5</v>
      </c>
      <c r="F97" s="11"/>
      <c r="G97" s="11"/>
      <c r="H97" s="11">
        <v>34.200000000000003</v>
      </c>
      <c r="I97" s="11">
        <v>39.700000000000003</v>
      </c>
      <c r="J97" s="11">
        <v>46.1</v>
      </c>
      <c r="K97" s="11">
        <v>38.9</v>
      </c>
      <c r="L97" s="11">
        <v>18.100000000000001</v>
      </c>
      <c r="M97" s="11">
        <v>27.9</v>
      </c>
      <c r="N97" s="11">
        <v>290</v>
      </c>
      <c r="O97" s="11">
        <v>26</v>
      </c>
      <c r="P97" s="11">
        <v>3.64</v>
      </c>
      <c r="Q97" s="16">
        <v>3.14</v>
      </c>
    </row>
    <row r="98" spans="1:17" x14ac:dyDescent="0.3">
      <c r="A98" s="17">
        <v>43238</v>
      </c>
      <c r="B98" s="11">
        <v>350</v>
      </c>
      <c r="C98" s="11">
        <v>341</v>
      </c>
      <c r="D98" s="11">
        <v>11289</v>
      </c>
      <c r="E98" s="11">
        <v>33.1</v>
      </c>
      <c r="F98" s="11"/>
      <c r="G98" s="11"/>
      <c r="H98" s="11">
        <v>32.6</v>
      </c>
      <c r="I98" s="11">
        <v>40.700000000000003</v>
      </c>
      <c r="J98" s="11">
        <v>45.3</v>
      </c>
      <c r="K98" s="11">
        <v>39.9</v>
      </c>
      <c r="L98" s="11">
        <v>19.3</v>
      </c>
      <c r="M98" s="11">
        <v>28.2</v>
      </c>
      <c r="N98" s="11">
        <v>281</v>
      </c>
      <c r="O98" s="11">
        <v>29</v>
      </c>
      <c r="P98" s="11">
        <v>3.64</v>
      </c>
      <c r="Q98" s="16">
        <v>3.11</v>
      </c>
    </row>
    <row r="99" spans="1:17" x14ac:dyDescent="0.3">
      <c r="A99" s="17">
        <v>43239</v>
      </c>
      <c r="B99" s="11">
        <v>351</v>
      </c>
      <c r="C99" s="11">
        <v>341</v>
      </c>
      <c r="D99" s="11">
        <v>11144</v>
      </c>
      <c r="E99" s="11">
        <v>32.700000000000003</v>
      </c>
      <c r="F99" s="11"/>
      <c r="G99" s="11"/>
      <c r="H99" s="11">
        <v>32.1</v>
      </c>
      <c r="I99" s="11">
        <v>40.299999999999997</v>
      </c>
      <c r="J99" s="11">
        <v>47.3</v>
      </c>
      <c r="K99" s="11">
        <v>40.200000000000003</v>
      </c>
      <c r="L99" s="11">
        <v>19.3</v>
      </c>
      <c r="M99" s="11">
        <v>27.3</v>
      </c>
      <c r="N99" s="11">
        <v>292</v>
      </c>
      <c r="O99" s="11">
        <v>28</v>
      </c>
      <c r="P99" s="11">
        <v>3.68</v>
      </c>
      <c r="Q99" s="16">
        <v>3.11</v>
      </c>
    </row>
    <row r="100" spans="1:17" x14ac:dyDescent="0.3">
      <c r="A100" s="17">
        <v>43240</v>
      </c>
      <c r="B100" s="11">
        <v>352</v>
      </c>
      <c r="C100" s="11">
        <v>343</v>
      </c>
      <c r="D100" s="11">
        <v>11253</v>
      </c>
      <c r="E100" s="11">
        <v>32.799999999999997</v>
      </c>
      <c r="F100" s="11"/>
      <c r="G100" s="11"/>
      <c r="H100" s="11">
        <v>32.299999999999997</v>
      </c>
      <c r="I100" s="11">
        <v>40.200000000000003</v>
      </c>
      <c r="J100" s="11">
        <v>47.3</v>
      </c>
      <c r="K100" s="11">
        <v>39.200000000000003</v>
      </c>
      <c r="L100" s="11">
        <v>19.3</v>
      </c>
      <c r="M100" s="11">
        <v>28</v>
      </c>
      <c r="N100" s="11">
        <v>357</v>
      </c>
      <c r="O100" s="11">
        <v>37</v>
      </c>
      <c r="P100" s="11">
        <v>3.55</v>
      </c>
      <c r="Q100" s="16">
        <v>3.1</v>
      </c>
    </row>
    <row r="101" spans="1:17" x14ac:dyDescent="0.3">
      <c r="A101" s="21">
        <v>43241</v>
      </c>
      <c r="B101" s="22">
        <v>359</v>
      </c>
      <c r="C101" s="22">
        <v>349</v>
      </c>
      <c r="D101" s="22">
        <v>10983</v>
      </c>
      <c r="E101" s="22">
        <v>31.5</v>
      </c>
      <c r="F101" s="22"/>
      <c r="G101" s="22"/>
      <c r="H101" s="22">
        <v>35</v>
      </c>
      <c r="I101" s="22">
        <v>39.1</v>
      </c>
      <c r="J101" s="22">
        <v>44.2</v>
      </c>
      <c r="K101" s="22">
        <v>38.4</v>
      </c>
      <c r="L101" s="22">
        <v>18.2</v>
      </c>
      <c r="M101" s="22">
        <v>26.9</v>
      </c>
      <c r="N101" s="22">
        <v>201</v>
      </c>
      <c r="O101" s="22">
        <v>13</v>
      </c>
      <c r="P101" s="22">
        <v>3.62</v>
      </c>
      <c r="Q101" s="23">
        <v>3.13</v>
      </c>
    </row>
    <row r="102" spans="1:17" x14ac:dyDescent="0.3">
      <c r="A102" s="17">
        <v>43242</v>
      </c>
      <c r="B102" s="11">
        <v>359</v>
      </c>
      <c r="C102" s="11">
        <v>349</v>
      </c>
      <c r="D102" s="11">
        <v>11184</v>
      </c>
      <c r="E102" s="11">
        <v>32</v>
      </c>
      <c r="F102" s="11"/>
      <c r="G102" s="11"/>
      <c r="H102" s="11">
        <v>38.700000000000003</v>
      </c>
      <c r="I102" s="7">
        <v>39.200000000000003</v>
      </c>
      <c r="J102" s="11">
        <v>44.1</v>
      </c>
      <c r="K102" s="11">
        <v>39.6</v>
      </c>
      <c r="L102" s="11">
        <v>18.2</v>
      </c>
      <c r="M102" s="11">
        <v>26.9</v>
      </c>
      <c r="N102" s="11">
        <v>185</v>
      </c>
      <c r="O102" s="11">
        <v>15</v>
      </c>
      <c r="P102" s="11">
        <v>3.62</v>
      </c>
      <c r="Q102" s="16">
        <v>3.13</v>
      </c>
    </row>
    <row r="103" spans="1:17" x14ac:dyDescent="0.3">
      <c r="A103" s="17">
        <v>43243</v>
      </c>
      <c r="B103" s="11">
        <v>352</v>
      </c>
      <c r="C103" s="11">
        <v>342</v>
      </c>
      <c r="D103" s="11">
        <v>11105</v>
      </c>
      <c r="E103" s="11">
        <v>32.4</v>
      </c>
      <c r="F103" s="11"/>
      <c r="G103" s="11"/>
      <c r="H103" s="11">
        <v>39.299999999999997</v>
      </c>
      <c r="I103" s="11">
        <v>39.299999999999997</v>
      </c>
      <c r="J103" s="11">
        <v>47.2</v>
      </c>
      <c r="K103" s="11">
        <v>40.1</v>
      </c>
      <c r="L103" s="11">
        <v>18.2</v>
      </c>
      <c r="M103" s="11">
        <v>27.7</v>
      </c>
      <c r="N103" s="11" t="s">
        <v>100</v>
      </c>
      <c r="O103" s="11" t="s">
        <v>100</v>
      </c>
      <c r="P103" s="11" t="s">
        <v>100</v>
      </c>
      <c r="Q103" s="16" t="s">
        <v>100</v>
      </c>
    </row>
    <row r="104" spans="1:17" x14ac:dyDescent="0.3">
      <c r="A104" s="17">
        <v>43244</v>
      </c>
      <c r="B104" s="11">
        <v>354</v>
      </c>
      <c r="C104" s="11">
        <v>343</v>
      </c>
      <c r="D104" s="11">
        <v>11021</v>
      </c>
      <c r="E104" s="11">
        <v>32.1</v>
      </c>
      <c r="F104" s="11"/>
      <c r="G104" s="11"/>
      <c r="H104" s="11">
        <v>32.6</v>
      </c>
      <c r="I104" s="11">
        <v>40.5</v>
      </c>
      <c r="J104" s="11">
        <v>46.5</v>
      </c>
      <c r="K104" s="11">
        <v>40.200000000000003</v>
      </c>
      <c r="L104" s="11">
        <v>19.100000000000001</v>
      </c>
      <c r="M104" s="11">
        <v>28.4</v>
      </c>
      <c r="N104" s="11">
        <v>286</v>
      </c>
      <c r="O104" s="11">
        <v>34</v>
      </c>
      <c r="P104" s="11">
        <v>3.59</v>
      </c>
      <c r="Q104" s="16">
        <v>3.11</v>
      </c>
    </row>
    <row r="105" spans="1:17" x14ac:dyDescent="0.3">
      <c r="A105" s="17">
        <v>43245</v>
      </c>
      <c r="B105" s="11">
        <v>356</v>
      </c>
      <c r="C105" s="11">
        <v>345</v>
      </c>
      <c r="D105" s="11">
        <v>10816</v>
      </c>
      <c r="E105" s="11">
        <v>31.4</v>
      </c>
      <c r="F105" s="11"/>
      <c r="G105" s="11"/>
      <c r="H105" s="11">
        <v>34</v>
      </c>
      <c r="I105" s="11">
        <v>39.299999999999997</v>
      </c>
      <c r="J105" s="11">
        <v>46.7</v>
      </c>
      <c r="K105" s="11">
        <v>39.700000000000003</v>
      </c>
      <c r="L105" s="11">
        <v>17.600000000000001</v>
      </c>
      <c r="M105" s="11">
        <v>28.4</v>
      </c>
      <c r="N105" s="11">
        <v>256</v>
      </c>
      <c r="O105" s="11">
        <v>53</v>
      </c>
      <c r="P105" s="11">
        <v>3.64</v>
      </c>
      <c r="Q105" s="16">
        <v>3.09</v>
      </c>
    </row>
    <row r="106" spans="1:17" x14ac:dyDescent="0.3">
      <c r="A106" s="17">
        <v>43246</v>
      </c>
      <c r="B106" s="11">
        <v>357</v>
      </c>
      <c r="C106" s="11">
        <v>349</v>
      </c>
      <c r="D106" s="11">
        <v>10998</v>
      </c>
      <c r="E106" s="11">
        <v>31.5</v>
      </c>
      <c r="F106" s="11"/>
      <c r="G106" s="11"/>
      <c r="H106" s="11">
        <v>33.200000000000003</v>
      </c>
      <c r="I106" s="11">
        <v>39.299999999999997</v>
      </c>
      <c r="J106" s="11">
        <v>46.7</v>
      </c>
      <c r="K106" s="11">
        <v>40.4</v>
      </c>
      <c r="L106" s="11">
        <v>18.100000000000001</v>
      </c>
      <c r="M106" s="11">
        <v>28.5</v>
      </c>
      <c r="N106" s="11">
        <v>253</v>
      </c>
      <c r="O106" s="11">
        <v>42</v>
      </c>
      <c r="P106" s="11">
        <v>3.68</v>
      </c>
      <c r="Q106" s="16">
        <v>3.09</v>
      </c>
    </row>
    <row r="107" spans="1:17" x14ac:dyDescent="0.3">
      <c r="A107" s="17">
        <v>43247</v>
      </c>
      <c r="B107" s="11">
        <v>359</v>
      </c>
      <c r="C107" s="11">
        <v>350</v>
      </c>
      <c r="D107" s="11">
        <v>11032</v>
      </c>
      <c r="E107" s="11">
        <v>31.5</v>
      </c>
      <c r="F107" s="11"/>
      <c r="G107" s="11"/>
      <c r="H107" s="11">
        <v>36.200000000000003</v>
      </c>
      <c r="I107" s="11">
        <v>39.6</v>
      </c>
      <c r="J107" s="11">
        <v>45.4</v>
      </c>
      <c r="K107" s="11">
        <v>41.6</v>
      </c>
      <c r="L107" s="11">
        <v>17.3</v>
      </c>
      <c r="M107" s="11">
        <v>27.9</v>
      </c>
      <c r="N107" s="11" t="s">
        <v>100</v>
      </c>
      <c r="O107" s="11" t="s">
        <v>100</v>
      </c>
      <c r="P107" s="11" t="s">
        <v>100</v>
      </c>
      <c r="Q107" s="23" t="s">
        <v>100</v>
      </c>
    </row>
    <row r="108" spans="1:17" x14ac:dyDescent="0.3">
      <c r="A108" s="17">
        <v>43248</v>
      </c>
      <c r="B108" s="11">
        <v>359</v>
      </c>
      <c r="C108" s="11">
        <v>350</v>
      </c>
      <c r="D108" s="11">
        <v>10774</v>
      </c>
      <c r="E108" s="11">
        <v>30.8</v>
      </c>
      <c r="F108" s="11"/>
      <c r="G108" s="11"/>
      <c r="H108" s="11" t="s">
        <v>100</v>
      </c>
      <c r="I108" s="11" t="s">
        <v>100</v>
      </c>
      <c r="J108" s="11" t="s">
        <v>100</v>
      </c>
      <c r="K108" s="11" t="s">
        <v>100</v>
      </c>
      <c r="L108" s="11" t="s">
        <v>100</v>
      </c>
      <c r="M108" s="11" t="s">
        <v>100</v>
      </c>
      <c r="N108" s="11" t="s">
        <v>100</v>
      </c>
      <c r="O108" s="11" t="s">
        <v>100</v>
      </c>
      <c r="P108" s="11" t="s">
        <v>100</v>
      </c>
      <c r="Q108" s="16" t="s">
        <v>100</v>
      </c>
    </row>
    <row r="109" spans="1:17" x14ac:dyDescent="0.3">
      <c r="A109" s="17">
        <v>43249</v>
      </c>
      <c r="B109" s="11">
        <v>359</v>
      </c>
      <c r="C109" s="11">
        <v>350</v>
      </c>
      <c r="D109" s="11" t="s">
        <v>100</v>
      </c>
      <c r="E109" s="11" t="s">
        <v>100</v>
      </c>
      <c r="F109" s="11"/>
      <c r="G109" s="11"/>
      <c r="H109" s="11" t="s">
        <v>100</v>
      </c>
      <c r="I109" s="11" t="s">
        <v>100</v>
      </c>
      <c r="J109" s="11" t="s">
        <v>100</v>
      </c>
      <c r="K109" s="11" t="s">
        <v>100</v>
      </c>
      <c r="L109" s="11" t="s">
        <v>100</v>
      </c>
      <c r="M109" s="11" t="s">
        <v>100</v>
      </c>
      <c r="N109" s="11" t="s">
        <v>100</v>
      </c>
      <c r="O109" s="11" t="s">
        <v>100</v>
      </c>
      <c r="P109" s="11" t="s">
        <v>100</v>
      </c>
      <c r="Q109" s="16" t="s">
        <v>100</v>
      </c>
    </row>
    <row r="110" spans="1:17" x14ac:dyDescent="0.3">
      <c r="A110" s="17">
        <v>43250</v>
      </c>
      <c r="B110" s="11" t="s">
        <v>100</v>
      </c>
      <c r="C110" s="11" t="s">
        <v>100</v>
      </c>
      <c r="D110" s="11" t="s">
        <v>100</v>
      </c>
      <c r="E110" s="11" t="s">
        <v>100</v>
      </c>
      <c r="F110" s="11"/>
      <c r="G110" s="11"/>
      <c r="H110" s="11" t="s">
        <v>100</v>
      </c>
      <c r="I110" s="11" t="s">
        <v>100</v>
      </c>
      <c r="J110" s="11" t="s">
        <v>100</v>
      </c>
      <c r="K110" s="11" t="s">
        <v>100</v>
      </c>
      <c r="L110" s="11" t="s">
        <v>100</v>
      </c>
      <c r="M110" s="11" t="s">
        <v>100</v>
      </c>
      <c r="N110" s="11" t="s">
        <v>100</v>
      </c>
      <c r="O110" s="11" t="s">
        <v>100</v>
      </c>
      <c r="P110" s="11" t="s">
        <v>100</v>
      </c>
      <c r="Q110" s="16" t="s">
        <v>100</v>
      </c>
    </row>
    <row r="111" spans="1:17" ht="15" thickBot="1" x14ac:dyDescent="0.35">
      <c r="A111" s="17">
        <v>43251</v>
      </c>
      <c r="B111" s="11" t="s">
        <v>100</v>
      </c>
      <c r="C111" s="11" t="s">
        <v>100</v>
      </c>
      <c r="D111" s="11" t="s">
        <v>100</v>
      </c>
      <c r="E111" s="11" t="s">
        <v>100</v>
      </c>
      <c r="F111" s="11"/>
      <c r="G111" s="11"/>
      <c r="H111" s="11" t="s">
        <v>100</v>
      </c>
      <c r="I111" s="11" t="s">
        <v>100</v>
      </c>
      <c r="J111" s="11" t="s">
        <v>100</v>
      </c>
      <c r="K111" s="11" t="s">
        <v>100</v>
      </c>
      <c r="L111" s="11" t="s">
        <v>100</v>
      </c>
      <c r="M111" s="11" t="s">
        <v>100</v>
      </c>
      <c r="N111" s="11" t="s">
        <v>100</v>
      </c>
      <c r="O111" s="11" t="s">
        <v>100</v>
      </c>
      <c r="P111" s="11" t="s">
        <v>100</v>
      </c>
      <c r="Q111" s="16" t="s">
        <v>100</v>
      </c>
    </row>
    <row r="112" spans="1:17" ht="15" thickBot="1" x14ac:dyDescent="0.35">
      <c r="A112" s="30" t="s">
        <v>30</v>
      </c>
      <c r="B112" s="31">
        <f>AVERAGE(B81:B111)</f>
        <v>352.75862068965517</v>
      </c>
      <c r="C112" s="31">
        <f>AVERAGE(C81:C111)</f>
        <v>343.34482758620692</v>
      </c>
      <c r="D112" s="31">
        <f>AVERAGE(D81:D111)</f>
        <v>11266.142857142857</v>
      </c>
      <c r="E112" s="31">
        <f>AVERAGE(E81:E111)</f>
        <v>32.832142857142856</v>
      </c>
      <c r="F112" s="31"/>
      <c r="G112" s="31"/>
      <c r="H112" s="31">
        <f t="shared" ref="H112:Q112" si="2">AVERAGE(H81:H111)</f>
        <v>35.537037037037038</v>
      </c>
      <c r="I112" s="31">
        <f t="shared" si="2"/>
        <v>39.955555555555556</v>
      </c>
      <c r="J112" s="31">
        <f t="shared" si="2"/>
        <v>46.092857142857149</v>
      </c>
      <c r="K112" s="31">
        <f t="shared" si="2"/>
        <v>39.651851851851852</v>
      </c>
      <c r="L112" s="31">
        <f t="shared" si="2"/>
        <v>20.933333333333334</v>
      </c>
      <c r="M112" s="31">
        <f t="shared" si="2"/>
        <v>29.148148148148145</v>
      </c>
      <c r="N112" s="31">
        <f t="shared" si="2"/>
        <v>239.17391304347825</v>
      </c>
      <c r="O112" s="31">
        <f t="shared" si="2"/>
        <v>24.521739130434781</v>
      </c>
      <c r="P112" s="243">
        <f t="shared" si="2"/>
        <v>3.6682608695652181</v>
      </c>
      <c r="Q112" s="32">
        <f t="shared" si="2"/>
        <v>3.1330434782608698</v>
      </c>
    </row>
    <row r="113" spans="1:17" x14ac:dyDescent="0.3">
      <c r="A113" s="245"/>
      <c r="B113" s="246"/>
      <c r="C113" s="246"/>
      <c r="D113" s="246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46"/>
      <c r="P113" s="247"/>
      <c r="Q113" s="248"/>
    </row>
    <row r="114" spans="1:17" x14ac:dyDescent="0.3">
      <c r="A114" s="17">
        <v>43252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6"/>
    </row>
    <row r="115" spans="1:17" x14ac:dyDescent="0.3">
      <c r="A115" s="17">
        <v>43253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6"/>
    </row>
    <row r="116" spans="1:17" x14ac:dyDescent="0.3">
      <c r="A116" s="17">
        <v>43254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6"/>
    </row>
    <row r="117" spans="1:17" x14ac:dyDescent="0.3">
      <c r="A117" s="17">
        <v>43255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6"/>
    </row>
    <row r="118" spans="1:17" x14ac:dyDescent="0.3">
      <c r="A118" s="17">
        <v>43256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6"/>
    </row>
    <row r="119" spans="1:17" x14ac:dyDescent="0.3">
      <c r="A119" s="17">
        <v>43257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6"/>
    </row>
    <row r="120" spans="1:17" x14ac:dyDescent="0.3">
      <c r="A120" s="28">
        <v>43258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6"/>
    </row>
    <row r="121" spans="1:17" x14ac:dyDescent="0.3">
      <c r="A121" s="28">
        <v>43259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6"/>
    </row>
    <row r="122" spans="1:17" x14ac:dyDescent="0.3">
      <c r="A122" s="28">
        <v>43260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6"/>
    </row>
    <row r="123" spans="1:17" x14ac:dyDescent="0.3">
      <c r="A123" s="28">
        <v>43261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6"/>
    </row>
    <row r="124" spans="1:17" x14ac:dyDescent="0.3">
      <c r="A124" s="17">
        <v>43262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6"/>
    </row>
    <row r="125" spans="1:17" x14ac:dyDescent="0.3">
      <c r="A125" s="17">
        <v>43263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6"/>
    </row>
    <row r="126" spans="1:17" x14ac:dyDescent="0.3">
      <c r="A126" s="17">
        <v>43264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6"/>
    </row>
    <row r="127" spans="1:17" x14ac:dyDescent="0.3">
      <c r="A127" s="17">
        <v>43265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6"/>
    </row>
    <row r="128" spans="1:17" x14ac:dyDescent="0.3">
      <c r="A128" s="17">
        <v>43266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6"/>
    </row>
    <row r="129" spans="1:17" x14ac:dyDescent="0.3">
      <c r="A129" s="17">
        <v>43267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6"/>
    </row>
    <row r="130" spans="1:17" x14ac:dyDescent="0.3">
      <c r="A130" s="17">
        <v>43268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6"/>
    </row>
    <row r="131" spans="1:17" x14ac:dyDescent="0.3">
      <c r="A131" s="17">
        <v>43269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6"/>
    </row>
    <row r="132" spans="1:17" x14ac:dyDescent="0.3">
      <c r="A132" s="17">
        <v>43270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6"/>
    </row>
    <row r="133" spans="1:17" x14ac:dyDescent="0.3">
      <c r="A133" s="17">
        <v>43271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6"/>
    </row>
    <row r="134" spans="1:17" x14ac:dyDescent="0.3">
      <c r="A134" s="17">
        <v>43272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6"/>
    </row>
    <row r="135" spans="1:17" x14ac:dyDescent="0.3">
      <c r="A135" s="17">
        <v>43273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6"/>
    </row>
    <row r="136" spans="1:17" x14ac:dyDescent="0.3">
      <c r="A136" s="17">
        <v>43274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6"/>
    </row>
    <row r="137" spans="1:17" x14ac:dyDescent="0.3">
      <c r="A137" s="17">
        <v>43275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6"/>
    </row>
    <row r="138" spans="1:17" x14ac:dyDescent="0.3">
      <c r="A138" s="17">
        <v>43276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6"/>
    </row>
    <row r="139" spans="1:17" x14ac:dyDescent="0.3">
      <c r="A139" s="17">
        <v>43277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6"/>
    </row>
    <row r="140" spans="1:17" x14ac:dyDescent="0.3">
      <c r="A140" s="17">
        <v>43278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6"/>
    </row>
    <row r="141" spans="1:17" x14ac:dyDescent="0.3">
      <c r="A141" s="17">
        <v>43279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6"/>
    </row>
    <row r="142" spans="1:17" x14ac:dyDescent="0.3">
      <c r="A142" s="17">
        <v>43280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6"/>
    </row>
    <row r="143" spans="1:17" x14ac:dyDescent="0.3">
      <c r="A143" s="17">
        <v>43281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6"/>
    </row>
    <row r="144" spans="1:17" x14ac:dyDescent="0.3">
      <c r="A144" s="17">
        <v>43282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6"/>
    </row>
    <row r="145" spans="1:17" x14ac:dyDescent="0.3">
      <c r="A145" s="17">
        <v>43283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6"/>
    </row>
    <row r="146" spans="1:17" x14ac:dyDescent="0.3">
      <c r="A146" s="17">
        <v>43284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6"/>
    </row>
    <row r="147" spans="1:17" x14ac:dyDescent="0.3">
      <c r="A147" s="17">
        <v>43285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6"/>
    </row>
    <row r="148" spans="1:17" x14ac:dyDescent="0.3">
      <c r="A148" s="17">
        <v>43286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6"/>
    </row>
    <row r="149" spans="1:17" x14ac:dyDescent="0.3">
      <c r="A149" s="17">
        <v>43287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6"/>
    </row>
    <row r="150" spans="1:17" x14ac:dyDescent="0.3">
      <c r="A150" s="17">
        <v>43288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6"/>
    </row>
    <row r="151" spans="1:17" ht="15" thickBot="1" x14ac:dyDescent="0.35">
      <c r="A151" s="18">
        <v>43289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20"/>
    </row>
    <row r="152" spans="1:17" x14ac:dyDescent="0.3">
      <c r="A152" s="25"/>
      <c r="B152" s="250" t="s">
        <v>0</v>
      </c>
      <c r="C152" s="251"/>
      <c r="D152" s="251"/>
      <c r="E152" s="252"/>
      <c r="F152" s="50"/>
      <c r="G152" s="50"/>
      <c r="H152" s="250" t="s">
        <v>16</v>
      </c>
      <c r="I152" s="251"/>
      <c r="J152" s="251"/>
      <c r="K152" s="251"/>
      <c r="L152" s="251"/>
      <c r="M152" s="252"/>
      <c r="N152" s="250" t="s">
        <v>17</v>
      </c>
      <c r="O152" s="251"/>
      <c r="P152" s="251"/>
      <c r="Q152" s="253"/>
    </row>
    <row r="153" spans="1:17" x14ac:dyDescent="0.3">
      <c r="A153" s="26" t="s">
        <v>2</v>
      </c>
      <c r="B153" s="24" t="s">
        <v>18</v>
      </c>
      <c r="C153" s="24" t="s">
        <v>19</v>
      </c>
      <c r="D153" s="24" t="s">
        <v>20</v>
      </c>
      <c r="E153" s="24" t="s">
        <v>21</v>
      </c>
      <c r="F153" s="24"/>
      <c r="G153" s="24"/>
      <c r="H153" s="24" t="s">
        <v>22</v>
      </c>
      <c r="I153" s="24" t="s">
        <v>23</v>
      </c>
      <c r="J153" s="24" t="s">
        <v>24</v>
      </c>
      <c r="K153" s="24" t="s">
        <v>25</v>
      </c>
      <c r="L153" s="24" t="s">
        <v>11</v>
      </c>
      <c r="M153" s="24" t="s">
        <v>13</v>
      </c>
      <c r="N153" s="24" t="s">
        <v>4</v>
      </c>
      <c r="O153" s="24" t="s">
        <v>5</v>
      </c>
      <c r="P153" s="24" t="s">
        <v>26</v>
      </c>
      <c r="Q153" s="27" t="s">
        <v>27</v>
      </c>
    </row>
    <row r="154" spans="1:17" x14ac:dyDescent="0.3">
      <c r="A154" s="17">
        <v>43409</v>
      </c>
      <c r="B154" s="11">
        <v>316</v>
      </c>
      <c r="C154" s="11">
        <v>304</v>
      </c>
      <c r="D154" s="11">
        <v>8520</v>
      </c>
      <c r="E154" s="11">
        <v>28</v>
      </c>
      <c r="F154" s="11"/>
      <c r="G154" s="11"/>
      <c r="H154" s="11">
        <v>32.9</v>
      </c>
      <c r="I154" s="11">
        <v>32.6</v>
      </c>
      <c r="J154" s="11">
        <v>36.1</v>
      </c>
      <c r="K154" s="11">
        <v>30.2</v>
      </c>
      <c r="L154" s="11">
        <v>17</v>
      </c>
      <c r="M154" s="11">
        <v>23</v>
      </c>
      <c r="N154" s="11">
        <v>211</v>
      </c>
      <c r="O154" s="11">
        <v>33</v>
      </c>
      <c r="P154" s="11">
        <v>3.84</v>
      </c>
      <c r="Q154" s="16">
        <v>3.37</v>
      </c>
    </row>
    <row r="155" spans="1:17" x14ac:dyDescent="0.3">
      <c r="A155" s="17">
        <v>43410</v>
      </c>
      <c r="B155" s="11">
        <v>316</v>
      </c>
      <c r="C155" s="11">
        <v>304</v>
      </c>
      <c r="D155" s="11">
        <v>8627</v>
      </c>
      <c r="E155" s="11">
        <v>28.4</v>
      </c>
      <c r="F155" s="11"/>
      <c r="G155" s="11"/>
      <c r="H155" s="11">
        <v>34</v>
      </c>
      <c r="I155" s="11">
        <v>33.299999999999997</v>
      </c>
      <c r="J155" s="11">
        <v>35</v>
      </c>
      <c r="K155" s="11">
        <v>30.2</v>
      </c>
      <c r="L155" s="11">
        <v>16.100000000000001</v>
      </c>
      <c r="M155" s="11">
        <v>24.3</v>
      </c>
      <c r="N155" s="11">
        <v>205</v>
      </c>
      <c r="O155" s="11">
        <v>50</v>
      </c>
      <c r="P155" s="11">
        <v>3.7</v>
      </c>
      <c r="Q155" s="16">
        <v>3.31</v>
      </c>
    </row>
    <row r="156" spans="1:17" x14ac:dyDescent="0.3">
      <c r="A156" s="17">
        <v>43411</v>
      </c>
      <c r="B156" s="11">
        <v>316</v>
      </c>
      <c r="C156" s="11">
        <v>304</v>
      </c>
      <c r="D156" s="11">
        <v>8311</v>
      </c>
      <c r="E156" s="11">
        <v>27.3</v>
      </c>
      <c r="F156" s="11"/>
      <c r="G156" s="11"/>
      <c r="H156" s="11">
        <v>32.200000000000003</v>
      </c>
      <c r="I156" s="11">
        <v>33</v>
      </c>
      <c r="J156" s="11">
        <v>35.200000000000003</v>
      </c>
      <c r="K156" s="11">
        <v>30.9</v>
      </c>
      <c r="L156" s="11">
        <v>16</v>
      </c>
      <c r="M156" s="11">
        <v>25.4</v>
      </c>
      <c r="N156" s="11">
        <v>209</v>
      </c>
      <c r="O156" s="11">
        <v>53</v>
      </c>
      <c r="P156" s="11">
        <v>3.85</v>
      </c>
      <c r="Q156" s="16">
        <v>3.35</v>
      </c>
    </row>
    <row r="157" spans="1:17" x14ac:dyDescent="0.3">
      <c r="A157" s="17">
        <v>43412</v>
      </c>
      <c r="B157" s="11">
        <v>316</v>
      </c>
      <c r="C157" s="11">
        <v>304</v>
      </c>
      <c r="D157" s="11">
        <v>8388</v>
      </c>
      <c r="E157" s="11">
        <v>27.6</v>
      </c>
      <c r="F157" s="11"/>
      <c r="G157" s="11"/>
      <c r="H157" s="11">
        <v>32.700000000000003</v>
      </c>
      <c r="I157" s="11">
        <v>33.5</v>
      </c>
      <c r="J157" s="11">
        <v>35.799999999999997</v>
      </c>
      <c r="K157" s="11">
        <v>31.1</v>
      </c>
      <c r="L157" s="11">
        <v>15.9</v>
      </c>
      <c r="M157" s="11">
        <v>23.9</v>
      </c>
      <c r="N157" s="11" t="s">
        <v>100</v>
      </c>
      <c r="O157" s="11" t="s">
        <v>100</v>
      </c>
      <c r="P157" s="11" t="s">
        <v>100</v>
      </c>
      <c r="Q157" s="16" t="s">
        <v>100</v>
      </c>
    </row>
    <row r="158" spans="1:17" x14ac:dyDescent="0.3">
      <c r="A158" s="17">
        <v>43413</v>
      </c>
      <c r="B158" s="11">
        <v>316</v>
      </c>
      <c r="C158" s="11">
        <v>306</v>
      </c>
      <c r="D158" s="11">
        <v>8426</v>
      </c>
      <c r="E158" s="11">
        <v>27.5</v>
      </c>
      <c r="F158" s="11"/>
      <c r="G158" s="11"/>
      <c r="H158" s="11">
        <v>31.5</v>
      </c>
      <c r="I158" s="11">
        <v>32.799999999999997</v>
      </c>
      <c r="J158" s="11">
        <v>36.4</v>
      </c>
      <c r="K158" s="11">
        <v>30.7</v>
      </c>
      <c r="L158" s="11">
        <v>16</v>
      </c>
      <c r="M158" s="11">
        <v>23.7</v>
      </c>
      <c r="N158" s="11">
        <v>145</v>
      </c>
      <c r="O158" s="11">
        <v>17</v>
      </c>
      <c r="P158" s="11">
        <v>3.54</v>
      </c>
      <c r="Q158" s="16">
        <v>3.37</v>
      </c>
    </row>
    <row r="159" spans="1:17" x14ac:dyDescent="0.3">
      <c r="A159" s="17">
        <v>43414</v>
      </c>
      <c r="B159" s="11">
        <v>317</v>
      </c>
      <c r="C159" s="11">
        <v>308</v>
      </c>
      <c r="D159" s="11">
        <v>8449</v>
      </c>
      <c r="E159" s="11">
        <v>27.4</v>
      </c>
      <c r="F159" s="11"/>
      <c r="G159" s="11"/>
      <c r="H159" s="11">
        <v>35.1</v>
      </c>
      <c r="I159" s="11">
        <v>32.9</v>
      </c>
      <c r="J159" s="11">
        <v>35.299999999999997</v>
      </c>
      <c r="K159" s="11">
        <v>31.3</v>
      </c>
      <c r="L159" s="11">
        <v>15.9</v>
      </c>
      <c r="M159" s="11">
        <v>21.7</v>
      </c>
      <c r="N159" s="11">
        <v>200</v>
      </c>
      <c r="O159" s="11">
        <v>21</v>
      </c>
      <c r="P159" s="11">
        <v>3.82</v>
      </c>
      <c r="Q159" s="16">
        <v>3.35</v>
      </c>
    </row>
    <row r="160" spans="1:17" x14ac:dyDescent="0.3">
      <c r="A160" s="17">
        <v>43415</v>
      </c>
      <c r="B160" s="11">
        <v>318</v>
      </c>
      <c r="C160" s="11">
        <v>310</v>
      </c>
      <c r="D160" s="11">
        <v>8792</v>
      </c>
      <c r="E160" s="11">
        <v>28.4</v>
      </c>
      <c r="F160" s="11"/>
      <c r="G160" s="11"/>
      <c r="H160" s="11">
        <v>34.200000000000003</v>
      </c>
      <c r="I160" s="11">
        <v>34.5</v>
      </c>
      <c r="J160" s="11">
        <v>37.200000000000003</v>
      </c>
      <c r="K160" s="11">
        <v>31</v>
      </c>
      <c r="L160" s="11">
        <v>16</v>
      </c>
      <c r="M160" s="11">
        <v>22.7</v>
      </c>
      <c r="N160" s="11">
        <v>197</v>
      </c>
      <c r="O160" s="11">
        <v>24</v>
      </c>
      <c r="P160" s="11">
        <v>3.76</v>
      </c>
      <c r="Q160" s="16">
        <v>3.34</v>
      </c>
    </row>
    <row r="161" spans="1:17" x14ac:dyDescent="0.3">
      <c r="A161" s="17">
        <v>43416</v>
      </c>
      <c r="B161" s="11">
        <v>322</v>
      </c>
      <c r="C161" s="11">
        <v>311</v>
      </c>
      <c r="D161" s="11">
        <v>8330</v>
      </c>
      <c r="E161" s="11">
        <v>26.8</v>
      </c>
      <c r="F161" s="11"/>
      <c r="G161" s="11"/>
      <c r="H161" s="11">
        <v>36.299999999999997</v>
      </c>
      <c r="I161" s="11">
        <v>31.5</v>
      </c>
      <c r="J161" s="11">
        <v>35.1</v>
      </c>
      <c r="K161" s="11">
        <v>31.2</v>
      </c>
      <c r="L161" s="11">
        <v>15</v>
      </c>
      <c r="M161" s="11">
        <v>24.6</v>
      </c>
      <c r="N161" s="11">
        <v>252</v>
      </c>
      <c r="O161" s="11">
        <v>67</v>
      </c>
      <c r="P161" s="11">
        <v>3.83</v>
      </c>
      <c r="Q161" s="16">
        <v>3.36</v>
      </c>
    </row>
    <row r="162" spans="1:17" x14ac:dyDescent="0.3">
      <c r="A162" s="17">
        <v>43417</v>
      </c>
      <c r="B162" s="11">
        <v>324</v>
      </c>
      <c r="C162" s="11">
        <v>311</v>
      </c>
      <c r="D162" s="11">
        <v>8540</v>
      </c>
      <c r="E162" s="11">
        <v>27.4</v>
      </c>
      <c r="F162" s="11"/>
      <c r="G162" s="11"/>
      <c r="H162" s="11">
        <v>36.799999999999997</v>
      </c>
      <c r="I162" s="11">
        <v>32.799999999999997</v>
      </c>
      <c r="J162" s="11">
        <v>35.6</v>
      </c>
      <c r="K162" s="11">
        <v>31.1</v>
      </c>
      <c r="L162" s="11">
        <v>15.4</v>
      </c>
      <c r="M162" s="11">
        <v>21.7</v>
      </c>
      <c r="N162" s="11">
        <v>220</v>
      </c>
      <c r="O162" s="11">
        <v>44</v>
      </c>
      <c r="P162" s="11">
        <v>3.92</v>
      </c>
      <c r="Q162" s="16">
        <v>3.33</v>
      </c>
    </row>
    <row r="163" spans="1:17" x14ac:dyDescent="0.3">
      <c r="A163" s="17">
        <v>43418</v>
      </c>
      <c r="B163" s="11">
        <v>326</v>
      </c>
      <c r="C163" s="11">
        <v>315</v>
      </c>
      <c r="D163" s="11">
        <v>8606</v>
      </c>
      <c r="E163" s="11">
        <v>27.3</v>
      </c>
      <c r="F163" s="11"/>
      <c r="G163" s="11"/>
      <c r="H163" s="11">
        <v>35.4</v>
      </c>
      <c r="I163" s="11">
        <v>32.299999999999997</v>
      </c>
      <c r="J163" s="11">
        <v>35.299999999999997</v>
      </c>
      <c r="K163" s="11">
        <v>30.6</v>
      </c>
      <c r="L163" s="11">
        <v>16.100000000000001</v>
      </c>
      <c r="M163" s="11">
        <v>21.7</v>
      </c>
      <c r="N163" s="11">
        <v>199</v>
      </c>
      <c r="O163" s="11">
        <v>57</v>
      </c>
      <c r="P163" s="11">
        <v>3.84</v>
      </c>
      <c r="Q163" s="16">
        <v>3.36</v>
      </c>
    </row>
    <row r="164" spans="1:17" x14ac:dyDescent="0.3">
      <c r="A164" s="17">
        <v>43419</v>
      </c>
      <c r="B164" s="11">
        <v>325</v>
      </c>
      <c r="C164" s="11">
        <v>315</v>
      </c>
      <c r="D164" s="11">
        <v>8705</v>
      </c>
      <c r="E164" s="11">
        <v>27.6</v>
      </c>
      <c r="F164" s="11"/>
      <c r="G164" s="11"/>
      <c r="H164" s="11">
        <v>34.5</v>
      </c>
      <c r="I164" s="11">
        <v>32.299999999999997</v>
      </c>
      <c r="J164" s="11">
        <v>35.799999999999997</v>
      </c>
      <c r="K164" s="11">
        <v>30.6</v>
      </c>
      <c r="L164" s="11">
        <v>17.399999999999999</v>
      </c>
      <c r="M164" s="11">
        <v>21.9</v>
      </c>
      <c r="N164" s="11">
        <v>205</v>
      </c>
      <c r="O164" s="11">
        <v>59</v>
      </c>
      <c r="P164" s="11">
        <v>3.88</v>
      </c>
      <c r="Q164" s="16">
        <v>3.34</v>
      </c>
    </row>
    <row r="165" spans="1:17" x14ac:dyDescent="0.3">
      <c r="A165" s="17">
        <v>43420</v>
      </c>
      <c r="B165" s="11">
        <v>325</v>
      </c>
      <c r="C165" s="11">
        <v>315</v>
      </c>
      <c r="D165" s="11">
        <v>8666</v>
      </c>
      <c r="E165" s="11">
        <v>27.5</v>
      </c>
      <c r="F165" s="11"/>
      <c r="G165" s="11"/>
      <c r="H165" s="11">
        <v>34.4</v>
      </c>
      <c r="I165" s="11">
        <v>32.700000000000003</v>
      </c>
      <c r="J165" s="11">
        <v>35.1</v>
      </c>
      <c r="K165" s="11">
        <v>30.5</v>
      </c>
      <c r="L165" s="11">
        <v>16.3</v>
      </c>
      <c r="M165" s="11">
        <v>22.4</v>
      </c>
      <c r="N165" s="11">
        <v>209</v>
      </c>
      <c r="O165" s="11">
        <v>38</v>
      </c>
      <c r="P165" s="11">
        <v>3.76</v>
      </c>
      <c r="Q165" s="16">
        <v>3.33</v>
      </c>
    </row>
    <row r="166" spans="1:17" x14ac:dyDescent="0.3">
      <c r="A166" s="17">
        <v>43421</v>
      </c>
      <c r="B166" s="11">
        <v>325</v>
      </c>
      <c r="C166" s="11">
        <v>315</v>
      </c>
      <c r="D166" s="11">
        <v>8790</v>
      </c>
      <c r="E166" s="11">
        <v>27.9</v>
      </c>
      <c r="F166" s="11"/>
      <c r="G166" s="11"/>
      <c r="H166" s="11">
        <v>36</v>
      </c>
      <c r="I166" s="11">
        <v>32.5</v>
      </c>
      <c r="J166" s="11">
        <v>35.6</v>
      </c>
      <c r="K166" s="11">
        <v>32.1</v>
      </c>
      <c r="L166" s="11">
        <v>16.5</v>
      </c>
      <c r="M166" s="11">
        <v>22.3</v>
      </c>
      <c r="N166" s="11">
        <v>192</v>
      </c>
      <c r="O166" s="11">
        <v>45</v>
      </c>
      <c r="P166" s="11">
        <v>3.87</v>
      </c>
      <c r="Q166" s="16">
        <v>3.33</v>
      </c>
    </row>
    <row r="167" spans="1:17" x14ac:dyDescent="0.3">
      <c r="A167" s="17">
        <v>43422</v>
      </c>
      <c r="B167" s="11">
        <v>325</v>
      </c>
      <c r="C167" s="11">
        <v>316</v>
      </c>
      <c r="D167" s="11">
        <v>8703</v>
      </c>
      <c r="E167" s="11">
        <v>27.5</v>
      </c>
      <c r="F167" s="11"/>
      <c r="G167" s="11"/>
      <c r="H167" s="11">
        <v>36.299999999999997</v>
      </c>
      <c r="I167" s="11">
        <v>31.5</v>
      </c>
      <c r="J167" s="11">
        <v>33.4</v>
      </c>
      <c r="K167" s="11">
        <v>31.6</v>
      </c>
      <c r="L167" s="11">
        <v>15.4</v>
      </c>
      <c r="M167" s="11">
        <v>21.9</v>
      </c>
      <c r="N167" s="11">
        <v>216</v>
      </c>
      <c r="O167" s="11">
        <v>20</v>
      </c>
      <c r="P167" s="11">
        <v>3.85</v>
      </c>
      <c r="Q167" s="16">
        <v>3.36</v>
      </c>
    </row>
    <row r="168" spans="1:17" x14ac:dyDescent="0.3">
      <c r="A168" s="17">
        <v>43423</v>
      </c>
      <c r="B168" s="11">
        <v>325</v>
      </c>
      <c r="C168" s="11">
        <v>316</v>
      </c>
      <c r="D168" s="11">
        <v>8658</v>
      </c>
      <c r="E168" s="11">
        <v>27.4</v>
      </c>
      <c r="F168" s="11"/>
      <c r="G168" s="11"/>
      <c r="H168" s="11">
        <v>34.4</v>
      </c>
      <c r="I168" s="11">
        <v>31.7</v>
      </c>
      <c r="J168" s="11">
        <v>36.299999999999997</v>
      </c>
      <c r="K168" s="11">
        <v>31.2</v>
      </c>
      <c r="L168" s="11">
        <v>16.3</v>
      </c>
      <c r="M168" s="11">
        <v>20.5</v>
      </c>
      <c r="N168" s="11">
        <v>190</v>
      </c>
      <c r="O168" s="11">
        <v>35</v>
      </c>
      <c r="P168" s="11">
        <v>3.8</v>
      </c>
      <c r="Q168" s="16">
        <v>3.35</v>
      </c>
    </row>
    <row r="169" spans="1:17" x14ac:dyDescent="0.3">
      <c r="A169" s="17">
        <v>43424</v>
      </c>
      <c r="B169" s="11">
        <v>325</v>
      </c>
      <c r="C169" s="11">
        <v>316</v>
      </c>
      <c r="D169" s="11">
        <v>8622</v>
      </c>
      <c r="E169" s="11">
        <v>27.3</v>
      </c>
      <c r="F169" s="11"/>
      <c r="G169" s="11"/>
      <c r="H169" s="11">
        <v>35.700000000000003</v>
      </c>
      <c r="I169" s="11">
        <v>31.3</v>
      </c>
      <c r="J169" s="11">
        <v>36.200000000000003</v>
      </c>
      <c r="K169" s="11">
        <v>31.2</v>
      </c>
      <c r="L169" s="11">
        <v>15.2</v>
      </c>
      <c r="M169" s="11">
        <v>21.4</v>
      </c>
      <c r="N169" s="11">
        <v>190</v>
      </c>
      <c r="O169" s="11">
        <v>28</v>
      </c>
      <c r="P169" s="11">
        <v>3.88</v>
      </c>
      <c r="Q169" s="16">
        <v>3.39</v>
      </c>
    </row>
    <row r="170" spans="1:17" x14ac:dyDescent="0.3">
      <c r="A170" s="17">
        <v>43425</v>
      </c>
      <c r="B170" s="11">
        <v>323</v>
      </c>
      <c r="C170" s="11">
        <v>315</v>
      </c>
      <c r="D170" s="11">
        <v>8616</v>
      </c>
      <c r="E170" s="11">
        <v>27.4</v>
      </c>
      <c r="F170" s="11"/>
      <c r="G170" s="11"/>
      <c r="H170" s="11">
        <v>37</v>
      </c>
      <c r="I170" s="11">
        <v>31.2</v>
      </c>
      <c r="J170" s="11">
        <v>33.799999999999997</v>
      </c>
      <c r="K170" s="11">
        <v>32.200000000000003</v>
      </c>
      <c r="L170" s="11">
        <v>15.7</v>
      </c>
      <c r="M170" s="11">
        <v>21.1</v>
      </c>
      <c r="N170" s="11">
        <v>217</v>
      </c>
      <c r="O170" s="11">
        <v>55</v>
      </c>
      <c r="P170" s="11">
        <v>3.92</v>
      </c>
      <c r="Q170" s="16">
        <v>3.37</v>
      </c>
    </row>
    <row r="171" spans="1:17" x14ac:dyDescent="0.3">
      <c r="A171" s="17">
        <v>43122</v>
      </c>
      <c r="B171" s="11">
        <v>324</v>
      </c>
      <c r="C171" s="11">
        <v>315</v>
      </c>
      <c r="D171" s="11">
        <v>8615</v>
      </c>
      <c r="E171" s="11">
        <v>27.3</v>
      </c>
      <c r="F171" s="11"/>
      <c r="G171" s="11"/>
      <c r="H171" s="11">
        <v>34.299999999999997</v>
      </c>
      <c r="I171" s="11">
        <v>31.2</v>
      </c>
      <c r="J171" s="11">
        <v>33.5</v>
      </c>
      <c r="K171" s="11">
        <v>31.1</v>
      </c>
      <c r="L171" s="11">
        <v>15.4</v>
      </c>
      <c r="M171" s="11">
        <v>22</v>
      </c>
      <c r="N171" s="11">
        <v>260</v>
      </c>
      <c r="O171" s="11">
        <v>57</v>
      </c>
      <c r="P171" s="11">
        <v>3.79</v>
      </c>
      <c r="Q171" s="16">
        <v>3.37</v>
      </c>
    </row>
    <row r="172" spans="1:17" x14ac:dyDescent="0.3">
      <c r="A172" s="17">
        <v>43427</v>
      </c>
      <c r="B172" s="11">
        <v>325</v>
      </c>
      <c r="C172" s="11">
        <v>316</v>
      </c>
      <c r="D172" s="11">
        <v>8699</v>
      </c>
      <c r="E172" s="11">
        <v>27.5</v>
      </c>
      <c r="F172" s="11"/>
      <c r="G172" s="11"/>
      <c r="H172" s="11">
        <v>35.200000000000003</v>
      </c>
      <c r="I172" s="11">
        <v>31.8</v>
      </c>
      <c r="J172" s="11">
        <v>34.299999999999997</v>
      </c>
      <c r="K172" s="11">
        <v>32.200000000000003</v>
      </c>
      <c r="L172" s="11">
        <v>16.600000000000001</v>
      </c>
      <c r="M172" s="11">
        <v>23.3</v>
      </c>
      <c r="N172" s="11">
        <v>236</v>
      </c>
      <c r="O172" s="11">
        <v>38</v>
      </c>
      <c r="P172" s="11">
        <v>3.81</v>
      </c>
      <c r="Q172" s="16">
        <v>3.36</v>
      </c>
    </row>
    <row r="173" spans="1:17" x14ac:dyDescent="0.3">
      <c r="A173" s="17">
        <v>43428</v>
      </c>
      <c r="B173" s="11">
        <v>325</v>
      </c>
      <c r="C173" s="11">
        <v>317</v>
      </c>
      <c r="D173" s="11">
        <v>8858</v>
      </c>
      <c r="E173" s="11">
        <v>27.9</v>
      </c>
      <c r="F173" s="11"/>
      <c r="G173" s="11"/>
      <c r="H173" s="11">
        <v>33.9</v>
      </c>
      <c r="I173" s="11">
        <v>31.8</v>
      </c>
      <c r="J173" s="11">
        <v>35.4</v>
      </c>
      <c r="K173" s="11">
        <v>32</v>
      </c>
      <c r="L173" s="11">
        <v>16.3</v>
      </c>
      <c r="M173" s="11">
        <v>21.7</v>
      </c>
      <c r="N173" s="11">
        <v>188</v>
      </c>
      <c r="O173" s="11">
        <v>33</v>
      </c>
      <c r="P173" s="11">
        <v>3.79</v>
      </c>
      <c r="Q173" s="16">
        <v>3.33</v>
      </c>
    </row>
    <row r="174" spans="1:17" x14ac:dyDescent="0.3">
      <c r="A174" s="17">
        <v>43429</v>
      </c>
      <c r="B174" s="11">
        <v>325</v>
      </c>
      <c r="C174" s="11">
        <v>317</v>
      </c>
      <c r="D174" s="11">
        <v>8785</v>
      </c>
      <c r="E174" s="11">
        <v>27.7</v>
      </c>
      <c r="F174" s="11"/>
      <c r="G174" s="11"/>
      <c r="H174" s="11">
        <v>33.799999999999997</v>
      </c>
      <c r="I174" s="11">
        <v>31</v>
      </c>
      <c r="J174" s="11">
        <v>34.799999999999997</v>
      </c>
      <c r="K174" s="11">
        <v>31.8</v>
      </c>
      <c r="L174" s="11">
        <v>16</v>
      </c>
      <c r="M174" s="11">
        <v>21.7</v>
      </c>
      <c r="N174" s="11">
        <v>198</v>
      </c>
      <c r="O174" s="11">
        <v>40</v>
      </c>
      <c r="P174" s="11">
        <v>3.72</v>
      </c>
      <c r="Q174" s="16">
        <v>3.35</v>
      </c>
    </row>
    <row r="175" spans="1:17" x14ac:dyDescent="0.3">
      <c r="A175" s="17">
        <v>43430</v>
      </c>
      <c r="B175" s="11">
        <v>325</v>
      </c>
      <c r="C175" s="11">
        <v>318</v>
      </c>
      <c r="D175" s="11">
        <v>8686</v>
      </c>
      <c r="E175" s="11">
        <v>27.3</v>
      </c>
      <c r="F175" s="11"/>
      <c r="G175" s="11"/>
      <c r="H175" s="11">
        <v>33.200000000000003</v>
      </c>
      <c r="I175" s="11">
        <v>31.5</v>
      </c>
      <c r="J175" s="11">
        <v>34</v>
      </c>
      <c r="K175" s="11">
        <v>31.7</v>
      </c>
      <c r="L175" s="11">
        <v>15.1</v>
      </c>
      <c r="M175" s="11">
        <v>20.7</v>
      </c>
      <c r="N175" s="11">
        <v>215</v>
      </c>
      <c r="O175" s="11">
        <v>69</v>
      </c>
      <c r="P175" s="11">
        <v>3.81</v>
      </c>
      <c r="Q175" s="16">
        <v>3.33</v>
      </c>
    </row>
    <row r="176" spans="1:17" x14ac:dyDescent="0.3">
      <c r="A176" s="17">
        <v>43431</v>
      </c>
      <c r="B176" s="11">
        <v>325</v>
      </c>
      <c r="C176" s="11">
        <v>318</v>
      </c>
      <c r="D176" s="11">
        <v>8528</v>
      </c>
      <c r="E176" s="11">
        <v>26.8</v>
      </c>
      <c r="F176" s="11"/>
      <c r="G176" s="11"/>
      <c r="H176" s="11">
        <v>34.1</v>
      </c>
      <c r="I176" s="11">
        <v>31.6</v>
      </c>
      <c r="J176" s="11">
        <v>31.8</v>
      </c>
      <c r="K176" s="11">
        <v>32.6</v>
      </c>
      <c r="L176" s="11">
        <v>14.8</v>
      </c>
      <c r="M176" s="11">
        <v>19.899999999999999</v>
      </c>
      <c r="N176" s="11">
        <v>187</v>
      </c>
      <c r="O176" s="11">
        <v>47</v>
      </c>
      <c r="P176" s="11">
        <v>3.94</v>
      </c>
      <c r="Q176" s="16">
        <v>3.36</v>
      </c>
    </row>
    <row r="177" spans="1:17" x14ac:dyDescent="0.3">
      <c r="A177" s="17">
        <v>43432</v>
      </c>
      <c r="B177" s="11">
        <v>327</v>
      </c>
      <c r="C177" s="11">
        <v>319</v>
      </c>
      <c r="D177" s="11">
        <v>8730</v>
      </c>
      <c r="E177" s="11">
        <v>27.4</v>
      </c>
      <c r="F177" s="11"/>
      <c r="G177" s="11"/>
      <c r="H177" s="11">
        <v>34.6</v>
      </c>
      <c r="I177" s="11">
        <v>31.8</v>
      </c>
      <c r="J177" s="11">
        <v>32.5</v>
      </c>
      <c r="K177" s="11">
        <v>32.1</v>
      </c>
      <c r="L177" s="11">
        <v>15.2</v>
      </c>
      <c r="M177" s="11">
        <v>19.3</v>
      </c>
      <c r="N177" s="11">
        <v>169</v>
      </c>
      <c r="O177" s="11">
        <v>42</v>
      </c>
      <c r="P177" s="11">
        <v>3.74</v>
      </c>
      <c r="Q177" s="16">
        <v>3.33</v>
      </c>
    </row>
    <row r="178" spans="1:17" x14ac:dyDescent="0.3">
      <c r="A178" s="17">
        <v>43433</v>
      </c>
      <c r="B178" s="11">
        <v>325</v>
      </c>
      <c r="C178" s="11">
        <v>317</v>
      </c>
      <c r="D178" s="11">
        <v>8790</v>
      </c>
      <c r="E178" s="11">
        <v>27.7</v>
      </c>
      <c r="F178" s="11"/>
      <c r="G178" s="11"/>
      <c r="H178" s="11">
        <v>34.799999999999997</v>
      </c>
      <c r="I178" s="11">
        <v>31.9</v>
      </c>
      <c r="J178" s="11">
        <v>30.3</v>
      </c>
      <c r="K178" s="11">
        <v>30.9</v>
      </c>
      <c r="L178" s="11">
        <v>15.9</v>
      </c>
      <c r="M178" s="11">
        <v>19.8</v>
      </c>
      <c r="N178" s="11">
        <v>189</v>
      </c>
      <c r="O178" s="11">
        <v>67</v>
      </c>
      <c r="P178" s="11">
        <v>3.7</v>
      </c>
      <c r="Q178" s="16">
        <v>3.32</v>
      </c>
    </row>
    <row r="179" spans="1:17" ht="15" thickBot="1" x14ac:dyDescent="0.35">
      <c r="A179" s="21">
        <v>43434</v>
      </c>
      <c r="B179" s="22">
        <v>326</v>
      </c>
      <c r="C179" s="22">
        <v>317</v>
      </c>
      <c r="D179" s="22">
        <v>8884</v>
      </c>
      <c r="E179" s="22">
        <v>28</v>
      </c>
      <c r="F179" s="22"/>
      <c r="G179" s="22"/>
      <c r="H179" s="22">
        <v>36.6</v>
      </c>
      <c r="I179" s="22">
        <v>31.8</v>
      </c>
      <c r="J179" s="22">
        <v>29.7</v>
      </c>
      <c r="K179" s="22">
        <v>32.299999999999997</v>
      </c>
      <c r="L179" s="22">
        <v>14.8</v>
      </c>
      <c r="M179" s="22">
        <v>19.8</v>
      </c>
      <c r="N179" s="22">
        <v>211</v>
      </c>
      <c r="O179" s="22">
        <v>31</v>
      </c>
      <c r="P179" s="22">
        <v>3.73</v>
      </c>
      <c r="Q179" s="23">
        <v>3.29</v>
      </c>
    </row>
    <row r="180" spans="1:17" ht="15" thickBot="1" x14ac:dyDescent="0.35">
      <c r="A180" s="30" t="s">
        <v>30</v>
      </c>
      <c r="B180" s="31">
        <f>AVERAGE(B154:B179)</f>
        <v>322.57692307692309</v>
      </c>
      <c r="C180" s="31">
        <f>AVERAGE(C154:C179)</f>
        <v>313.03846153846155</v>
      </c>
      <c r="D180" s="31">
        <f>AVERAGE(D154:D179)</f>
        <v>8627.8461538461543</v>
      </c>
      <c r="E180" s="31">
        <f>AVERAGE(E154:E179)</f>
        <v>27.549999999999997</v>
      </c>
      <c r="F180" s="31"/>
      <c r="G180" s="31"/>
      <c r="H180" s="31">
        <f>AVERAGE(H154:H179)</f>
        <v>34.611538461538466</v>
      </c>
      <c r="I180" s="31">
        <f t="shared" ref="I180:Q180" si="3">AVERAGE(I154:I179)</f>
        <v>32.184615384615384</v>
      </c>
      <c r="J180" s="31">
        <f t="shared" si="3"/>
        <v>34.59615384615384</v>
      </c>
      <c r="K180" s="31">
        <f t="shared" si="3"/>
        <v>31.323076923076925</v>
      </c>
      <c r="L180" s="31">
        <f t="shared" si="3"/>
        <v>15.857692307692311</v>
      </c>
      <c r="M180" s="31">
        <f t="shared" si="3"/>
        <v>22.015384615384605</v>
      </c>
      <c r="N180" s="31">
        <f t="shared" si="3"/>
        <v>204.4</v>
      </c>
      <c r="O180" s="31">
        <f t="shared" si="3"/>
        <v>42.8</v>
      </c>
      <c r="P180" s="31">
        <f t="shared" si="3"/>
        <v>3.8036000000000003</v>
      </c>
      <c r="Q180" s="31">
        <f t="shared" si="3"/>
        <v>3.3459999999999996</v>
      </c>
    </row>
    <row r="181" spans="1:17" ht="15" thickBot="1" x14ac:dyDescent="0.35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25"/>
      <c r="B182" s="250" t="s">
        <v>0</v>
      </c>
      <c r="C182" s="251"/>
      <c r="D182" s="251"/>
      <c r="E182" s="252"/>
      <c r="F182" s="50"/>
      <c r="G182" s="250" t="s">
        <v>16</v>
      </c>
      <c r="H182" s="251"/>
      <c r="I182" s="251"/>
      <c r="J182" s="251"/>
      <c r="K182" s="251"/>
      <c r="L182" s="251"/>
      <c r="M182" s="252"/>
      <c r="N182" s="250" t="s">
        <v>17</v>
      </c>
      <c r="O182" s="251"/>
      <c r="P182" s="251"/>
      <c r="Q182" s="253"/>
    </row>
    <row r="183" spans="1:17" x14ac:dyDescent="0.3">
      <c r="A183" s="26" t="s">
        <v>2</v>
      </c>
      <c r="B183" s="24" t="s">
        <v>18</v>
      </c>
      <c r="C183" s="24" t="s">
        <v>19</v>
      </c>
      <c r="D183" s="24" t="s">
        <v>20</v>
      </c>
      <c r="E183" s="24" t="s">
        <v>21</v>
      </c>
      <c r="F183" s="24"/>
      <c r="G183" s="24"/>
      <c r="H183" s="24" t="s">
        <v>22</v>
      </c>
      <c r="I183" s="24" t="s">
        <v>23</v>
      </c>
      <c r="J183" s="24" t="s">
        <v>24</v>
      </c>
      <c r="K183" s="24" t="s">
        <v>25</v>
      </c>
      <c r="L183" s="24" t="s">
        <v>11</v>
      </c>
      <c r="M183" s="24" t="s">
        <v>13</v>
      </c>
      <c r="N183" s="24" t="s">
        <v>4</v>
      </c>
      <c r="O183" s="24" t="s">
        <v>5</v>
      </c>
      <c r="P183" s="24" t="s">
        <v>26</v>
      </c>
      <c r="Q183" s="27" t="s">
        <v>27</v>
      </c>
    </row>
    <row r="184" spans="1:17" x14ac:dyDescent="0.3">
      <c r="A184" s="37">
        <v>43435</v>
      </c>
      <c r="B184" s="10">
        <v>327</v>
      </c>
      <c r="C184" s="10">
        <v>318</v>
      </c>
      <c r="D184" s="10">
        <v>8735</v>
      </c>
      <c r="E184" s="10">
        <v>27.5</v>
      </c>
      <c r="F184" s="10"/>
      <c r="G184" s="10"/>
      <c r="H184" s="10">
        <v>37.299999999999997</v>
      </c>
      <c r="I184" s="10">
        <v>31.6</v>
      </c>
      <c r="J184" s="10">
        <v>30.6</v>
      </c>
      <c r="K184" s="10">
        <v>31.9</v>
      </c>
      <c r="L184" s="10">
        <v>16</v>
      </c>
      <c r="M184" s="10">
        <v>19.2</v>
      </c>
      <c r="N184" s="10">
        <v>178</v>
      </c>
      <c r="O184" s="10">
        <v>15</v>
      </c>
      <c r="P184" s="10">
        <v>3.7</v>
      </c>
      <c r="Q184" s="38">
        <v>3.32</v>
      </c>
    </row>
    <row r="185" spans="1:17" x14ac:dyDescent="0.3">
      <c r="A185" s="17">
        <v>43436</v>
      </c>
      <c r="B185" s="11">
        <v>328</v>
      </c>
      <c r="C185" s="11">
        <v>318</v>
      </c>
      <c r="D185" s="11">
        <v>8813</v>
      </c>
      <c r="E185" s="11">
        <v>27.7</v>
      </c>
      <c r="F185" s="11"/>
      <c r="G185" s="11"/>
      <c r="H185" s="11">
        <v>37.9</v>
      </c>
      <c r="I185" s="11">
        <v>32.200000000000003</v>
      </c>
      <c r="J185" s="11">
        <v>35.4</v>
      </c>
      <c r="K185" s="11">
        <v>32.6</v>
      </c>
      <c r="L185" s="11">
        <v>16.3</v>
      </c>
      <c r="M185" s="11">
        <v>20.2</v>
      </c>
      <c r="N185" s="11">
        <v>178</v>
      </c>
      <c r="O185" s="11">
        <v>24</v>
      </c>
      <c r="P185" s="11">
        <v>3.63</v>
      </c>
      <c r="Q185" s="16">
        <v>3.34</v>
      </c>
    </row>
    <row r="186" spans="1:17" x14ac:dyDescent="0.3">
      <c r="A186" s="17">
        <v>43437</v>
      </c>
      <c r="B186" s="11">
        <v>328</v>
      </c>
      <c r="C186" s="11">
        <v>318</v>
      </c>
      <c r="D186" s="11">
        <v>8842</v>
      </c>
      <c r="E186" s="11">
        <v>27.8</v>
      </c>
      <c r="F186" s="11"/>
      <c r="G186" s="11"/>
      <c r="H186" s="11">
        <v>38.4</v>
      </c>
      <c r="I186" s="11">
        <v>33.299999999999997</v>
      </c>
      <c r="J186" s="11">
        <v>34.4</v>
      </c>
      <c r="K186" s="11">
        <v>32.5</v>
      </c>
      <c r="L186" s="11">
        <v>20.7</v>
      </c>
      <c r="M186" s="11">
        <v>24.4</v>
      </c>
      <c r="N186" s="11">
        <v>170</v>
      </c>
      <c r="O186" s="11">
        <v>20</v>
      </c>
      <c r="P186" s="11">
        <v>3.88</v>
      </c>
      <c r="Q186" s="16">
        <v>3.29</v>
      </c>
    </row>
    <row r="187" spans="1:17" x14ac:dyDescent="0.3">
      <c r="A187" s="17">
        <v>43438</v>
      </c>
      <c r="B187" s="11">
        <v>329</v>
      </c>
      <c r="C187" s="11">
        <v>320</v>
      </c>
      <c r="D187" s="11">
        <v>8741</v>
      </c>
      <c r="E187" s="11">
        <v>27.3</v>
      </c>
      <c r="F187" s="11"/>
      <c r="G187" s="11"/>
      <c r="H187" s="11">
        <v>36.799999999999997</v>
      </c>
      <c r="I187" s="11">
        <v>33.200000000000003</v>
      </c>
      <c r="J187" s="11">
        <v>34.799999999999997</v>
      </c>
      <c r="K187" s="11">
        <v>33.4</v>
      </c>
      <c r="L187" s="11">
        <v>20.6</v>
      </c>
      <c r="M187" s="11">
        <v>21.6</v>
      </c>
      <c r="N187" s="11" t="s">
        <v>100</v>
      </c>
      <c r="O187" s="11" t="s">
        <v>100</v>
      </c>
      <c r="P187" s="11" t="s">
        <v>100</v>
      </c>
      <c r="Q187" s="16" t="s">
        <v>100</v>
      </c>
    </row>
    <row r="188" spans="1:17" x14ac:dyDescent="0.3">
      <c r="A188" s="17">
        <v>43439</v>
      </c>
      <c r="B188" s="11">
        <v>316</v>
      </c>
      <c r="C188" s="11">
        <v>308</v>
      </c>
      <c r="D188" s="11">
        <v>8609</v>
      </c>
      <c r="E188" s="11">
        <v>27.9</v>
      </c>
      <c r="F188" s="11"/>
      <c r="G188" s="11"/>
      <c r="H188" s="11">
        <v>36.799999999999997</v>
      </c>
      <c r="I188" s="11">
        <v>32.700000000000003</v>
      </c>
      <c r="J188" s="11">
        <v>34.4</v>
      </c>
      <c r="K188" s="11">
        <v>31.8</v>
      </c>
      <c r="L188" s="11">
        <v>20.5</v>
      </c>
      <c r="M188" s="11">
        <v>21.3</v>
      </c>
      <c r="N188" s="11">
        <v>153</v>
      </c>
      <c r="O188" s="11">
        <v>20</v>
      </c>
      <c r="P188" s="11">
        <v>3.74</v>
      </c>
      <c r="Q188" s="16">
        <v>3.33</v>
      </c>
    </row>
    <row r="189" spans="1:17" x14ac:dyDescent="0.3">
      <c r="A189" s="17">
        <v>43440</v>
      </c>
      <c r="B189" s="11">
        <v>316</v>
      </c>
      <c r="C189" s="11">
        <v>308</v>
      </c>
      <c r="D189" s="11">
        <v>8653</v>
      </c>
      <c r="E189" s="11">
        <v>28.1</v>
      </c>
      <c r="F189" s="11"/>
      <c r="G189" s="11"/>
      <c r="H189" s="11">
        <v>36.799999999999997</v>
      </c>
      <c r="I189" s="11">
        <v>33.1</v>
      </c>
      <c r="J189" s="11">
        <v>34.4</v>
      </c>
      <c r="K189" s="11">
        <v>32.6</v>
      </c>
      <c r="L189" s="11">
        <v>20.8</v>
      </c>
      <c r="M189" s="11">
        <v>21.4</v>
      </c>
      <c r="N189" s="11">
        <v>138</v>
      </c>
      <c r="O189" s="11">
        <v>17</v>
      </c>
      <c r="P189" s="11">
        <v>3.75</v>
      </c>
      <c r="Q189" s="16">
        <v>3.33</v>
      </c>
    </row>
    <row r="190" spans="1:17" x14ac:dyDescent="0.3">
      <c r="A190" s="17">
        <v>43441</v>
      </c>
      <c r="B190" s="11">
        <v>316</v>
      </c>
      <c r="C190" s="11">
        <v>308</v>
      </c>
      <c r="D190" s="11">
        <v>8826</v>
      </c>
      <c r="E190" s="11">
        <v>28.7</v>
      </c>
      <c r="F190" s="11"/>
      <c r="G190" s="11"/>
      <c r="H190" s="11">
        <v>36.200000000000003</v>
      </c>
      <c r="I190" s="11">
        <v>33.799999999999997</v>
      </c>
      <c r="J190" s="11">
        <v>36.1</v>
      </c>
      <c r="K190" s="11">
        <v>31.5</v>
      </c>
      <c r="L190" s="11">
        <v>21.4</v>
      </c>
      <c r="M190" s="11">
        <v>21.5</v>
      </c>
      <c r="N190" s="11">
        <v>198</v>
      </c>
      <c r="O190" s="11">
        <v>17</v>
      </c>
      <c r="P190" s="11">
        <v>3.67</v>
      </c>
      <c r="Q190" s="16">
        <v>3.27</v>
      </c>
    </row>
    <row r="191" spans="1:17" x14ac:dyDescent="0.3">
      <c r="A191" s="17">
        <v>43442</v>
      </c>
      <c r="B191" s="11">
        <v>317</v>
      </c>
      <c r="C191" s="11">
        <v>308</v>
      </c>
      <c r="D191" s="11">
        <v>8667</v>
      </c>
      <c r="E191" s="11">
        <v>28.1</v>
      </c>
      <c r="F191" s="11"/>
      <c r="G191" s="11"/>
      <c r="H191" s="11">
        <v>35.200000000000003</v>
      </c>
      <c r="I191" s="11">
        <v>32.299999999999997</v>
      </c>
      <c r="J191" s="11">
        <v>34</v>
      </c>
      <c r="K191" s="11">
        <v>30.4</v>
      </c>
      <c r="L191" s="11">
        <v>21</v>
      </c>
      <c r="M191" s="11">
        <v>23.3</v>
      </c>
      <c r="N191" s="11" t="s">
        <v>100</v>
      </c>
      <c r="O191" s="11" t="s">
        <v>100</v>
      </c>
      <c r="P191" s="11" t="s">
        <v>100</v>
      </c>
      <c r="Q191" s="16" t="s">
        <v>100</v>
      </c>
    </row>
    <row r="192" spans="1:17" x14ac:dyDescent="0.3">
      <c r="A192" s="17">
        <v>43443</v>
      </c>
      <c r="B192" s="11">
        <v>317</v>
      </c>
      <c r="C192" s="11">
        <v>309</v>
      </c>
      <c r="D192" s="11">
        <v>8781</v>
      </c>
      <c r="E192" s="11">
        <v>28.4</v>
      </c>
      <c r="F192" s="11"/>
      <c r="G192" s="11"/>
      <c r="H192" s="11">
        <v>38.5</v>
      </c>
      <c r="I192" s="11">
        <v>33.1</v>
      </c>
      <c r="J192" s="11">
        <v>36.299999999999997</v>
      </c>
      <c r="K192" s="11">
        <v>31.8</v>
      </c>
      <c r="L192" s="11">
        <v>22</v>
      </c>
      <c r="M192" s="11">
        <v>21.2</v>
      </c>
      <c r="N192" s="11">
        <v>174</v>
      </c>
      <c r="O192" s="11">
        <v>18</v>
      </c>
      <c r="P192" s="11">
        <v>3.8</v>
      </c>
      <c r="Q192" s="16">
        <v>3.32</v>
      </c>
    </row>
    <row r="193" spans="1:17" x14ac:dyDescent="0.3">
      <c r="A193" s="17">
        <v>43444</v>
      </c>
      <c r="B193" s="11">
        <v>318</v>
      </c>
      <c r="C193" s="11">
        <v>309</v>
      </c>
      <c r="D193" s="11">
        <v>8770</v>
      </c>
      <c r="E193" s="11">
        <v>28.4</v>
      </c>
      <c r="F193" s="11"/>
      <c r="G193" s="11"/>
      <c r="H193" s="11">
        <v>38.700000000000003</v>
      </c>
      <c r="I193" s="11">
        <v>33.200000000000003</v>
      </c>
      <c r="J193" s="11">
        <v>36.9</v>
      </c>
      <c r="K193" s="11">
        <v>32.1</v>
      </c>
      <c r="L193" s="11">
        <v>20.5</v>
      </c>
      <c r="M193" s="11">
        <v>21.7</v>
      </c>
      <c r="N193" s="11">
        <v>161</v>
      </c>
      <c r="O193" s="11">
        <v>24</v>
      </c>
      <c r="P193" s="11">
        <v>3.67</v>
      </c>
      <c r="Q193" s="16">
        <v>3.3</v>
      </c>
    </row>
    <row r="194" spans="1:17" x14ac:dyDescent="0.3">
      <c r="A194" s="17">
        <v>43445</v>
      </c>
      <c r="B194" s="11">
        <v>318</v>
      </c>
      <c r="C194" s="11">
        <v>309</v>
      </c>
      <c r="D194" s="11">
        <v>8664</v>
      </c>
      <c r="E194" s="11">
        <v>28</v>
      </c>
      <c r="F194" s="11"/>
      <c r="G194" s="11"/>
      <c r="H194" s="11">
        <v>40.6</v>
      </c>
      <c r="I194" s="11">
        <v>33.4</v>
      </c>
      <c r="J194" s="11">
        <v>34.799999999999997</v>
      </c>
      <c r="K194" s="11">
        <v>31.8</v>
      </c>
      <c r="L194" s="11">
        <v>20</v>
      </c>
      <c r="M194" s="11">
        <v>23</v>
      </c>
      <c r="N194" s="11">
        <v>143</v>
      </c>
      <c r="O194" s="11">
        <v>18</v>
      </c>
      <c r="P194" s="11">
        <v>3.71</v>
      </c>
      <c r="Q194" s="16">
        <v>3.31</v>
      </c>
    </row>
    <row r="195" spans="1:17" x14ac:dyDescent="0.3">
      <c r="A195" s="17">
        <v>43446</v>
      </c>
      <c r="B195" s="11">
        <v>320</v>
      </c>
      <c r="C195" s="11">
        <v>309</v>
      </c>
      <c r="D195" s="11">
        <v>8706</v>
      </c>
      <c r="E195" s="11">
        <v>28.2</v>
      </c>
      <c r="F195" s="11"/>
      <c r="G195" s="11"/>
      <c r="H195" s="11">
        <v>37</v>
      </c>
      <c r="I195" s="11">
        <v>34.4</v>
      </c>
      <c r="J195" s="11">
        <v>36.4</v>
      </c>
      <c r="K195" s="11">
        <v>31.5</v>
      </c>
      <c r="L195" s="11">
        <v>20.6</v>
      </c>
      <c r="M195" s="11">
        <v>21.4</v>
      </c>
      <c r="N195" s="11">
        <v>147</v>
      </c>
      <c r="O195" s="11">
        <v>15</v>
      </c>
      <c r="P195" s="11">
        <v>3.72</v>
      </c>
      <c r="Q195" s="16">
        <v>3.3</v>
      </c>
    </row>
    <row r="196" spans="1:17" x14ac:dyDescent="0.3">
      <c r="A196" s="17">
        <v>43447</v>
      </c>
      <c r="B196" s="11">
        <v>320</v>
      </c>
      <c r="C196" s="11">
        <v>309</v>
      </c>
      <c r="D196" s="11">
        <v>8798</v>
      </c>
      <c r="E196" s="11">
        <v>28.5</v>
      </c>
      <c r="F196" s="11"/>
      <c r="G196" s="11"/>
      <c r="H196" s="11">
        <v>42.5</v>
      </c>
      <c r="I196" s="11">
        <v>34.200000000000003</v>
      </c>
      <c r="J196" s="11">
        <v>34.9</v>
      </c>
      <c r="K196" s="11">
        <v>33.799999999999997</v>
      </c>
      <c r="L196" s="11">
        <v>21</v>
      </c>
      <c r="M196" s="11">
        <v>21.6</v>
      </c>
      <c r="N196" s="11">
        <v>149</v>
      </c>
      <c r="O196" s="11">
        <v>16</v>
      </c>
      <c r="P196" s="11">
        <v>3.69</v>
      </c>
      <c r="Q196" s="16">
        <v>3.29</v>
      </c>
    </row>
    <row r="197" spans="1:17" x14ac:dyDescent="0.3">
      <c r="A197" s="17">
        <v>43448</v>
      </c>
      <c r="B197" s="11">
        <v>320</v>
      </c>
      <c r="C197" s="11">
        <v>309</v>
      </c>
      <c r="D197" s="11">
        <v>8681</v>
      </c>
      <c r="E197" s="11">
        <v>28.1</v>
      </c>
      <c r="F197" s="11"/>
      <c r="G197" s="11"/>
      <c r="H197" s="11">
        <v>38.299999999999997</v>
      </c>
      <c r="I197" s="11">
        <v>32.700000000000003</v>
      </c>
      <c r="J197" s="11">
        <v>35.5</v>
      </c>
      <c r="K197" s="11">
        <v>31.6</v>
      </c>
      <c r="L197" s="11">
        <v>20</v>
      </c>
      <c r="M197" s="11">
        <v>19.5</v>
      </c>
      <c r="N197" s="11">
        <v>151</v>
      </c>
      <c r="O197" s="11">
        <v>11</v>
      </c>
      <c r="P197" s="11">
        <v>3.71</v>
      </c>
      <c r="Q197" s="16">
        <v>3.33</v>
      </c>
    </row>
    <row r="198" spans="1:17" x14ac:dyDescent="0.3">
      <c r="A198" s="17">
        <v>43449</v>
      </c>
      <c r="B198" s="11">
        <v>321</v>
      </c>
      <c r="C198" s="11">
        <v>309</v>
      </c>
      <c r="D198" s="11">
        <v>8786</v>
      </c>
      <c r="E198" s="11">
        <v>28.4</v>
      </c>
      <c r="F198" s="11"/>
      <c r="G198" s="11"/>
      <c r="H198" s="11">
        <v>40.4</v>
      </c>
      <c r="I198" s="11">
        <v>33.5</v>
      </c>
      <c r="J198" s="11">
        <v>31.5</v>
      </c>
      <c r="K198" s="11">
        <v>34.5</v>
      </c>
      <c r="L198" s="11">
        <v>20.9</v>
      </c>
      <c r="M198" s="11">
        <v>20.6</v>
      </c>
      <c r="N198" s="11">
        <v>153</v>
      </c>
      <c r="O198" s="11">
        <v>14</v>
      </c>
      <c r="P198" s="11">
        <v>3.72</v>
      </c>
      <c r="Q198" s="16">
        <v>3.33</v>
      </c>
    </row>
    <row r="199" spans="1:17" x14ac:dyDescent="0.3">
      <c r="A199" s="17">
        <v>43450</v>
      </c>
      <c r="B199" s="11">
        <v>322</v>
      </c>
      <c r="C199" s="11">
        <v>310</v>
      </c>
      <c r="D199" s="11">
        <v>8908</v>
      </c>
      <c r="E199" s="11">
        <v>28.7</v>
      </c>
      <c r="F199" s="11"/>
      <c r="G199" s="11"/>
      <c r="H199" s="11">
        <v>36.6</v>
      </c>
      <c r="I199" s="11">
        <v>33.299999999999997</v>
      </c>
      <c r="J199" s="11">
        <v>36.200000000000003</v>
      </c>
      <c r="K199" s="11">
        <v>34.200000000000003</v>
      </c>
      <c r="L199" s="11">
        <v>20.399999999999999</v>
      </c>
      <c r="M199" s="11">
        <v>21.7</v>
      </c>
      <c r="N199" s="11">
        <v>141</v>
      </c>
      <c r="O199" s="11">
        <v>16</v>
      </c>
      <c r="P199" s="11">
        <v>3.61</v>
      </c>
      <c r="Q199" s="16">
        <v>3.33</v>
      </c>
    </row>
    <row r="200" spans="1:17" x14ac:dyDescent="0.3">
      <c r="A200" s="17">
        <v>43451</v>
      </c>
      <c r="B200" s="11">
        <v>322</v>
      </c>
      <c r="C200" s="11">
        <v>310</v>
      </c>
      <c r="D200" s="11">
        <v>8942</v>
      </c>
      <c r="E200" s="11">
        <v>28.8</v>
      </c>
      <c r="F200" s="11"/>
      <c r="G200" s="11"/>
      <c r="H200" s="11">
        <v>35</v>
      </c>
      <c r="I200" s="11">
        <v>33.799999999999997</v>
      </c>
      <c r="J200" s="11">
        <v>32.799999999999997</v>
      </c>
      <c r="K200" s="11">
        <v>33.6</v>
      </c>
      <c r="L200" s="11">
        <v>20.6</v>
      </c>
      <c r="M200" s="11">
        <v>19.7</v>
      </c>
      <c r="N200" s="11">
        <v>157</v>
      </c>
      <c r="O200" s="11">
        <v>12</v>
      </c>
      <c r="P200" s="11">
        <v>3.65</v>
      </c>
      <c r="Q200" s="16">
        <v>3.31</v>
      </c>
    </row>
    <row r="201" spans="1:17" x14ac:dyDescent="0.3">
      <c r="A201" s="17">
        <v>43452</v>
      </c>
      <c r="B201" s="11">
        <v>322</v>
      </c>
      <c r="C201" s="11">
        <v>310</v>
      </c>
      <c r="D201" s="11">
        <v>8904</v>
      </c>
      <c r="E201" s="11">
        <v>28.7</v>
      </c>
      <c r="F201" s="11"/>
      <c r="G201" s="11"/>
      <c r="H201" s="11">
        <v>36.700000000000003</v>
      </c>
      <c r="I201" s="11">
        <v>33.200000000000003</v>
      </c>
      <c r="J201" s="11">
        <v>35</v>
      </c>
      <c r="K201" s="11">
        <v>33.1</v>
      </c>
      <c r="L201" s="11">
        <v>22.6</v>
      </c>
      <c r="M201" s="11">
        <v>21.7</v>
      </c>
      <c r="N201" s="11">
        <v>157</v>
      </c>
      <c r="O201" s="11">
        <v>12</v>
      </c>
      <c r="P201" s="11">
        <v>3.65</v>
      </c>
      <c r="Q201" s="16">
        <v>3.31</v>
      </c>
    </row>
    <row r="202" spans="1:17" x14ac:dyDescent="0.3">
      <c r="A202" s="17">
        <v>43453</v>
      </c>
      <c r="B202" s="11">
        <v>322</v>
      </c>
      <c r="C202" s="11">
        <v>312</v>
      </c>
      <c r="D202" s="11">
        <v>8935</v>
      </c>
      <c r="E202" s="11">
        <v>28.6</v>
      </c>
      <c r="F202" s="11"/>
      <c r="G202" s="11"/>
      <c r="H202" s="11">
        <v>36.1</v>
      </c>
      <c r="I202" s="11">
        <v>32.799999999999997</v>
      </c>
      <c r="J202" s="11">
        <v>34.799999999999997</v>
      </c>
      <c r="K202" s="11">
        <v>33.799999999999997</v>
      </c>
      <c r="L202" s="11">
        <v>20.399999999999999</v>
      </c>
      <c r="M202" s="11">
        <v>26.6</v>
      </c>
      <c r="N202" s="11">
        <v>163</v>
      </c>
      <c r="O202" s="11">
        <v>21</v>
      </c>
      <c r="P202" s="11">
        <v>3.66</v>
      </c>
      <c r="Q202" s="16">
        <v>3.32</v>
      </c>
    </row>
    <row r="203" spans="1:17" x14ac:dyDescent="0.3">
      <c r="A203" s="17">
        <v>43454</v>
      </c>
      <c r="B203" s="11">
        <v>322</v>
      </c>
      <c r="C203" s="11">
        <v>310</v>
      </c>
      <c r="D203" s="11">
        <v>8954</v>
      </c>
      <c r="E203" s="11">
        <v>28.9</v>
      </c>
      <c r="F203" s="11"/>
      <c r="G203" s="11"/>
      <c r="H203" s="11">
        <v>36</v>
      </c>
      <c r="I203" s="11">
        <v>33.200000000000003</v>
      </c>
      <c r="J203" s="11">
        <v>34.4</v>
      </c>
      <c r="K203" s="11">
        <v>33.6</v>
      </c>
      <c r="L203" s="11">
        <v>20.9</v>
      </c>
      <c r="M203" s="11">
        <v>22.8</v>
      </c>
      <c r="N203" s="11">
        <v>172</v>
      </c>
      <c r="O203" s="11">
        <v>16</v>
      </c>
      <c r="P203" s="11">
        <v>3.7</v>
      </c>
      <c r="Q203" s="16">
        <v>3.28</v>
      </c>
    </row>
    <row r="204" spans="1:17" x14ac:dyDescent="0.3">
      <c r="A204" s="17">
        <v>43455</v>
      </c>
      <c r="B204" s="11">
        <v>323</v>
      </c>
      <c r="C204" s="11">
        <v>311</v>
      </c>
      <c r="D204" s="11">
        <v>9086</v>
      </c>
      <c r="E204" s="11">
        <v>29.2</v>
      </c>
      <c r="F204" s="11"/>
      <c r="G204" s="11"/>
      <c r="H204" s="11">
        <v>36.4</v>
      </c>
      <c r="I204" s="11">
        <v>33.1</v>
      </c>
      <c r="J204" s="11">
        <v>34.799999999999997</v>
      </c>
      <c r="K204" s="11">
        <v>34.799999999999997</v>
      </c>
      <c r="L204" s="11">
        <v>20.399999999999999</v>
      </c>
      <c r="M204" s="11">
        <v>22.7</v>
      </c>
      <c r="N204" s="11">
        <v>180</v>
      </c>
      <c r="O204" s="11">
        <v>35</v>
      </c>
      <c r="P204" s="11">
        <v>3.75</v>
      </c>
      <c r="Q204" s="16">
        <v>3.3</v>
      </c>
    </row>
    <row r="205" spans="1:17" x14ac:dyDescent="0.3">
      <c r="A205" s="17">
        <v>43456</v>
      </c>
      <c r="B205" s="11">
        <v>324</v>
      </c>
      <c r="C205" s="11">
        <v>312</v>
      </c>
      <c r="D205" s="11">
        <v>8965</v>
      </c>
      <c r="E205" s="11">
        <v>28.7</v>
      </c>
      <c r="F205" s="11"/>
      <c r="G205" s="11"/>
      <c r="H205" s="11">
        <v>37.4</v>
      </c>
      <c r="I205" s="11">
        <v>32.799999999999997</v>
      </c>
      <c r="J205" s="11">
        <v>34.200000000000003</v>
      </c>
      <c r="K205" s="11">
        <v>34.200000000000003</v>
      </c>
      <c r="L205" s="11">
        <v>20.2</v>
      </c>
      <c r="M205" s="11">
        <v>26.6</v>
      </c>
      <c r="N205" s="11">
        <v>172</v>
      </c>
      <c r="O205" s="11">
        <v>13</v>
      </c>
      <c r="P205" s="11">
        <v>3.62</v>
      </c>
      <c r="Q205" s="16">
        <v>3.28</v>
      </c>
    </row>
    <row r="206" spans="1:17" x14ac:dyDescent="0.3">
      <c r="A206" s="17">
        <v>43457</v>
      </c>
      <c r="B206" s="11">
        <v>325</v>
      </c>
      <c r="C206" s="11">
        <v>312</v>
      </c>
      <c r="D206" s="11">
        <v>8830</v>
      </c>
      <c r="E206" s="11">
        <v>28.3</v>
      </c>
      <c r="F206" s="11"/>
      <c r="G206" s="11"/>
      <c r="H206" s="11">
        <v>36.4</v>
      </c>
      <c r="I206" s="11">
        <v>32.200000000000003</v>
      </c>
      <c r="J206" s="11">
        <v>35.799999999999997</v>
      </c>
      <c r="K206" s="11">
        <v>34.799999999999997</v>
      </c>
      <c r="L206" s="11">
        <v>20.2</v>
      </c>
      <c r="M206" s="11">
        <v>23.4</v>
      </c>
      <c r="N206" s="11">
        <v>173</v>
      </c>
      <c r="O206" s="11">
        <v>21</v>
      </c>
      <c r="P206" s="11">
        <v>3.75</v>
      </c>
      <c r="Q206" s="16">
        <v>3.29</v>
      </c>
    </row>
    <row r="207" spans="1:17" x14ac:dyDescent="0.3">
      <c r="A207" s="17">
        <v>43458</v>
      </c>
      <c r="B207" s="11">
        <v>326</v>
      </c>
      <c r="C207" s="11">
        <v>315</v>
      </c>
      <c r="D207" s="11" t="s">
        <v>100</v>
      </c>
      <c r="E207" s="11" t="s">
        <v>100</v>
      </c>
      <c r="F207" s="11"/>
      <c r="G207" s="11"/>
      <c r="H207" s="11">
        <v>37.799999999999997</v>
      </c>
      <c r="I207" s="11">
        <v>32.200000000000003</v>
      </c>
      <c r="J207" s="11">
        <v>34.6</v>
      </c>
      <c r="K207" s="11">
        <v>34.799999999999997</v>
      </c>
      <c r="L207" s="11">
        <v>19.399999999999999</v>
      </c>
      <c r="M207" s="11">
        <v>22.7</v>
      </c>
      <c r="N207" s="11">
        <v>209</v>
      </c>
      <c r="O207" s="11">
        <v>35</v>
      </c>
      <c r="P207" s="11">
        <v>3.74</v>
      </c>
      <c r="Q207" s="16">
        <v>3.26</v>
      </c>
    </row>
    <row r="208" spans="1:17" x14ac:dyDescent="0.3">
      <c r="A208" s="17">
        <v>43459</v>
      </c>
      <c r="B208" s="11">
        <v>327</v>
      </c>
      <c r="C208" s="11">
        <v>317</v>
      </c>
      <c r="D208" s="11">
        <v>8883</v>
      </c>
      <c r="E208" s="11">
        <v>28</v>
      </c>
      <c r="F208" s="11"/>
      <c r="G208" s="11"/>
      <c r="H208" s="11">
        <v>36.799999999999997</v>
      </c>
      <c r="I208" s="11">
        <v>32</v>
      </c>
      <c r="J208" s="11">
        <v>33.700000000000003</v>
      </c>
      <c r="K208" s="11">
        <v>32.799999999999997</v>
      </c>
      <c r="L208" s="11">
        <v>20.2</v>
      </c>
      <c r="M208" s="11">
        <v>22.7</v>
      </c>
      <c r="N208" s="11" t="s">
        <v>100</v>
      </c>
      <c r="O208" s="11" t="s">
        <v>100</v>
      </c>
      <c r="P208" s="11" t="s">
        <v>100</v>
      </c>
      <c r="Q208" s="16" t="s">
        <v>100</v>
      </c>
    </row>
    <row r="209" spans="1:17" x14ac:dyDescent="0.3">
      <c r="A209" s="17">
        <v>43460</v>
      </c>
      <c r="B209" s="11">
        <v>327</v>
      </c>
      <c r="C209" s="11">
        <v>318</v>
      </c>
      <c r="D209" s="11">
        <v>8959</v>
      </c>
      <c r="E209" s="11">
        <v>28.2</v>
      </c>
      <c r="F209" s="11"/>
      <c r="G209" s="11"/>
      <c r="H209" s="11">
        <v>39.6</v>
      </c>
      <c r="I209" s="11">
        <v>32.1</v>
      </c>
      <c r="J209" s="11">
        <v>34.4</v>
      </c>
      <c r="K209" s="11">
        <v>34.6</v>
      </c>
      <c r="L209" s="11">
        <v>19.8</v>
      </c>
      <c r="M209" s="11">
        <v>22.8</v>
      </c>
      <c r="N209" s="11">
        <v>250</v>
      </c>
      <c r="O209" s="11">
        <v>14</v>
      </c>
      <c r="P209" s="11">
        <v>3.72</v>
      </c>
      <c r="Q209" s="16">
        <v>3.28</v>
      </c>
    </row>
    <row r="210" spans="1:17" x14ac:dyDescent="0.3">
      <c r="A210" s="17">
        <v>43461</v>
      </c>
      <c r="B210" s="11">
        <v>327</v>
      </c>
      <c r="C210" s="11">
        <v>319</v>
      </c>
      <c r="D210" s="11">
        <v>8857</v>
      </c>
      <c r="E210" s="11">
        <v>27.8</v>
      </c>
      <c r="F210" s="11"/>
      <c r="G210" s="11"/>
      <c r="H210" s="11">
        <v>34.799999999999997</v>
      </c>
      <c r="I210" s="11">
        <v>32.4</v>
      </c>
      <c r="J210" s="11">
        <v>33.799999999999997</v>
      </c>
      <c r="K210" s="11">
        <v>31.8</v>
      </c>
      <c r="L210" s="11">
        <v>21.4</v>
      </c>
      <c r="M210" s="11">
        <v>20</v>
      </c>
      <c r="N210" s="11" t="s">
        <v>100</v>
      </c>
      <c r="O210" s="11" t="s">
        <v>100</v>
      </c>
      <c r="P210" s="11" t="s">
        <v>100</v>
      </c>
      <c r="Q210" s="16" t="s">
        <v>100</v>
      </c>
    </row>
    <row r="211" spans="1:17" x14ac:dyDescent="0.3">
      <c r="A211" s="17">
        <v>43462</v>
      </c>
      <c r="B211" s="11">
        <v>323</v>
      </c>
      <c r="C211" s="11">
        <v>315</v>
      </c>
      <c r="D211" s="11">
        <v>8798</v>
      </c>
      <c r="E211" s="11">
        <v>27.9</v>
      </c>
      <c r="F211" s="11"/>
      <c r="G211" s="11"/>
      <c r="H211" s="11">
        <v>34.1</v>
      </c>
      <c r="I211" s="11">
        <v>32.799999999999997</v>
      </c>
      <c r="J211" s="11">
        <v>34.799999999999997</v>
      </c>
      <c r="K211" s="11">
        <v>33.1</v>
      </c>
      <c r="L211" s="11">
        <v>21.5</v>
      </c>
      <c r="M211" s="11">
        <v>20</v>
      </c>
      <c r="N211" s="11">
        <v>242</v>
      </c>
      <c r="O211" s="11">
        <v>23</v>
      </c>
      <c r="P211" s="11">
        <v>3.78</v>
      </c>
      <c r="Q211" s="16">
        <v>3.25</v>
      </c>
    </row>
    <row r="212" spans="1:17" x14ac:dyDescent="0.3">
      <c r="A212" s="17">
        <v>43463</v>
      </c>
      <c r="B212" s="11">
        <v>325</v>
      </c>
      <c r="C212" s="11">
        <v>315</v>
      </c>
      <c r="D212" s="11">
        <v>8690</v>
      </c>
      <c r="E212" s="11">
        <v>27.6</v>
      </c>
      <c r="F212" s="11"/>
      <c r="G212" s="11"/>
      <c r="H212" s="11">
        <v>36.299999999999997</v>
      </c>
      <c r="I212" s="11">
        <v>32.9</v>
      </c>
      <c r="J212" s="11">
        <v>30.6</v>
      </c>
      <c r="K212" s="11">
        <v>34.200000000000003</v>
      </c>
      <c r="L212" s="11">
        <v>20.6</v>
      </c>
      <c r="M212" s="11">
        <v>18.8</v>
      </c>
      <c r="N212" s="11" t="s">
        <v>100</v>
      </c>
      <c r="O212" s="11" t="s">
        <v>100</v>
      </c>
      <c r="P212" s="11" t="s">
        <v>100</v>
      </c>
      <c r="Q212" s="16" t="s">
        <v>100</v>
      </c>
    </row>
    <row r="213" spans="1:17" x14ac:dyDescent="0.3">
      <c r="A213" s="17">
        <v>43464</v>
      </c>
      <c r="B213" s="11">
        <v>326</v>
      </c>
      <c r="C213" s="11">
        <v>316</v>
      </c>
      <c r="D213" s="11">
        <v>8939</v>
      </c>
      <c r="E213" s="11">
        <v>28.3</v>
      </c>
      <c r="F213" s="11"/>
      <c r="G213" s="11"/>
      <c r="H213" s="11">
        <v>35.4</v>
      </c>
      <c r="I213" s="11">
        <v>33.1</v>
      </c>
      <c r="J213" s="11">
        <v>35</v>
      </c>
      <c r="K213" s="11">
        <v>32.799999999999997</v>
      </c>
      <c r="L213" s="11">
        <v>20.9</v>
      </c>
      <c r="M213" s="11">
        <v>18.5</v>
      </c>
      <c r="N213" s="11">
        <v>259</v>
      </c>
      <c r="O213" s="11">
        <v>58</v>
      </c>
      <c r="P213" s="11">
        <v>3.85</v>
      </c>
      <c r="Q213" s="16">
        <v>3.25</v>
      </c>
    </row>
    <row r="214" spans="1:17" ht="15" thickBot="1" x14ac:dyDescent="0.35">
      <c r="A214" s="18">
        <v>43465</v>
      </c>
      <c r="B214" s="19">
        <v>320</v>
      </c>
      <c r="C214" s="19">
        <v>312</v>
      </c>
      <c r="D214" s="19">
        <v>8725</v>
      </c>
      <c r="E214" s="19">
        <v>28</v>
      </c>
      <c r="F214" s="19"/>
      <c r="G214" s="19"/>
      <c r="H214" s="22">
        <v>39.1</v>
      </c>
      <c r="I214" s="22">
        <v>31.7</v>
      </c>
      <c r="J214" s="22">
        <v>34.6</v>
      </c>
      <c r="K214" s="22">
        <v>32.4</v>
      </c>
      <c r="L214" s="22">
        <v>20.6</v>
      </c>
      <c r="M214" s="22">
        <v>18.600000000000001</v>
      </c>
      <c r="N214" s="22">
        <v>204</v>
      </c>
      <c r="O214" s="22">
        <v>663</v>
      </c>
      <c r="P214" s="22">
        <v>3.65</v>
      </c>
      <c r="Q214" s="23">
        <v>3.18</v>
      </c>
    </row>
    <row r="215" spans="1:17" ht="15" thickBot="1" x14ac:dyDescent="0.35">
      <c r="A215" s="45" t="s">
        <v>30</v>
      </c>
      <c r="B215" s="31">
        <f>SUM(B184:B214)/31</f>
        <v>322.38709677419354</v>
      </c>
      <c r="C215" s="31">
        <f>SUM(C184:C214)/31</f>
        <v>312.35483870967744</v>
      </c>
      <c r="D215" s="31">
        <f>SUM(D184:D214)/30</f>
        <v>8814.9</v>
      </c>
      <c r="E215" s="31">
        <f>SUM(E184:E214)/30</f>
        <v>28.226666666666667</v>
      </c>
      <c r="F215" s="35"/>
      <c r="G215" s="35"/>
      <c r="H215" s="45">
        <f t="shared" ref="H215:M215" si="4">SUM(H184:H214)/31</f>
        <v>37.287096774193543</v>
      </c>
      <c r="I215" s="31">
        <f t="shared" si="4"/>
        <v>32.912903225806453</v>
      </c>
      <c r="J215" s="31">
        <f t="shared" si="4"/>
        <v>34.51290322580644</v>
      </c>
      <c r="K215" s="31">
        <f t="shared" si="4"/>
        <v>32.980645161290319</v>
      </c>
      <c r="L215" s="31">
        <f t="shared" si="4"/>
        <v>20.399999999999995</v>
      </c>
      <c r="M215" s="31">
        <f t="shared" si="4"/>
        <v>21.651612903225807</v>
      </c>
      <c r="N215" s="31">
        <f>SUM(N184:N214)/26</f>
        <v>175.84615384615384</v>
      </c>
      <c r="O215" s="31">
        <f>SUM(O184:O214)/26</f>
        <v>44.92307692307692</v>
      </c>
      <c r="P215" s="31">
        <f>SUM(P184:P214)/26</f>
        <v>3.7123076923076921</v>
      </c>
      <c r="Q215" s="32">
        <f>SUM(Q184:Q214)/26</f>
        <v>3.2961538461538469</v>
      </c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40" spans="19:19" x14ac:dyDescent="0.3">
      <c r="S240" s="7" t="s">
        <v>31</v>
      </c>
    </row>
    <row r="247" spans="19:19" x14ac:dyDescent="0.3">
      <c r="S247" s="7" t="s">
        <v>32</v>
      </c>
    </row>
    <row r="261" spans="19:19" x14ac:dyDescent="0.3">
      <c r="S261" s="7" t="s">
        <v>33</v>
      </c>
    </row>
    <row r="333" spans="18:18" x14ac:dyDescent="0.3">
      <c r="R333" s="7" t="s">
        <v>34</v>
      </c>
    </row>
    <row r="342" spans="18:18" x14ac:dyDescent="0.3">
      <c r="R342" s="46" t="s">
        <v>35</v>
      </c>
    </row>
    <row r="343" spans="18:18" x14ac:dyDescent="0.3">
      <c r="R343" s="46" t="s">
        <v>36</v>
      </c>
    </row>
    <row r="579" spans="18:18" x14ac:dyDescent="0.3">
      <c r="R579" s="46" t="s">
        <v>37</v>
      </c>
    </row>
    <row r="588" spans="18:18" x14ac:dyDescent="0.3">
      <c r="R588" s="46" t="s">
        <v>38</v>
      </c>
    </row>
    <row r="595" spans="18:18" x14ac:dyDescent="0.3">
      <c r="R595" s="46" t="s">
        <v>39</v>
      </c>
    </row>
    <row r="602" spans="18:18" x14ac:dyDescent="0.3">
      <c r="R602" s="46" t="s">
        <v>40</v>
      </c>
    </row>
    <row r="608" spans="18:18" x14ac:dyDescent="0.3">
      <c r="R608" s="46" t="s">
        <v>41</v>
      </c>
    </row>
    <row r="627" spans="18:18" x14ac:dyDescent="0.3">
      <c r="R627" s="46" t="s">
        <v>42</v>
      </c>
    </row>
    <row r="633" spans="18:18" x14ac:dyDescent="0.3">
      <c r="R633" s="46" t="s">
        <v>43</v>
      </c>
    </row>
    <row r="677" spans="18:18" x14ac:dyDescent="0.3">
      <c r="R677" s="7" t="s">
        <v>44</v>
      </c>
    </row>
    <row r="684" spans="18:18" x14ac:dyDescent="0.3">
      <c r="R684" s="7" t="s">
        <v>44</v>
      </c>
    </row>
    <row r="691" spans="18:18" x14ac:dyDescent="0.3">
      <c r="R691" s="7" t="s">
        <v>44</v>
      </c>
    </row>
    <row r="698" spans="18:18" x14ac:dyDescent="0.3">
      <c r="R698" s="7" t="s">
        <v>44</v>
      </c>
    </row>
    <row r="724" spans="18:18" x14ac:dyDescent="0.3">
      <c r="R724" s="7" t="s">
        <v>44</v>
      </c>
    </row>
    <row r="730" spans="18:18" x14ac:dyDescent="0.3">
      <c r="R730" s="7" t="s">
        <v>44</v>
      </c>
    </row>
    <row r="737" spans="18:18" x14ac:dyDescent="0.3">
      <c r="R737" s="7" t="s">
        <v>44</v>
      </c>
    </row>
    <row r="742" spans="18:18" x14ac:dyDescent="0.3">
      <c r="R742" s="46" t="s">
        <v>45</v>
      </c>
    </row>
    <row r="746" spans="18:18" x14ac:dyDescent="0.3">
      <c r="R746" s="7" t="s">
        <v>44</v>
      </c>
    </row>
    <row r="752" spans="18:18" x14ac:dyDescent="0.3">
      <c r="R752" s="46" t="s">
        <v>46</v>
      </c>
    </row>
  </sheetData>
  <mergeCells count="10">
    <mergeCell ref="A1:C1"/>
    <mergeCell ref="H3:M3"/>
    <mergeCell ref="N3:Q3"/>
    <mergeCell ref="B3:E3"/>
    <mergeCell ref="H152:M152"/>
    <mergeCell ref="N152:Q152"/>
    <mergeCell ref="B152:E152"/>
    <mergeCell ref="B182:E182"/>
    <mergeCell ref="G182:M182"/>
    <mergeCell ref="N182:Q182"/>
  </mergeCells>
  <conditionalFormatting sqref="E154:G179">
    <cfRule type="cellIs" dxfId="727" priority="223" operator="greaterThan">
      <formula>32</formula>
    </cfRule>
    <cfRule type="cellIs" dxfId="726" priority="222" operator="lessThan">
      <formula>28</formula>
    </cfRule>
    <cfRule type="cellIs" dxfId="725" priority="221" operator="between">
      <formula>28.1</formula>
      <formula>31.9</formula>
    </cfRule>
    <cfRule type="cellIs" dxfId="724" priority="220" operator="between">
      <formula>28.1</formula>
      <formula>31.9</formula>
    </cfRule>
  </conditionalFormatting>
  <conditionalFormatting sqref="E179:G179">
    <cfRule type="cellIs" dxfId="723" priority="172" operator="greaterThan">
      <formula>27.9</formula>
    </cfRule>
  </conditionalFormatting>
  <conditionalFormatting sqref="E184:G206">
    <cfRule type="cellIs" dxfId="722" priority="239" operator="greaterThan">
      <formula>32</formula>
    </cfRule>
    <cfRule type="cellIs" dxfId="721" priority="237" operator="between">
      <formula>28</formula>
      <formula>32</formula>
    </cfRule>
    <cfRule type="cellIs" dxfId="720" priority="238" operator="lessThan">
      <formula>28</formula>
    </cfRule>
  </conditionalFormatting>
  <conditionalFormatting sqref="E208:G214">
    <cfRule type="cellIs" dxfId="719" priority="235" operator="lessThan">
      <formula>28</formula>
    </cfRule>
    <cfRule type="cellIs" dxfId="718" priority="234" operator="between">
      <formula>28</formula>
      <formula>32</formula>
    </cfRule>
    <cfRule type="cellIs" dxfId="717" priority="233" operator="between">
      <formula>28</formula>
      <formula>31.9</formula>
    </cfRule>
    <cfRule type="cellIs" dxfId="716" priority="236" operator="greaterThan">
      <formula>32</formula>
    </cfRule>
  </conditionalFormatting>
  <conditionalFormatting sqref="N154:N156">
    <cfRule type="cellIs" dxfId="715" priority="219" operator="greaterThan">
      <formula>220</formula>
    </cfRule>
    <cfRule type="cellIs" dxfId="714" priority="218" operator="lessThan">
      <formula>180</formula>
    </cfRule>
    <cfRule type="cellIs" dxfId="713" priority="217" operator="lessThan">
      <formula>180</formula>
    </cfRule>
    <cfRule type="cellIs" dxfId="712" priority="216" operator="between">
      <formula>181</formula>
      <formula>219</formula>
    </cfRule>
  </conditionalFormatting>
  <conditionalFormatting sqref="N158:N179">
    <cfRule type="cellIs" dxfId="711" priority="215" operator="greaterThan">
      <formula>220</formula>
    </cfRule>
    <cfRule type="cellIs" dxfId="710" priority="214" operator="lessThan">
      <formula>180</formula>
    </cfRule>
    <cfRule type="cellIs" dxfId="709" priority="213" operator="between">
      <formula>181</formula>
      <formula>219</formula>
    </cfRule>
  </conditionalFormatting>
  <conditionalFormatting sqref="N162">
    <cfRule type="cellIs" dxfId="708" priority="171" operator="greaterThan">
      <formula>219</formula>
    </cfRule>
  </conditionalFormatting>
  <conditionalFormatting sqref="N184:N186">
    <cfRule type="cellIs" dxfId="707" priority="212" operator="lessThan">
      <formula>180</formula>
    </cfRule>
  </conditionalFormatting>
  <conditionalFormatting sqref="N188:N190">
    <cfRule type="cellIs" dxfId="706" priority="211" operator="lessThan">
      <formula>180</formula>
    </cfRule>
    <cfRule type="cellIs" dxfId="705" priority="210" operator="between">
      <formula>181</formula>
      <formula>219</formula>
    </cfRule>
  </conditionalFormatting>
  <conditionalFormatting sqref="N192:N207">
    <cfRule type="cellIs" dxfId="704" priority="209" operator="lessThan">
      <formula>180</formula>
    </cfRule>
    <cfRule type="cellIs" dxfId="703" priority="208" operator="between">
      <formula>180</formula>
      <formula>219</formula>
    </cfRule>
  </conditionalFormatting>
  <conditionalFormatting sqref="N209">
    <cfRule type="cellIs" dxfId="702" priority="207" operator="greaterThan">
      <formula>220</formula>
    </cfRule>
  </conditionalFormatting>
  <conditionalFormatting sqref="N211">
    <cfRule type="cellIs" dxfId="701" priority="206" operator="greaterThan">
      <formula>220</formula>
    </cfRule>
  </conditionalFormatting>
  <conditionalFormatting sqref="N213:N214">
    <cfRule type="cellIs" dxfId="700" priority="205" operator="greaterThan">
      <formula>220</formula>
    </cfRule>
    <cfRule type="cellIs" dxfId="699" priority="204" operator="between">
      <formula>180</formula>
      <formula>220</formula>
    </cfRule>
  </conditionalFormatting>
  <conditionalFormatting sqref="O154:O156">
    <cfRule type="cellIs" dxfId="698" priority="170" operator="greaterThan">
      <formula>29</formula>
    </cfRule>
  </conditionalFormatting>
  <conditionalFormatting sqref="O158:O179">
    <cfRule type="cellIs" dxfId="697" priority="169" operator="greaterThan">
      <formula>29</formula>
    </cfRule>
    <cfRule type="cellIs" dxfId="696" priority="168" operator="lessThan">
      <formula>16</formula>
    </cfRule>
    <cfRule type="cellIs" dxfId="695" priority="167" operator="between">
      <formula>16</formula>
      <formula>29</formula>
    </cfRule>
  </conditionalFormatting>
  <conditionalFormatting sqref="O184:O186">
    <cfRule type="cellIs" dxfId="694" priority="166" operator="greaterThan">
      <formula>15</formula>
    </cfRule>
    <cfRule type="cellIs" dxfId="693" priority="165" operator="lessThan">
      <formula>16</formula>
    </cfRule>
  </conditionalFormatting>
  <conditionalFormatting sqref="O188:O190">
    <cfRule type="cellIs" dxfId="692" priority="164" operator="greaterThan">
      <formula>15</formula>
    </cfRule>
  </conditionalFormatting>
  <conditionalFormatting sqref="O192:O207">
    <cfRule type="cellIs" dxfId="691" priority="163" operator="greaterThan">
      <formula>29</formula>
    </cfRule>
    <cfRule type="cellIs" dxfId="690" priority="162" operator="lessThan">
      <formula>16</formula>
    </cfRule>
    <cfRule type="cellIs" dxfId="689" priority="161" operator="between">
      <formula>16</formula>
      <formula>29</formula>
    </cfRule>
  </conditionalFormatting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504"/>
  <sheetViews>
    <sheetView topLeftCell="A400" workbookViewId="0">
      <selection activeCell="A241" sqref="A241"/>
    </sheetView>
  </sheetViews>
  <sheetFormatPr defaultRowHeight="14.4" x14ac:dyDescent="0.3"/>
  <cols>
    <col min="1" max="1" width="8.109375" customWidth="1"/>
    <col min="2" max="2" width="12.109375" customWidth="1"/>
    <col min="3" max="3" width="12.44140625" customWidth="1"/>
    <col min="4" max="4" width="13.33203125" customWidth="1"/>
    <col min="5" max="5" width="9.88671875" customWidth="1"/>
    <col min="6" max="6" width="10.33203125" customWidth="1"/>
    <col min="7" max="7" width="7.5546875" customWidth="1"/>
    <col min="8" max="8" width="21.109375" bestFit="1" customWidth="1"/>
  </cols>
  <sheetData>
    <row r="1" spans="1:17" x14ac:dyDescent="0.3">
      <c r="A1" s="25"/>
      <c r="B1" s="260" t="s">
        <v>0</v>
      </c>
      <c r="C1" s="260"/>
      <c r="D1" s="260"/>
      <c r="E1" s="260"/>
      <c r="F1" s="50"/>
      <c r="G1" s="50"/>
      <c r="H1" s="260" t="s">
        <v>16</v>
      </c>
      <c r="I1" s="260"/>
      <c r="J1" s="260"/>
      <c r="K1" s="260"/>
      <c r="L1" s="260"/>
      <c r="M1" s="260"/>
      <c r="N1" s="260" t="s">
        <v>17</v>
      </c>
      <c r="O1" s="260"/>
      <c r="P1" s="260"/>
      <c r="Q1" s="261"/>
    </row>
    <row r="2" spans="1:17" x14ac:dyDescent="0.3">
      <c r="A2" s="26" t="s">
        <v>2</v>
      </c>
      <c r="B2" s="24" t="s">
        <v>18</v>
      </c>
      <c r="C2" s="24" t="s">
        <v>19</v>
      </c>
      <c r="D2" s="24" t="s">
        <v>20</v>
      </c>
      <c r="E2" s="24" t="s">
        <v>21</v>
      </c>
      <c r="F2" s="24"/>
      <c r="G2" s="24"/>
      <c r="H2" s="24" t="s">
        <v>22</v>
      </c>
      <c r="I2" s="24" t="s">
        <v>23</v>
      </c>
      <c r="J2" s="24" t="s">
        <v>24</v>
      </c>
      <c r="K2" s="24" t="s">
        <v>25</v>
      </c>
      <c r="L2" s="24" t="s">
        <v>11</v>
      </c>
      <c r="M2" s="24" t="s">
        <v>13</v>
      </c>
      <c r="N2" s="24" t="s">
        <v>4</v>
      </c>
      <c r="O2" s="24" t="s">
        <v>5</v>
      </c>
      <c r="P2" s="24" t="s">
        <v>26</v>
      </c>
      <c r="Q2" s="27" t="s">
        <v>27</v>
      </c>
    </row>
    <row r="3" spans="1:17" x14ac:dyDescent="0.3">
      <c r="A3" s="17">
        <v>43466</v>
      </c>
      <c r="B3" s="11">
        <v>320</v>
      </c>
      <c r="C3" s="11">
        <v>312</v>
      </c>
      <c r="D3" s="11">
        <v>8811</v>
      </c>
      <c r="E3" s="11">
        <v>28.2</v>
      </c>
      <c r="F3" s="242"/>
      <c r="G3" s="242"/>
      <c r="H3" s="11">
        <v>37.9</v>
      </c>
      <c r="I3" s="11">
        <v>33.200000000000003</v>
      </c>
      <c r="J3" s="11">
        <v>34.9</v>
      </c>
      <c r="K3" s="11">
        <v>33</v>
      </c>
      <c r="L3" s="11">
        <v>20.9</v>
      </c>
      <c r="M3" s="11">
        <v>18.5</v>
      </c>
      <c r="N3" s="11"/>
      <c r="O3" s="11"/>
      <c r="P3" s="11"/>
      <c r="Q3" s="16"/>
    </row>
    <row r="4" spans="1:17" x14ac:dyDescent="0.3">
      <c r="A4" s="17">
        <v>43467</v>
      </c>
      <c r="B4" s="11">
        <v>322</v>
      </c>
      <c r="C4" s="11">
        <v>312</v>
      </c>
      <c r="D4" s="11">
        <v>8907</v>
      </c>
      <c r="E4" s="11">
        <v>28.5</v>
      </c>
      <c r="F4" s="242"/>
      <c r="G4" s="242"/>
      <c r="H4" s="11">
        <v>37.700000000000003</v>
      </c>
      <c r="I4" s="11">
        <v>33.799999999999997</v>
      </c>
      <c r="J4" s="11">
        <v>34.4</v>
      </c>
      <c r="K4" s="11">
        <v>32.299999999999997</v>
      </c>
      <c r="L4" s="11">
        <v>21.8</v>
      </c>
      <c r="M4" s="11">
        <v>18.8</v>
      </c>
      <c r="N4" s="11">
        <v>235</v>
      </c>
      <c r="O4" s="11">
        <v>156</v>
      </c>
      <c r="P4" s="11">
        <v>3.76</v>
      </c>
      <c r="Q4" s="16">
        <v>3.23</v>
      </c>
    </row>
    <row r="5" spans="1:17" x14ac:dyDescent="0.3">
      <c r="A5" s="17">
        <v>43468</v>
      </c>
      <c r="B5" s="11">
        <v>322</v>
      </c>
      <c r="C5" s="11">
        <v>312</v>
      </c>
      <c r="D5" s="11">
        <v>8855</v>
      </c>
      <c r="E5" s="11">
        <v>28.4</v>
      </c>
      <c r="F5" s="242"/>
      <c r="G5" s="242"/>
      <c r="H5" s="11">
        <v>36.700000000000003</v>
      </c>
      <c r="I5" s="11">
        <v>32.299999999999997</v>
      </c>
      <c r="J5" s="11">
        <v>33.799999999999997</v>
      </c>
      <c r="K5" s="11">
        <v>32.700000000000003</v>
      </c>
      <c r="L5" s="11">
        <v>18.899999999999999</v>
      </c>
      <c r="M5" s="11">
        <v>18.7</v>
      </c>
      <c r="N5" s="11">
        <v>229</v>
      </c>
      <c r="O5" s="11">
        <v>10</v>
      </c>
      <c r="P5" s="11">
        <v>3.82</v>
      </c>
      <c r="Q5" s="16">
        <v>3.28</v>
      </c>
    </row>
    <row r="6" spans="1:17" x14ac:dyDescent="0.3">
      <c r="A6" s="17">
        <v>43469</v>
      </c>
      <c r="B6" s="11">
        <v>322</v>
      </c>
      <c r="C6" s="11">
        <v>314</v>
      </c>
      <c r="D6" s="11">
        <v>8819</v>
      </c>
      <c r="E6" s="11">
        <v>28.1</v>
      </c>
      <c r="F6" s="242"/>
      <c r="G6" s="242"/>
      <c r="H6" s="11">
        <v>40.700000000000003</v>
      </c>
      <c r="I6" s="11">
        <v>31.5</v>
      </c>
      <c r="J6" s="11">
        <v>32.9</v>
      </c>
      <c r="K6" s="11">
        <v>32.799999999999997</v>
      </c>
      <c r="L6" s="11">
        <v>22.6</v>
      </c>
      <c r="M6" s="11">
        <v>18</v>
      </c>
      <c r="N6" s="11">
        <v>192</v>
      </c>
      <c r="O6" s="11">
        <v>19</v>
      </c>
      <c r="P6" s="11">
        <v>3.91</v>
      </c>
      <c r="Q6" s="16">
        <v>3.28</v>
      </c>
    </row>
    <row r="7" spans="1:17" x14ac:dyDescent="0.3">
      <c r="A7" s="17">
        <v>43470</v>
      </c>
      <c r="B7" s="11">
        <v>323</v>
      </c>
      <c r="C7" s="11">
        <v>314</v>
      </c>
      <c r="D7" s="11">
        <v>8918</v>
      </c>
      <c r="E7" s="11">
        <v>28.4</v>
      </c>
      <c r="F7" s="242"/>
      <c r="G7" s="242"/>
      <c r="H7" s="11">
        <v>36.4</v>
      </c>
      <c r="I7" s="11">
        <v>32.799999999999997</v>
      </c>
      <c r="J7" s="11">
        <v>34.200000000000003</v>
      </c>
      <c r="K7" s="11">
        <v>33.1</v>
      </c>
      <c r="L7" s="11">
        <v>21</v>
      </c>
      <c r="M7" s="11">
        <v>18.600000000000001</v>
      </c>
      <c r="N7" s="11">
        <v>206</v>
      </c>
      <c r="O7" s="11">
        <v>18</v>
      </c>
      <c r="P7" s="11">
        <v>3.87</v>
      </c>
      <c r="Q7" s="16">
        <v>3.29</v>
      </c>
    </row>
    <row r="8" spans="1:17" x14ac:dyDescent="0.3">
      <c r="A8" s="17">
        <v>43471</v>
      </c>
      <c r="B8" s="11">
        <v>327</v>
      </c>
      <c r="C8" s="11">
        <v>315</v>
      </c>
      <c r="D8" s="11">
        <v>8964</v>
      </c>
      <c r="E8" s="11">
        <v>28.5</v>
      </c>
      <c r="F8" s="242"/>
      <c r="G8" s="242"/>
      <c r="H8" s="11">
        <v>40.5</v>
      </c>
      <c r="I8" s="11">
        <v>32.200000000000003</v>
      </c>
      <c r="J8" s="11">
        <v>35.1</v>
      </c>
      <c r="K8" s="11">
        <v>32.9</v>
      </c>
      <c r="L8" s="11">
        <v>21.1</v>
      </c>
      <c r="M8" s="11">
        <v>19.399999999999999</v>
      </c>
      <c r="N8" s="11">
        <v>201</v>
      </c>
      <c r="O8" s="11">
        <v>16</v>
      </c>
      <c r="P8" s="11">
        <v>3.84</v>
      </c>
      <c r="Q8" s="16">
        <v>3.29</v>
      </c>
    </row>
    <row r="9" spans="1:17" x14ac:dyDescent="0.3">
      <c r="A9" s="17">
        <v>43472</v>
      </c>
      <c r="B9" s="11">
        <v>327</v>
      </c>
      <c r="C9" s="11">
        <v>315</v>
      </c>
      <c r="D9" s="11">
        <v>8978</v>
      </c>
      <c r="E9" s="11">
        <v>28.5</v>
      </c>
      <c r="F9" s="242"/>
      <c r="G9" s="242"/>
      <c r="H9" s="11">
        <v>41.9</v>
      </c>
      <c r="I9" s="11">
        <v>33.1</v>
      </c>
      <c r="J9" s="11">
        <v>34.299999999999997</v>
      </c>
      <c r="K9" s="11">
        <v>31.6</v>
      </c>
      <c r="L9" s="11">
        <v>20.6</v>
      </c>
      <c r="M9" s="11">
        <v>20.100000000000001</v>
      </c>
      <c r="N9" s="11">
        <v>222</v>
      </c>
      <c r="O9" s="11">
        <v>28</v>
      </c>
      <c r="P9" s="11">
        <v>3.83</v>
      </c>
      <c r="Q9" s="16">
        <v>3.25</v>
      </c>
    </row>
    <row r="10" spans="1:17" x14ac:dyDescent="0.3">
      <c r="A10" s="17">
        <v>43473</v>
      </c>
      <c r="B10" s="11">
        <v>327</v>
      </c>
      <c r="C10" s="11">
        <v>315</v>
      </c>
      <c r="D10" s="11">
        <v>8847</v>
      </c>
      <c r="E10" s="11">
        <v>28.1</v>
      </c>
      <c r="F10" s="242"/>
      <c r="G10" s="242"/>
      <c r="H10" s="11">
        <v>38.200000000000003</v>
      </c>
      <c r="I10" s="11">
        <v>33.6</v>
      </c>
      <c r="J10" s="11">
        <v>34.1</v>
      </c>
      <c r="K10" s="11">
        <v>32</v>
      </c>
      <c r="L10" s="11">
        <v>22.3</v>
      </c>
      <c r="M10" s="11">
        <v>20.399999999999999</v>
      </c>
      <c r="N10" s="11">
        <v>239</v>
      </c>
      <c r="O10" s="11">
        <v>25</v>
      </c>
      <c r="P10" s="11">
        <v>3.85</v>
      </c>
      <c r="Q10" s="16">
        <v>3.26</v>
      </c>
    </row>
    <row r="11" spans="1:17" x14ac:dyDescent="0.3">
      <c r="A11" s="17">
        <v>43474</v>
      </c>
      <c r="B11" s="11">
        <v>327</v>
      </c>
      <c r="C11" s="11">
        <v>317</v>
      </c>
      <c r="D11" s="11">
        <v>8865</v>
      </c>
      <c r="E11" s="11">
        <v>28</v>
      </c>
      <c r="F11" s="242"/>
      <c r="G11" s="242"/>
      <c r="H11" s="11">
        <v>36.200000000000003</v>
      </c>
      <c r="I11" s="11">
        <v>33.799999999999997</v>
      </c>
      <c r="J11" s="11">
        <v>34.5</v>
      </c>
      <c r="K11" s="11">
        <v>31.8</v>
      </c>
      <c r="L11" s="11">
        <v>21.6</v>
      </c>
      <c r="M11" s="11">
        <v>20.100000000000001</v>
      </c>
      <c r="N11" s="11">
        <v>228</v>
      </c>
      <c r="O11" s="11">
        <v>54</v>
      </c>
      <c r="P11" s="11">
        <v>4.1100000000000003</v>
      </c>
      <c r="Q11" s="16">
        <v>3.29</v>
      </c>
    </row>
    <row r="12" spans="1:17" x14ac:dyDescent="0.3">
      <c r="A12" s="17">
        <v>43475</v>
      </c>
      <c r="B12" s="11">
        <v>323</v>
      </c>
      <c r="C12" s="11">
        <v>314</v>
      </c>
      <c r="D12" s="11">
        <v>8718</v>
      </c>
      <c r="E12" s="11">
        <v>27.8</v>
      </c>
      <c r="F12" s="242"/>
      <c r="G12" s="242"/>
      <c r="H12" s="11">
        <v>39.799999999999997</v>
      </c>
      <c r="I12" s="11">
        <v>32.6</v>
      </c>
      <c r="J12" s="11">
        <v>32.700000000000003</v>
      </c>
      <c r="K12" s="11">
        <v>33.4</v>
      </c>
      <c r="L12" s="11">
        <v>22.2</v>
      </c>
      <c r="M12" s="11">
        <v>19.8</v>
      </c>
      <c r="N12" s="11">
        <v>192</v>
      </c>
      <c r="O12" s="11">
        <v>22</v>
      </c>
      <c r="P12" s="11">
        <v>3.81</v>
      </c>
      <c r="Q12" s="16">
        <v>3.31</v>
      </c>
    </row>
    <row r="13" spans="1:17" x14ac:dyDescent="0.3">
      <c r="A13" s="17">
        <v>43476</v>
      </c>
      <c r="B13" s="11">
        <v>324</v>
      </c>
      <c r="C13" s="11">
        <v>314</v>
      </c>
      <c r="D13" s="11">
        <v>8877</v>
      </c>
      <c r="E13" s="11">
        <v>28.3</v>
      </c>
      <c r="F13" s="242"/>
      <c r="G13" s="242"/>
      <c r="H13" s="11">
        <v>37</v>
      </c>
      <c r="I13" s="11">
        <v>32.4</v>
      </c>
      <c r="J13" s="11">
        <v>33.700000000000003</v>
      </c>
      <c r="K13" s="11">
        <v>33.1</v>
      </c>
      <c r="L13" s="11">
        <v>21.8</v>
      </c>
      <c r="M13" s="11">
        <v>20.100000000000001</v>
      </c>
      <c r="N13" s="11">
        <v>218</v>
      </c>
      <c r="O13" s="11">
        <v>27</v>
      </c>
      <c r="P13" s="11">
        <v>3.89</v>
      </c>
      <c r="Q13" s="16">
        <v>3.29</v>
      </c>
    </row>
    <row r="14" spans="1:17" x14ac:dyDescent="0.3">
      <c r="A14" s="17">
        <v>43477</v>
      </c>
      <c r="B14" s="11">
        <v>325</v>
      </c>
      <c r="C14" s="11">
        <v>316</v>
      </c>
      <c r="D14" s="11">
        <v>9045</v>
      </c>
      <c r="E14" s="11">
        <v>28.6</v>
      </c>
      <c r="F14" s="242"/>
      <c r="G14" s="242"/>
      <c r="H14" s="11">
        <v>39</v>
      </c>
      <c r="I14" s="11">
        <v>32.9</v>
      </c>
      <c r="J14" s="11">
        <v>33.5</v>
      </c>
      <c r="K14" s="11">
        <v>32.799999999999997</v>
      </c>
      <c r="L14" s="11">
        <v>22.6</v>
      </c>
      <c r="M14" s="11">
        <v>19.3</v>
      </c>
      <c r="N14" s="11">
        <v>192</v>
      </c>
      <c r="O14" s="11">
        <v>15</v>
      </c>
      <c r="P14" s="11">
        <v>3.85</v>
      </c>
      <c r="Q14" s="16">
        <v>3.28</v>
      </c>
    </row>
    <row r="15" spans="1:17" x14ac:dyDescent="0.3">
      <c r="A15" s="17">
        <v>43478</v>
      </c>
      <c r="B15" s="11">
        <v>326</v>
      </c>
      <c r="C15" s="11">
        <v>318</v>
      </c>
      <c r="D15" s="11">
        <v>9003</v>
      </c>
      <c r="E15" s="11">
        <v>28.3</v>
      </c>
      <c r="F15" s="242"/>
      <c r="G15" s="242"/>
      <c r="H15" s="11">
        <v>37.6</v>
      </c>
      <c r="I15" s="11">
        <v>32.200000000000003</v>
      </c>
      <c r="J15" s="11">
        <v>34.4</v>
      </c>
      <c r="K15" s="11">
        <v>32.4</v>
      </c>
      <c r="L15" s="11">
        <v>22.2</v>
      </c>
      <c r="M15" s="11">
        <v>20.100000000000001</v>
      </c>
      <c r="N15" s="11">
        <v>258</v>
      </c>
      <c r="O15" s="11">
        <v>22</v>
      </c>
      <c r="P15" s="11">
        <v>3.95</v>
      </c>
      <c r="Q15" s="16">
        <v>3.26</v>
      </c>
    </row>
    <row r="16" spans="1:17" x14ac:dyDescent="0.3">
      <c r="A16" s="17">
        <v>43479</v>
      </c>
      <c r="B16" s="11">
        <v>327</v>
      </c>
      <c r="C16" s="11">
        <v>319</v>
      </c>
      <c r="D16" s="11">
        <v>9093</v>
      </c>
      <c r="E16" s="11">
        <v>28.5</v>
      </c>
      <c r="F16" s="242"/>
      <c r="G16" s="242"/>
      <c r="H16" s="11">
        <v>39.200000000000003</v>
      </c>
      <c r="I16" s="11">
        <v>32.4</v>
      </c>
      <c r="J16" s="11">
        <v>34.299999999999997</v>
      </c>
      <c r="K16" s="11">
        <v>32.799999999999997</v>
      </c>
      <c r="L16" s="11">
        <v>21.9</v>
      </c>
      <c r="M16" s="11" t="s">
        <v>100</v>
      </c>
      <c r="N16" s="11">
        <v>238</v>
      </c>
      <c r="O16" s="11">
        <v>15</v>
      </c>
      <c r="P16" s="11">
        <v>3.97</v>
      </c>
      <c r="Q16" s="16">
        <v>3.26</v>
      </c>
    </row>
    <row r="17" spans="1:17" x14ac:dyDescent="0.3">
      <c r="A17" s="17">
        <v>43480</v>
      </c>
      <c r="B17" s="11">
        <v>322</v>
      </c>
      <c r="C17" s="11">
        <v>313</v>
      </c>
      <c r="D17" s="11">
        <v>9173</v>
      </c>
      <c r="E17" s="11">
        <v>29.3</v>
      </c>
      <c r="F17" s="242"/>
      <c r="G17" s="242"/>
      <c r="H17" s="11">
        <v>31.4</v>
      </c>
      <c r="I17" s="11">
        <v>35.700000000000003</v>
      </c>
      <c r="J17" s="11">
        <v>32.9</v>
      </c>
      <c r="K17" s="11">
        <v>32.700000000000003</v>
      </c>
      <c r="L17" s="11">
        <v>23.8</v>
      </c>
      <c r="M17" s="11" t="s">
        <v>100</v>
      </c>
      <c r="N17" s="11">
        <v>235</v>
      </c>
      <c r="O17" s="11">
        <v>26</v>
      </c>
      <c r="P17" s="11">
        <v>3.98</v>
      </c>
      <c r="Q17" s="16">
        <v>3.3</v>
      </c>
    </row>
    <row r="18" spans="1:17" x14ac:dyDescent="0.3">
      <c r="A18" s="17">
        <v>43481</v>
      </c>
      <c r="B18" s="11">
        <v>322</v>
      </c>
      <c r="C18" s="11">
        <v>313</v>
      </c>
      <c r="D18" s="11">
        <v>8824</v>
      </c>
      <c r="E18" s="11">
        <v>28.2</v>
      </c>
      <c r="F18" s="242"/>
      <c r="G18" s="242"/>
      <c r="H18" s="11">
        <v>30.4</v>
      </c>
      <c r="I18" s="11">
        <v>33.700000000000003</v>
      </c>
      <c r="J18" s="11">
        <v>34</v>
      </c>
      <c r="K18" s="11">
        <v>33.4</v>
      </c>
      <c r="L18" s="11">
        <v>22.2</v>
      </c>
      <c r="M18" s="11" t="s">
        <v>100</v>
      </c>
      <c r="N18" s="11">
        <v>186</v>
      </c>
      <c r="O18" s="11">
        <v>19</v>
      </c>
      <c r="P18" s="11">
        <v>3.98</v>
      </c>
      <c r="Q18" s="16">
        <v>3.27</v>
      </c>
    </row>
    <row r="19" spans="1:17" x14ac:dyDescent="0.3">
      <c r="A19" s="17">
        <v>43482</v>
      </c>
      <c r="B19" s="11">
        <v>323</v>
      </c>
      <c r="C19" s="11">
        <v>315</v>
      </c>
      <c r="D19" s="11">
        <v>8981</v>
      </c>
      <c r="E19" s="11">
        <v>28.5</v>
      </c>
      <c r="F19" s="242"/>
      <c r="G19" s="242"/>
      <c r="H19" s="11">
        <v>32.700000000000003</v>
      </c>
      <c r="I19" s="11">
        <v>35.200000000000003</v>
      </c>
      <c r="J19" s="11">
        <v>33.9</v>
      </c>
      <c r="K19" s="11">
        <v>31.3</v>
      </c>
      <c r="L19" s="11">
        <v>22.7</v>
      </c>
      <c r="M19" s="11" t="s">
        <v>100</v>
      </c>
      <c r="N19" s="11">
        <v>175</v>
      </c>
      <c r="O19" s="11">
        <v>14</v>
      </c>
      <c r="P19" s="11">
        <v>4</v>
      </c>
      <c r="Q19" s="16">
        <v>3.27</v>
      </c>
    </row>
    <row r="20" spans="1:17" x14ac:dyDescent="0.3">
      <c r="A20" s="17">
        <v>43483</v>
      </c>
      <c r="B20" s="11">
        <v>323</v>
      </c>
      <c r="C20" s="11">
        <v>315</v>
      </c>
      <c r="D20" s="11">
        <v>8989</v>
      </c>
      <c r="E20" s="11">
        <v>28.5</v>
      </c>
      <c r="F20" s="242"/>
      <c r="G20" s="242"/>
      <c r="H20" s="11">
        <v>29.7</v>
      </c>
      <c r="I20" s="11">
        <v>34.299999999999997</v>
      </c>
      <c r="J20" s="11">
        <v>33.799999999999997</v>
      </c>
      <c r="K20" s="11">
        <v>31.4</v>
      </c>
      <c r="L20" s="11">
        <v>22.6</v>
      </c>
      <c r="M20" s="11" t="s">
        <v>100</v>
      </c>
      <c r="N20" s="11">
        <v>178</v>
      </c>
      <c r="O20" s="11">
        <v>16</v>
      </c>
      <c r="P20" s="11">
        <v>3.99</v>
      </c>
      <c r="Q20" s="16">
        <v>3.29</v>
      </c>
    </row>
    <row r="21" spans="1:17" x14ac:dyDescent="0.3">
      <c r="A21" s="17">
        <v>43484</v>
      </c>
      <c r="B21" s="11">
        <v>325</v>
      </c>
      <c r="C21" s="11">
        <v>317</v>
      </c>
      <c r="D21" s="11">
        <v>9139</v>
      </c>
      <c r="E21" s="11">
        <v>28.8</v>
      </c>
      <c r="F21" s="242"/>
      <c r="G21" s="242"/>
      <c r="H21" s="11">
        <v>32.9</v>
      </c>
      <c r="I21" s="11">
        <v>35.1</v>
      </c>
      <c r="J21" s="11">
        <v>35.200000000000003</v>
      </c>
      <c r="K21" s="11">
        <v>33.700000000000003</v>
      </c>
      <c r="L21" s="11">
        <v>22.6</v>
      </c>
      <c r="M21" s="11" t="s">
        <v>100</v>
      </c>
      <c r="N21" s="11">
        <v>185</v>
      </c>
      <c r="O21" s="11">
        <v>29</v>
      </c>
      <c r="P21" s="11">
        <v>3.84</v>
      </c>
      <c r="Q21" s="16">
        <v>3.2</v>
      </c>
    </row>
    <row r="22" spans="1:17" x14ac:dyDescent="0.3">
      <c r="A22" s="17">
        <v>43485</v>
      </c>
      <c r="B22" s="11">
        <v>327</v>
      </c>
      <c r="C22" s="11">
        <v>317</v>
      </c>
      <c r="D22" s="11">
        <v>8997</v>
      </c>
      <c r="E22" s="11">
        <v>28.4</v>
      </c>
      <c r="F22" s="242"/>
      <c r="G22" s="242"/>
      <c r="H22" s="11">
        <v>33.299999999999997</v>
      </c>
      <c r="I22" s="11">
        <v>35.9</v>
      </c>
      <c r="J22" s="11">
        <v>31.3</v>
      </c>
      <c r="K22" s="11">
        <v>32.200000000000003</v>
      </c>
      <c r="L22" s="11">
        <v>22.2</v>
      </c>
      <c r="M22" s="11" t="s">
        <v>100</v>
      </c>
      <c r="N22" s="11">
        <v>215</v>
      </c>
      <c r="O22" s="11">
        <v>16</v>
      </c>
      <c r="P22" s="11">
        <v>3.96</v>
      </c>
      <c r="Q22" s="16">
        <v>3.26</v>
      </c>
    </row>
    <row r="23" spans="1:17" x14ac:dyDescent="0.3">
      <c r="A23" s="17">
        <v>43486</v>
      </c>
      <c r="B23" s="11">
        <v>318</v>
      </c>
      <c r="C23" s="11">
        <v>310</v>
      </c>
      <c r="D23" s="11">
        <v>9050</v>
      </c>
      <c r="E23" s="11">
        <v>29.2</v>
      </c>
      <c r="F23" s="242"/>
      <c r="G23" s="242"/>
      <c r="H23" s="11">
        <v>37.5</v>
      </c>
      <c r="I23" s="11">
        <v>34.9</v>
      </c>
      <c r="J23" s="11">
        <v>30.6</v>
      </c>
      <c r="K23" s="11">
        <v>32.1</v>
      </c>
      <c r="L23" s="11">
        <v>22.5</v>
      </c>
      <c r="M23" s="11" t="s">
        <v>100</v>
      </c>
      <c r="N23" s="11">
        <v>187</v>
      </c>
      <c r="O23" s="11">
        <v>14</v>
      </c>
      <c r="P23" s="11">
        <v>3.86</v>
      </c>
      <c r="Q23" s="16">
        <v>3.26</v>
      </c>
    </row>
    <row r="24" spans="1:17" x14ac:dyDescent="0.3">
      <c r="A24" s="17">
        <v>43487</v>
      </c>
      <c r="B24" s="11">
        <v>319</v>
      </c>
      <c r="C24" s="11">
        <v>312</v>
      </c>
      <c r="D24" s="11">
        <v>8845</v>
      </c>
      <c r="E24" s="11">
        <v>28.3</v>
      </c>
      <c r="F24" s="242"/>
      <c r="G24" s="242"/>
      <c r="H24" s="11">
        <v>33.5</v>
      </c>
      <c r="I24" s="11">
        <v>34.6</v>
      </c>
      <c r="J24" s="11">
        <v>32.200000000000003</v>
      </c>
      <c r="K24" s="11">
        <v>30.4</v>
      </c>
      <c r="L24" s="11">
        <v>21.7</v>
      </c>
      <c r="M24" s="11" t="s">
        <v>100</v>
      </c>
      <c r="N24" s="11">
        <v>195</v>
      </c>
      <c r="O24" s="11">
        <v>9</v>
      </c>
      <c r="P24" s="11">
        <v>3.96</v>
      </c>
      <c r="Q24" s="16">
        <v>3.3</v>
      </c>
    </row>
    <row r="25" spans="1:17" x14ac:dyDescent="0.3">
      <c r="A25" s="17">
        <v>43488</v>
      </c>
      <c r="B25" s="11">
        <v>315</v>
      </c>
      <c r="C25" s="11">
        <v>309</v>
      </c>
      <c r="D25" s="11">
        <v>8792</v>
      </c>
      <c r="E25" s="11">
        <v>28.5</v>
      </c>
      <c r="F25" s="242"/>
      <c r="G25" s="242"/>
      <c r="H25" s="11">
        <v>31.8</v>
      </c>
      <c r="I25" s="11">
        <v>35.799999999999997</v>
      </c>
      <c r="J25" s="11">
        <v>31</v>
      </c>
      <c r="K25" s="11">
        <v>31</v>
      </c>
      <c r="L25" s="11">
        <v>23</v>
      </c>
      <c r="M25" s="11" t="s">
        <v>100</v>
      </c>
      <c r="N25" s="11">
        <v>235</v>
      </c>
      <c r="O25" s="11">
        <v>13</v>
      </c>
      <c r="P25" s="11">
        <v>3.94</v>
      </c>
      <c r="Q25" s="16">
        <v>3.3</v>
      </c>
    </row>
    <row r="26" spans="1:17" x14ac:dyDescent="0.3">
      <c r="A26" s="17">
        <v>43489</v>
      </c>
      <c r="B26" s="11">
        <v>316</v>
      </c>
      <c r="C26" s="11">
        <v>310</v>
      </c>
      <c r="D26" s="11">
        <v>8923</v>
      </c>
      <c r="E26" s="11">
        <v>28.8</v>
      </c>
      <c r="F26" s="242"/>
      <c r="G26" s="242"/>
      <c r="H26" s="11">
        <v>29.2</v>
      </c>
      <c r="I26" s="11">
        <v>35.5</v>
      </c>
      <c r="J26" s="11">
        <v>35.299999999999997</v>
      </c>
      <c r="K26" s="11">
        <v>32.299999999999997</v>
      </c>
      <c r="L26" s="11">
        <v>23.6</v>
      </c>
      <c r="M26" s="11" t="s">
        <v>100</v>
      </c>
      <c r="N26" s="11">
        <v>182</v>
      </c>
      <c r="O26" s="11">
        <v>23</v>
      </c>
      <c r="P26" s="11">
        <v>3.92</v>
      </c>
      <c r="Q26" s="16">
        <v>3.3</v>
      </c>
    </row>
    <row r="27" spans="1:17" x14ac:dyDescent="0.3">
      <c r="A27" s="39"/>
      <c r="B27" s="11"/>
      <c r="C27" s="11"/>
      <c r="D27" s="11"/>
      <c r="E27" s="11" t="s">
        <v>47</v>
      </c>
      <c r="F27" s="11"/>
      <c r="G27" s="11"/>
      <c r="H27" s="11"/>
      <c r="I27" s="11" t="s">
        <v>100</v>
      </c>
      <c r="J27" s="11" t="s">
        <v>100</v>
      </c>
      <c r="K27" s="11" t="s">
        <v>100</v>
      </c>
      <c r="L27" s="11" t="s">
        <v>100</v>
      </c>
      <c r="M27" s="11" t="s">
        <v>100</v>
      </c>
      <c r="N27" s="11" t="s">
        <v>100</v>
      </c>
      <c r="O27" s="41" t="s">
        <v>100</v>
      </c>
      <c r="P27" s="11" t="s">
        <v>100</v>
      </c>
      <c r="Q27" s="16" t="s">
        <v>100</v>
      </c>
    </row>
    <row r="28" spans="1:17" x14ac:dyDescent="0.3">
      <c r="A28" s="17">
        <v>43490</v>
      </c>
      <c r="B28" s="11">
        <v>317</v>
      </c>
      <c r="C28" s="11">
        <v>310</v>
      </c>
      <c r="D28" s="11">
        <v>8956</v>
      </c>
      <c r="E28" s="11">
        <v>28.9</v>
      </c>
      <c r="F28" s="11"/>
      <c r="G28" s="11"/>
      <c r="H28" s="11">
        <v>28.8</v>
      </c>
      <c r="I28" s="11">
        <v>35.4</v>
      </c>
      <c r="J28" s="11">
        <v>45.7</v>
      </c>
      <c r="K28" s="11">
        <v>35.299999999999997</v>
      </c>
      <c r="L28" s="11">
        <v>23.8</v>
      </c>
      <c r="M28" s="11" t="s">
        <v>100</v>
      </c>
      <c r="N28" s="11">
        <v>225</v>
      </c>
      <c r="O28" s="11">
        <v>12</v>
      </c>
      <c r="P28" s="11">
        <v>3.93</v>
      </c>
      <c r="Q28" s="16">
        <v>3.28</v>
      </c>
    </row>
    <row r="29" spans="1:17" x14ac:dyDescent="0.3">
      <c r="A29" s="17">
        <v>43491</v>
      </c>
      <c r="B29" s="11">
        <v>318</v>
      </c>
      <c r="C29" s="11">
        <v>311</v>
      </c>
      <c r="D29" s="11">
        <v>9009</v>
      </c>
      <c r="E29" s="11">
        <v>29</v>
      </c>
      <c r="F29" s="11"/>
      <c r="G29" s="11"/>
      <c r="H29" s="11">
        <v>33</v>
      </c>
      <c r="I29" s="11">
        <v>33.5</v>
      </c>
      <c r="J29" s="11">
        <v>43.4</v>
      </c>
      <c r="K29" s="11">
        <v>35.700000000000003</v>
      </c>
      <c r="L29" s="11">
        <v>24</v>
      </c>
      <c r="M29" s="11" t="s">
        <v>100</v>
      </c>
      <c r="N29" s="11">
        <v>189</v>
      </c>
      <c r="O29" s="11">
        <v>16</v>
      </c>
      <c r="P29" s="11">
        <v>3.97</v>
      </c>
      <c r="Q29" s="16">
        <v>3.27</v>
      </c>
    </row>
    <row r="30" spans="1:17" x14ac:dyDescent="0.3">
      <c r="A30" s="17">
        <v>43492</v>
      </c>
      <c r="B30" s="11">
        <v>319</v>
      </c>
      <c r="C30" s="11">
        <v>311</v>
      </c>
      <c r="D30" s="11">
        <v>8962</v>
      </c>
      <c r="E30" s="11">
        <v>28.8</v>
      </c>
      <c r="F30" s="11"/>
      <c r="G30" s="11"/>
      <c r="H30" s="11">
        <v>33.6</v>
      </c>
      <c r="I30" s="11">
        <v>34.799999999999997</v>
      </c>
      <c r="J30" s="11">
        <v>38.200000000000003</v>
      </c>
      <c r="K30" s="11">
        <v>32</v>
      </c>
      <c r="L30" s="11">
        <v>24</v>
      </c>
      <c r="M30" s="11" t="s">
        <v>100</v>
      </c>
      <c r="N30" s="11">
        <v>182</v>
      </c>
      <c r="O30" s="11">
        <v>15</v>
      </c>
      <c r="P30" s="11">
        <v>3.97</v>
      </c>
      <c r="Q30" s="16">
        <v>3.28</v>
      </c>
    </row>
    <row r="31" spans="1:17" x14ac:dyDescent="0.3">
      <c r="A31" s="17">
        <v>43493</v>
      </c>
      <c r="B31" s="11">
        <v>319</v>
      </c>
      <c r="C31" s="11">
        <v>311</v>
      </c>
      <c r="D31" s="11">
        <v>9018</v>
      </c>
      <c r="E31" s="11">
        <v>29</v>
      </c>
      <c r="F31" s="11"/>
      <c r="G31" s="11"/>
      <c r="H31" s="11">
        <v>31</v>
      </c>
      <c r="I31" s="11">
        <v>33.6</v>
      </c>
      <c r="J31" s="11">
        <v>44.2</v>
      </c>
      <c r="K31" s="11">
        <v>34.6</v>
      </c>
      <c r="L31" s="11">
        <v>23.2</v>
      </c>
      <c r="M31" s="11" t="s">
        <v>100</v>
      </c>
      <c r="N31" s="11">
        <v>199</v>
      </c>
      <c r="O31" s="11">
        <v>15</v>
      </c>
      <c r="P31" s="11">
        <v>4.0199999999999996</v>
      </c>
      <c r="Q31" s="16">
        <v>3.29</v>
      </c>
    </row>
    <row r="32" spans="1:17" x14ac:dyDescent="0.3">
      <c r="A32" s="17">
        <v>43494</v>
      </c>
      <c r="B32" s="11">
        <v>318</v>
      </c>
      <c r="C32" s="11">
        <v>310</v>
      </c>
      <c r="D32" s="11">
        <v>8984</v>
      </c>
      <c r="E32" s="11">
        <v>29</v>
      </c>
      <c r="F32" s="11"/>
      <c r="G32" s="11"/>
      <c r="H32" s="11">
        <v>32</v>
      </c>
      <c r="I32" s="11">
        <v>33.700000000000003</v>
      </c>
      <c r="J32" s="11">
        <v>41.2</v>
      </c>
      <c r="K32" s="11">
        <v>32.9</v>
      </c>
      <c r="L32" s="11">
        <v>22.3</v>
      </c>
      <c r="M32" s="11" t="s">
        <v>100</v>
      </c>
      <c r="N32" s="11">
        <v>184</v>
      </c>
      <c r="O32" s="11">
        <v>57</v>
      </c>
      <c r="P32" s="11">
        <v>3.92</v>
      </c>
      <c r="Q32" s="16">
        <v>3.29</v>
      </c>
    </row>
    <row r="33" spans="1:17" x14ac:dyDescent="0.3">
      <c r="A33" s="17">
        <v>43495</v>
      </c>
      <c r="B33" s="11">
        <v>312</v>
      </c>
      <c r="C33" s="11">
        <v>305</v>
      </c>
      <c r="D33" s="11">
        <v>9006</v>
      </c>
      <c r="E33" s="11">
        <v>29.5</v>
      </c>
      <c r="F33" s="11"/>
      <c r="G33" s="11"/>
      <c r="H33" s="11">
        <v>32</v>
      </c>
      <c r="I33" s="11">
        <v>34.200000000000003</v>
      </c>
      <c r="J33" s="11">
        <v>40.799999999999997</v>
      </c>
      <c r="K33" s="11">
        <v>34.1</v>
      </c>
      <c r="L33" s="11">
        <v>24</v>
      </c>
      <c r="M33" s="11" t="s">
        <v>100</v>
      </c>
      <c r="N33" s="11">
        <v>180</v>
      </c>
      <c r="O33" s="11">
        <v>18</v>
      </c>
      <c r="P33" s="11">
        <v>4.05</v>
      </c>
      <c r="Q33" s="16">
        <v>3.28</v>
      </c>
    </row>
    <row r="34" spans="1:17" ht="15" thickBot="1" x14ac:dyDescent="0.35">
      <c r="A34" s="18">
        <v>43496</v>
      </c>
      <c r="B34" s="19">
        <v>313</v>
      </c>
      <c r="C34" s="19">
        <v>306</v>
      </c>
      <c r="D34" s="19">
        <v>8849</v>
      </c>
      <c r="E34" s="19">
        <v>28.9</v>
      </c>
      <c r="F34" s="19"/>
      <c r="G34" s="19"/>
      <c r="H34" s="19">
        <v>30.1</v>
      </c>
      <c r="I34" s="19">
        <v>34</v>
      </c>
      <c r="J34" s="19">
        <v>41.5</v>
      </c>
      <c r="K34" s="19">
        <v>32.5</v>
      </c>
      <c r="L34" s="19">
        <v>23.3</v>
      </c>
      <c r="M34" s="19" t="s">
        <v>100</v>
      </c>
      <c r="N34" s="19">
        <v>235</v>
      </c>
      <c r="O34" s="19">
        <v>52</v>
      </c>
      <c r="P34" s="19">
        <v>3.99</v>
      </c>
      <c r="Q34" s="20">
        <v>3.28</v>
      </c>
    </row>
    <row r="35" spans="1:17" ht="15" thickBot="1" x14ac:dyDescent="0.35">
      <c r="A35" s="34" t="s">
        <v>30</v>
      </c>
      <c r="B35" s="35">
        <f>SUM(B3:B34)/31</f>
        <v>321.54838709677421</v>
      </c>
      <c r="C35" s="35">
        <f>SUM(C3:C34)/31</f>
        <v>312.96774193548384</v>
      </c>
      <c r="D35" s="35">
        <f>SUM(D3:D34)/31</f>
        <v>8941.8387096774186</v>
      </c>
      <c r="E35" s="35">
        <f>SUM(E3:E34)/31</f>
        <v>28.574193548387093</v>
      </c>
      <c r="F35" s="35"/>
      <c r="G35" s="35"/>
      <c r="H35" s="35">
        <f>SUM(H3:H34)/31</f>
        <v>34.893548387096772</v>
      </c>
      <c r="I35" s="35">
        <f>SUM(I3:I34)/31</f>
        <v>33.829032258064508</v>
      </c>
      <c r="J35" s="35">
        <f>SUM(J3:J34)/31</f>
        <v>35.548387096774192</v>
      </c>
      <c r="K35" s="35">
        <f>SUM(K3:K34)/31</f>
        <v>32.719354838709677</v>
      </c>
      <c r="L35" s="35">
        <f>SUM(L3:L34)/31</f>
        <v>22.354838709677416</v>
      </c>
      <c r="M35" s="35">
        <f>SUM(M3:M15)/13</f>
        <v>19.376923076923077</v>
      </c>
      <c r="N35" s="35">
        <f>SUM(N3:N34)/29</f>
        <v>214.37931034482759</v>
      </c>
      <c r="O35" s="35">
        <f>SUM(O3:O34)/29</f>
        <v>27.275862068965516</v>
      </c>
      <c r="P35" s="35">
        <f>SUM(P3:P34)/29</f>
        <v>4.0599999999999996</v>
      </c>
      <c r="Q35" s="36">
        <f>SUM(Q4:Q34)/29</f>
        <v>3.3893103448275865</v>
      </c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25"/>
      <c r="B37" s="50" t="s">
        <v>0</v>
      </c>
      <c r="C37" s="50"/>
      <c r="D37" s="50"/>
      <c r="E37" s="50"/>
      <c r="F37" s="50"/>
      <c r="G37" s="50"/>
      <c r="H37" s="50" t="s">
        <v>16</v>
      </c>
      <c r="I37" s="50"/>
      <c r="J37" s="50"/>
      <c r="K37" s="50"/>
      <c r="L37" s="50"/>
      <c r="M37" s="50"/>
      <c r="N37" s="50" t="s">
        <v>17</v>
      </c>
      <c r="O37" s="50"/>
      <c r="P37" s="50"/>
      <c r="Q37" s="51"/>
    </row>
    <row r="38" spans="1:17" x14ac:dyDescent="0.3">
      <c r="A38" s="26" t="s">
        <v>2</v>
      </c>
      <c r="B38" s="24" t="s">
        <v>18</v>
      </c>
      <c r="C38" s="24" t="s">
        <v>19</v>
      </c>
      <c r="D38" s="24" t="s">
        <v>20</v>
      </c>
      <c r="E38" s="24" t="s">
        <v>21</v>
      </c>
      <c r="F38" s="24"/>
      <c r="G38" s="24"/>
      <c r="H38" s="24" t="s">
        <v>22</v>
      </c>
      <c r="I38" s="24" t="s">
        <v>23</v>
      </c>
      <c r="J38" s="24" t="s">
        <v>24</v>
      </c>
      <c r="K38" s="24" t="s">
        <v>25</v>
      </c>
      <c r="L38" s="24" t="s">
        <v>11</v>
      </c>
      <c r="M38" s="24" t="s">
        <v>13</v>
      </c>
      <c r="N38" s="24" t="s">
        <v>4</v>
      </c>
      <c r="O38" s="24" t="s">
        <v>5</v>
      </c>
      <c r="P38" s="24" t="s">
        <v>26</v>
      </c>
      <c r="Q38" s="27" t="s">
        <v>27</v>
      </c>
    </row>
    <row r="39" spans="1:17" x14ac:dyDescent="0.3">
      <c r="A39" s="37">
        <v>43497</v>
      </c>
      <c r="B39" s="10">
        <v>314</v>
      </c>
      <c r="C39" s="10">
        <v>306</v>
      </c>
      <c r="D39" s="10">
        <v>8875</v>
      </c>
      <c r="E39" s="10">
        <v>29</v>
      </c>
      <c r="F39" s="10"/>
      <c r="G39" s="10"/>
      <c r="H39" s="10">
        <v>29.2</v>
      </c>
      <c r="I39" s="10">
        <v>33.6</v>
      </c>
      <c r="J39" s="10">
        <v>43.4</v>
      </c>
      <c r="K39" s="10">
        <v>35.200000000000003</v>
      </c>
      <c r="L39" s="10">
        <v>23.5</v>
      </c>
      <c r="M39" s="10" t="s">
        <v>100</v>
      </c>
      <c r="N39" s="10">
        <v>189</v>
      </c>
      <c r="O39" s="10">
        <v>41</v>
      </c>
      <c r="P39" s="10">
        <v>4</v>
      </c>
      <c r="Q39" s="38">
        <v>3.28</v>
      </c>
    </row>
    <row r="40" spans="1:17" x14ac:dyDescent="0.3">
      <c r="A40" s="17">
        <v>43498</v>
      </c>
      <c r="B40" s="11">
        <v>314</v>
      </c>
      <c r="C40" s="11">
        <v>307</v>
      </c>
      <c r="D40" s="11">
        <v>8937</v>
      </c>
      <c r="E40" s="11">
        <v>29.1</v>
      </c>
      <c r="F40" s="11"/>
      <c r="G40" s="11"/>
      <c r="H40" s="11">
        <v>33.299999999999997</v>
      </c>
      <c r="I40" s="11">
        <v>33.799999999999997</v>
      </c>
      <c r="J40" s="11">
        <v>41.5</v>
      </c>
      <c r="K40" s="11">
        <v>34.299999999999997</v>
      </c>
      <c r="L40" s="11">
        <v>23.9</v>
      </c>
      <c r="M40" s="11" t="s">
        <v>100</v>
      </c>
      <c r="N40" s="11">
        <v>175</v>
      </c>
      <c r="O40" s="11">
        <v>33</v>
      </c>
      <c r="P40" s="11">
        <v>3.94</v>
      </c>
      <c r="Q40" s="16">
        <v>3.27</v>
      </c>
    </row>
    <row r="41" spans="1:17" x14ac:dyDescent="0.3">
      <c r="A41" s="17">
        <v>43499</v>
      </c>
      <c r="B41" s="11">
        <v>314</v>
      </c>
      <c r="C41" s="11">
        <v>307</v>
      </c>
      <c r="D41" s="11">
        <v>9048</v>
      </c>
      <c r="E41" s="11">
        <v>29.5</v>
      </c>
      <c r="F41" s="11"/>
      <c r="G41" s="11"/>
      <c r="H41" s="11">
        <v>33.5</v>
      </c>
      <c r="I41" s="11">
        <v>35.299999999999997</v>
      </c>
      <c r="J41" s="11">
        <v>42.2</v>
      </c>
      <c r="K41" s="11">
        <v>33.799999999999997</v>
      </c>
      <c r="L41" s="11">
        <v>23.8</v>
      </c>
      <c r="M41" s="11" t="s">
        <v>100</v>
      </c>
      <c r="N41" s="11">
        <v>182</v>
      </c>
      <c r="O41" s="11">
        <v>18</v>
      </c>
      <c r="P41" s="11">
        <v>4.0199999999999996</v>
      </c>
      <c r="Q41" s="16">
        <v>3.31</v>
      </c>
    </row>
    <row r="42" spans="1:17" x14ac:dyDescent="0.3">
      <c r="A42" s="17">
        <v>43500</v>
      </c>
      <c r="B42" s="11">
        <v>317</v>
      </c>
      <c r="C42" s="11">
        <v>307</v>
      </c>
      <c r="D42" s="11">
        <v>9084</v>
      </c>
      <c r="E42" s="11">
        <v>29.6</v>
      </c>
      <c r="F42" s="11"/>
      <c r="G42" s="11"/>
      <c r="H42" s="11">
        <v>34.5</v>
      </c>
      <c r="I42" s="11">
        <v>34.5</v>
      </c>
      <c r="J42" s="11">
        <v>41.2</v>
      </c>
      <c r="K42" s="11">
        <v>34</v>
      </c>
      <c r="L42" s="11">
        <v>23.8</v>
      </c>
      <c r="M42" s="11" t="s">
        <v>100</v>
      </c>
      <c r="N42" s="11">
        <v>176</v>
      </c>
      <c r="O42" s="11">
        <v>25</v>
      </c>
      <c r="P42" s="11">
        <v>3.95</v>
      </c>
      <c r="Q42" s="16">
        <v>3.28</v>
      </c>
    </row>
    <row r="43" spans="1:17" x14ac:dyDescent="0.3">
      <c r="A43" s="17">
        <v>43501</v>
      </c>
      <c r="B43" s="11">
        <v>320</v>
      </c>
      <c r="C43" s="11">
        <v>308</v>
      </c>
      <c r="D43" s="11">
        <v>9131</v>
      </c>
      <c r="E43" s="11">
        <v>29.6</v>
      </c>
      <c r="F43" s="11"/>
      <c r="G43" s="11"/>
      <c r="H43" s="11">
        <v>34</v>
      </c>
      <c r="I43" s="11">
        <v>35.200000000000003</v>
      </c>
      <c r="J43" s="11">
        <v>40.799999999999997</v>
      </c>
      <c r="K43" s="11">
        <v>34.200000000000003</v>
      </c>
      <c r="L43" s="11">
        <v>24</v>
      </c>
      <c r="M43" s="11" t="s">
        <v>100</v>
      </c>
      <c r="N43" s="11">
        <v>203</v>
      </c>
      <c r="O43" s="11">
        <v>16</v>
      </c>
      <c r="P43" s="11">
        <v>3.92</v>
      </c>
      <c r="Q43" s="16">
        <v>3.29</v>
      </c>
    </row>
    <row r="44" spans="1:17" x14ac:dyDescent="0.3">
      <c r="A44" s="17">
        <v>43502</v>
      </c>
      <c r="B44" s="11">
        <v>317</v>
      </c>
      <c r="C44" s="11">
        <v>305</v>
      </c>
      <c r="D44" s="11">
        <v>9075</v>
      </c>
      <c r="E44" s="11">
        <v>29.8</v>
      </c>
      <c r="F44" s="11"/>
      <c r="G44" s="11"/>
      <c r="H44" s="11">
        <v>29.4</v>
      </c>
      <c r="I44" s="11">
        <v>35.6</v>
      </c>
      <c r="J44" s="11">
        <v>42.5</v>
      </c>
      <c r="K44" s="11">
        <v>34.6</v>
      </c>
      <c r="L44" s="11">
        <v>24.6</v>
      </c>
      <c r="M44" s="11" t="s">
        <v>100</v>
      </c>
      <c r="N44" s="11">
        <v>184</v>
      </c>
      <c r="O44" s="11">
        <v>20</v>
      </c>
      <c r="P44" s="11">
        <v>3.95</v>
      </c>
      <c r="Q44" s="16">
        <v>3.26</v>
      </c>
    </row>
    <row r="45" spans="1:17" x14ac:dyDescent="0.3">
      <c r="A45" s="17">
        <v>43503</v>
      </c>
      <c r="B45" s="11">
        <v>317</v>
      </c>
      <c r="C45" s="11">
        <v>305</v>
      </c>
      <c r="D45" s="11">
        <v>9303</v>
      </c>
      <c r="E45" s="11">
        <v>30.5</v>
      </c>
      <c r="F45" s="11"/>
      <c r="G45" s="11"/>
      <c r="H45" s="11">
        <v>37.4</v>
      </c>
      <c r="I45" s="11">
        <v>36.299999999999997</v>
      </c>
      <c r="J45" s="11">
        <v>41.8</v>
      </c>
      <c r="K45" s="11" t="s">
        <v>100</v>
      </c>
      <c r="L45" s="11">
        <v>24</v>
      </c>
      <c r="M45" s="11" t="s">
        <v>100</v>
      </c>
      <c r="N45" s="11">
        <v>227</v>
      </c>
      <c r="O45" s="11">
        <v>15</v>
      </c>
      <c r="P45" s="11">
        <v>3.87</v>
      </c>
      <c r="Q45" s="16">
        <v>3.29</v>
      </c>
    </row>
    <row r="46" spans="1:17" x14ac:dyDescent="0.3">
      <c r="A46" s="17">
        <v>43504</v>
      </c>
      <c r="B46" s="11">
        <v>319</v>
      </c>
      <c r="C46" s="11">
        <v>308</v>
      </c>
      <c r="D46" s="11">
        <v>9601</v>
      </c>
      <c r="E46" s="11">
        <v>31.2</v>
      </c>
      <c r="F46" s="7"/>
      <c r="G46" s="7"/>
      <c r="H46" s="7">
        <v>32.700000000000003</v>
      </c>
      <c r="I46" s="11">
        <v>37.200000000000003</v>
      </c>
      <c r="J46" s="11">
        <v>44.2</v>
      </c>
      <c r="K46" s="11" t="s">
        <v>100</v>
      </c>
      <c r="L46" s="11">
        <v>24.7</v>
      </c>
      <c r="M46" s="11" t="s">
        <v>100</v>
      </c>
      <c r="N46" s="11">
        <v>201</v>
      </c>
      <c r="O46" s="11">
        <v>17</v>
      </c>
      <c r="P46" s="11">
        <v>3.8</v>
      </c>
      <c r="Q46" s="16">
        <v>3.29</v>
      </c>
    </row>
    <row r="47" spans="1:17" x14ac:dyDescent="0.3">
      <c r="A47" s="17">
        <v>43505</v>
      </c>
      <c r="B47" s="11">
        <v>319</v>
      </c>
      <c r="C47" s="11">
        <v>309</v>
      </c>
      <c r="D47" s="11">
        <v>9006</v>
      </c>
      <c r="E47" s="11">
        <v>29.1</v>
      </c>
      <c r="F47" s="11"/>
      <c r="G47" s="11"/>
      <c r="H47" s="11">
        <v>32.6</v>
      </c>
      <c r="I47" s="11">
        <v>34.799999999999997</v>
      </c>
      <c r="J47" s="11">
        <v>39.9</v>
      </c>
      <c r="K47" s="11" t="s">
        <v>100</v>
      </c>
      <c r="L47" s="11">
        <v>22</v>
      </c>
      <c r="M47" s="11" t="s">
        <v>100</v>
      </c>
      <c r="N47" s="11">
        <v>198</v>
      </c>
      <c r="O47" s="11">
        <v>14</v>
      </c>
      <c r="P47" s="11">
        <v>4.01</v>
      </c>
      <c r="Q47" s="16">
        <v>3.3</v>
      </c>
    </row>
    <row r="48" spans="1:17" x14ac:dyDescent="0.3">
      <c r="A48" s="17">
        <v>43506</v>
      </c>
      <c r="B48" s="11">
        <v>321</v>
      </c>
      <c r="C48" s="11">
        <v>311</v>
      </c>
      <c r="D48" s="11">
        <v>9433</v>
      </c>
      <c r="E48" s="11">
        <v>30.3</v>
      </c>
      <c r="F48" s="11"/>
      <c r="G48" s="11"/>
      <c r="H48" s="11">
        <v>34.299999999999997</v>
      </c>
      <c r="I48" s="11">
        <v>36</v>
      </c>
      <c r="J48" s="11">
        <v>40.4</v>
      </c>
      <c r="K48" s="11" t="s">
        <v>100</v>
      </c>
      <c r="L48" s="11">
        <v>22.6</v>
      </c>
      <c r="M48" s="11" t="s">
        <v>100</v>
      </c>
      <c r="N48" s="11">
        <v>156</v>
      </c>
      <c r="O48" s="11">
        <v>17</v>
      </c>
      <c r="P48" s="11">
        <v>3.93</v>
      </c>
      <c r="Q48" s="16">
        <v>3.3</v>
      </c>
    </row>
    <row r="49" spans="1:17" x14ac:dyDescent="0.3">
      <c r="A49" s="17">
        <v>43507</v>
      </c>
      <c r="B49" s="11">
        <v>321</v>
      </c>
      <c r="C49" s="11">
        <v>311</v>
      </c>
      <c r="D49" s="11">
        <v>9509</v>
      </c>
      <c r="E49" s="11">
        <v>30.6</v>
      </c>
      <c r="F49" s="11"/>
      <c r="G49" s="11"/>
      <c r="H49" s="11">
        <v>35.1</v>
      </c>
      <c r="I49" s="11">
        <v>35.700000000000003</v>
      </c>
      <c r="J49" s="11">
        <v>41.5</v>
      </c>
      <c r="K49" s="11" t="s">
        <v>100</v>
      </c>
      <c r="L49" s="11">
        <v>23.3</v>
      </c>
      <c r="M49" s="11" t="s">
        <v>100</v>
      </c>
      <c r="N49" s="11">
        <v>197</v>
      </c>
      <c r="O49" s="11">
        <v>18</v>
      </c>
      <c r="P49" s="11">
        <v>3.96</v>
      </c>
      <c r="Q49" s="16">
        <v>3.34</v>
      </c>
    </row>
    <row r="50" spans="1:17" x14ac:dyDescent="0.3">
      <c r="A50" s="17">
        <v>43508</v>
      </c>
      <c r="B50" s="11">
        <v>321</v>
      </c>
      <c r="C50" s="11">
        <v>311</v>
      </c>
      <c r="D50" s="11">
        <v>9578</v>
      </c>
      <c r="E50" s="11">
        <v>30.8</v>
      </c>
      <c r="F50" s="11"/>
      <c r="G50" s="11"/>
      <c r="H50" s="11">
        <v>38.1</v>
      </c>
      <c r="I50" s="11">
        <v>35.200000000000003</v>
      </c>
      <c r="J50" s="11">
        <v>42.2</v>
      </c>
      <c r="K50" s="11" t="s">
        <v>100</v>
      </c>
      <c r="L50" s="11">
        <v>23.5</v>
      </c>
      <c r="M50" s="11" t="s">
        <v>100</v>
      </c>
      <c r="N50" s="11">
        <v>180</v>
      </c>
      <c r="O50" s="11">
        <v>8</v>
      </c>
      <c r="P50" s="11">
        <v>3.88</v>
      </c>
      <c r="Q50" s="16">
        <v>3.3</v>
      </c>
    </row>
    <row r="51" spans="1:17" x14ac:dyDescent="0.3">
      <c r="A51" s="17">
        <v>43509</v>
      </c>
      <c r="B51" s="11">
        <v>315</v>
      </c>
      <c r="C51" s="11">
        <v>306</v>
      </c>
      <c r="D51" s="11">
        <v>9473</v>
      </c>
      <c r="E51" s="11">
        <v>31</v>
      </c>
      <c r="F51" s="11"/>
      <c r="G51" s="11"/>
      <c r="H51" s="11">
        <v>32.9</v>
      </c>
      <c r="I51" s="11">
        <v>35.299999999999997</v>
      </c>
      <c r="J51" s="11">
        <v>42.3</v>
      </c>
      <c r="K51" s="11" t="s">
        <v>100</v>
      </c>
      <c r="L51" s="11">
        <v>23.6</v>
      </c>
      <c r="M51" s="11" t="s">
        <v>100</v>
      </c>
      <c r="N51" s="11">
        <v>179</v>
      </c>
      <c r="O51" s="11">
        <v>12</v>
      </c>
      <c r="P51" s="11">
        <v>3.88</v>
      </c>
      <c r="Q51" s="16">
        <v>3.29</v>
      </c>
    </row>
    <row r="52" spans="1:17" x14ac:dyDescent="0.3">
      <c r="A52" s="17">
        <v>43510</v>
      </c>
      <c r="B52" s="11">
        <v>316</v>
      </c>
      <c r="C52" s="11">
        <v>306</v>
      </c>
      <c r="D52" s="11">
        <v>9355</v>
      </c>
      <c r="E52" s="11">
        <v>30.6</v>
      </c>
      <c r="F52" s="11"/>
      <c r="G52" s="11"/>
      <c r="H52" s="11">
        <v>31.8</v>
      </c>
      <c r="I52" s="11">
        <v>35.700000000000003</v>
      </c>
      <c r="J52" s="11">
        <v>40.5</v>
      </c>
      <c r="K52" s="11" t="s">
        <v>100</v>
      </c>
      <c r="L52" s="11">
        <v>23.3</v>
      </c>
      <c r="M52" s="11" t="s">
        <v>100</v>
      </c>
      <c r="N52" s="11">
        <v>195</v>
      </c>
      <c r="O52" s="11">
        <v>10</v>
      </c>
      <c r="P52" s="11">
        <v>4.08</v>
      </c>
      <c r="Q52" s="16">
        <v>3.29</v>
      </c>
    </row>
    <row r="53" spans="1:17" x14ac:dyDescent="0.3">
      <c r="A53" s="17">
        <v>43511</v>
      </c>
      <c r="B53" s="11">
        <v>318</v>
      </c>
      <c r="C53" s="11">
        <v>308</v>
      </c>
      <c r="D53" s="11">
        <v>9308</v>
      </c>
      <c r="E53" s="11">
        <v>30.2</v>
      </c>
      <c r="F53" s="11"/>
      <c r="G53" s="11"/>
      <c r="H53" s="11">
        <v>33.6</v>
      </c>
      <c r="I53" s="11">
        <v>35</v>
      </c>
      <c r="J53" s="11">
        <v>42.1</v>
      </c>
      <c r="K53" s="11" t="s">
        <v>100</v>
      </c>
      <c r="L53" s="11">
        <v>22</v>
      </c>
      <c r="M53" s="11" t="s">
        <v>100</v>
      </c>
      <c r="N53" s="11">
        <v>147</v>
      </c>
      <c r="O53" s="11">
        <v>16</v>
      </c>
      <c r="P53" s="11">
        <v>3.88</v>
      </c>
      <c r="Q53" s="16">
        <v>3.26</v>
      </c>
    </row>
    <row r="54" spans="1:17" x14ac:dyDescent="0.3">
      <c r="A54" s="17">
        <v>43512</v>
      </c>
      <c r="B54" s="11">
        <v>319</v>
      </c>
      <c r="C54" s="11">
        <v>309</v>
      </c>
      <c r="D54" s="11">
        <v>9487</v>
      </c>
      <c r="E54" s="11">
        <v>30.7</v>
      </c>
      <c r="F54" s="11"/>
      <c r="G54" s="11"/>
      <c r="H54" s="11">
        <v>36.700000000000003</v>
      </c>
      <c r="I54" s="11">
        <v>34.799999999999997</v>
      </c>
      <c r="J54" s="11">
        <v>42</v>
      </c>
      <c r="K54" s="11" t="s">
        <v>100</v>
      </c>
      <c r="L54" s="11">
        <v>22.8</v>
      </c>
      <c r="M54" s="11" t="s">
        <v>100</v>
      </c>
      <c r="N54" s="11">
        <v>149</v>
      </c>
      <c r="O54" s="11">
        <v>18</v>
      </c>
      <c r="P54" s="11">
        <v>3.93</v>
      </c>
      <c r="Q54" s="16">
        <v>3.25</v>
      </c>
    </row>
    <row r="55" spans="1:17" x14ac:dyDescent="0.3">
      <c r="A55" s="17">
        <v>43513</v>
      </c>
      <c r="B55" s="11">
        <v>319</v>
      </c>
      <c r="C55" s="11">
        <v>310</v>
      </c>
      <c r="D55" s="11">
        <v>9507</v>
      </c>
      <c r="E55" s="11">
        <v>30.7</v>
      </c>
      <c r="F55" s="11"/>
      <c r="G55" s="11"/>
      <c r="H55" s="11">
        <v>38.4</v>
      </c>
      <c r="I55" s="11">
        <v>35.5</v>
      </c>
      <c r="J55" s="11">
        <v>39.5</v>
      </c>
      <c r="K55" s="11" t="s">
        <v>100</v>
      </c>
      <c r="L55" s="11">
        <v>22.6</v>
      </c>
      <c r="M55" s="11" t="s">
        <v>100</v>
      </c>
      <c r="N55" s="11">
        <v>140</v>
      </c>
      <c r="O55" s="11">
        <v>38</v>
      </c>
      <c r="P55" s="11">
        <v>3.85</v>
      </c>
      <c r="Q55" s="16">
        <v>3.25</v>
      </c>
    </row>
    <row r="56" spans="1:17" x14ac:dyDescent="0.3">
      <c r="A56" s="17">
        <v>43514</v>
      </c>
      <c r="B56" s="11">
        <v>319</v>
      </c>
      <c r="C56" s="11">
        <v>310</v>
      </c>
      <c r="D56" s="11">
        <v>9592</v>
      </c>
      <c r="E56" s="11">
        <v>30.9</v>
      </c>
      <c r="F56" s="11"/>
      <c r="G56" s="11"/>
      <c r="H56" s="11">
        <v>38</v>
      </c>
      <c r="I56" s="11">
        <v>36.1</v>
      </c>
      <c r="J56" s="11">
        <v>42.8</v>
      </c>
      <c r="K56" s="11" t="s">
        <v>100</v>
      </c>
      <c r="L56" s="11">
        <v>22.9</v>
      </c>
      <c r="M56" s="11" t="s">
        <v>100</v>
      </c>
      <c r="N56" s="11">
        <v>144</v>
      </c>
      <c r="O56" s="11">
        <v>21</v>
      </c>
      <c r="P56" s="11">
        <v>3.85</v>
      </c>
      <c r="Q56" s="16">
        <v>3.26</v>
      </c>
    </row>
    <row r="57" spans="1:17" x14ac:dyDescent="0.3">
      <c r="A57" s="17">
        <v>43515</v>
      </c>
      <c r="B57" s="11">
        <v>320</v>
      </c>
      <c r="C57" s="11">
        <v>311</v>
      </c>
      <c r="D57" s="11">
        <v>9556</v>
      </c>
      <c r="E57" s="11">
        <v>30.7</v>
      </c>
      <c r="F57" s="11"/>
      <c r="G57" s="11"/>
      <c r="H57" s="11">
        <v>33.700000000000003</v>
      </c>
      <c r="I57" s="11">
        <v>35.9</v>
      </c>
      <c r="J57" s="11">
        <v>41.2</v>
      </c>
      <c r="K57" s="11" t="s">
        <v>100</v>
      </c>
      <c r="L57" s="11">
        <v>22.8</v>
      </c>
      <c r="M57" s="11" t="s">
        <v>100</v>
      </c>
      <c r="N57" s="11">
        <v>180</v>
      </c>
      <c r="O57" s="11">
        <v>20</v>
      </c>
      <c r="P57" s="11">
        <v>3.86</v>
      </c>
      <c r="Q57" s="16">
        <v>3.27</v>
      </c>
    </row>
    <row r="58" spans="1:17" x14ac:dyDescent="0.3">
      <c r="A58" s="17">
        <v>43516</v>
      </c>
      <c r="B58" s="11">
        <v>316</v>
      </c>
      <c r="C58" s="11">
        <v>307</v>
      </c>
      <c r="D58" s="11">
        <v>9568</v>
      </c>
      <c r="E58" s="11">
        <v>31.2</v>
      </c>
      <c r="F58" s="11"/>
      <c r="G58" s="11"/>
      <c r="H58" s="11">
        <v>36.4</v>
      </c>
      <c r="I58" s="11">
        <v>36.1</v>
      </c>
      <c r="J58" s="11">
        <v>40.299999999999997</v>
      </c>
      <c r="K58" s="11" t="s">
        <v>100</v>
      </c>
      <c r="L58" s="11">
        <v>22.8</v>
      </c>
      <c r="M58" s="11" t="s">
        <v>100</v>
      </c>
      <c r="N58" s="11">
        <v>147</v>
      </c>
      <c r="O58" s="11">
        <v>12</v>
      </c>
      <c r="P58" s="11">
        <v>3.86</v>
      </c>
      <c r="Q58" s="16">
        <v>3.26</v>
      </c>
    </row>
    <row r="59" spans="1:17" x14ac:dyDescent="0.3">
      <c r="A59" s="17">
        <v>43517</v>
      </c>
      <c r="B59" s="11">
        <v>317</v>
      </c>
      <c r="C59" s="11">
        <v>307</v>
      </c>
      <c r="D59" s="11">
        <v>9561</v>
      </c>
      <c r="E59" s="11">
        <v>31.1</v>
      </c>
      <c r="F59" s="11"/>
      <c r="G59" s="11"/>
      <c r="H59" s="11">
        <v>35.6</v>
      </c>
      <c r="I59" s="11">
        <v>36.799999999999997</v>
      </c>
      <c r="J59" s="11">
        <v>42</v>
      </c>
      <c r="K59" s="11" t="s">
        <v>100</v>
      </c>
      <c r="L59" s="11">
        <v>22.8</v>
      </c>
      <c r="M59" s="11" t="s">
        <v>100</v>
      </c>
      <c r="N59" s="11">
        <v>139</v>
      </c>
      <c r="O59" s="11">
        <v>25</v>
      </c>
      <c r="P59" s="11">
        <v>3.87</v>
      </c>
      <c r="Q59" s="16">
        <v>3.24</v>
      </c>
    </row>
    <row r="60" spans="1:17" x14ac:dyDescent="0.3">
      <c r="A60" s="17">
        <v>43518</v>
      </c>
      <c r="B60" s="11">
        <v>319</v>
      </c>
      <c r="C60" s="11">
        <v>308</v>
      </c>
      <c r="D60" s="11">
        <v>9576</v>
      </c>
      <c r="E60" s="11">
        <v>31.1</v>
      </c>
      <c r="F60" s="11"/>
      <c r="G60" s="11"/>
      <c r="H60" s="11">
        <v>36.4</v>
      </c>
      <c r="I60" s="11">
        <v>35.5</v>
      </c>
      <c r="J60" s="11">
        <v>41.8</v>
      </c>
      <c r="K60" s="11" t="s">
        <v>100</v>
      </c>
      <c r="L60" s="11">
        <v>22.3</v>
      </c>
      <c r="M60" s="11" t="s">
        <v>100</v>
      </c>
      <c r="N60" s="11">
        <v>144</v>
      </c>
      <c r="O60" s="11">
        <v>29</v>
      </c>
      <c r="P60" s="11">
        <v>3.84</v>
      </c>
      <c r="Q60" s="16">
        <v>3.22</v>
      </c>
    </row>
    <row r="61" spans="1:17" x14ac:dyDescent="0.3">
      <c r="A61" s="17">
        <v>43519</v>
      </c>
      <c r="B61" s="11">
        <v>319</v>
      </c>
      <c r="C61" s="11">
        <v>309</v>
      </c>
      <c r="D61" s="11">
        <v>9614</v>
      </c>
      <c r="E61" s="11">
        <v>31.1</v>
      </c>
      <c r="F61" s="11"/>
      <c r="G61" s="11"/>
      <c r="H61" s="11">
        <v>38.6</v>
      </c>
      <c r="I61" s="11">
        <v>35.700000000000003</v>
      </c>
      <c r="J61" s="11">
        <v>42.3</v>
      </c>
      <c r="K61" s="11" t="s">
        <v>100</v>
      </c>
      <c r="L61" s="11">
        <v>22.2</v>
      </c>
      <c r="M61" s="11" t="s">
        <v>100</v>
      </c>
      <c r="N61" s="11">
        <v>152</v>
      </c>
      <c r="O61" s="11">
        <v>15</v>
      </c>
      <c r="P61" s="11">
        <v>3.92</v>
      </c>
      <c r="Q61" s="16">
        <v>3.26</v>
      </c>
    </row>
    <row r="62" spans="1:17" x14ac:dyDescent="0.3">
      <c r="A62" s="17">
        <v>43520</v>
      </c>
      <c r="B62" s="11">
        <v>320</v>
      </c>
      <c r="C62" s="11">
        <v>311</v>
      </c>
      <c r="D62" s="11">
        <v>9674</v>
      </c>
      <c r="E62" s="11">
        <v>31.1</v>
      </c>
      <c r="F62" s="11"/>
      <c r="G62" s="11"/>
      <c r="H62" s="11">
        <v>37.200000000000003</v>
      </c>
      <c r="I62" s="11">
        <v>35.6</v>
      </c>
      <c r="J62" s="11">
        <v>41.7</v>
      </c>
      <c r="K62" s="11" t="s">
        <v>100</v>
      </c>
      <c r="L62" s="11">
        <v>22.8</v>
      </c>
      <c r="M62" s="11" t="s">
        <v>100</v>
      </c>
      <c r="N62" s="11">
        <v>145</v>
      </c>
      <c r="O62" s="11">
        <v>16</v>
      </c>
      <c r="P62" s="11">
        <v>3.91</v>
      </c>
      <c r="Q62" s="16">
        <v>3.26</v>
      </c>
    </row>
    <row r="63" spans="1:17" x14ac:dyDescent="0.3">
      <c r="A63" s="17">
        <v>43521</v>
      </c>
      <c r="B63" s="11">
        <v>321</v>
      </c>
      <c r="C63" s="11">
        <v>313</v>
      </c>
      <c r="D63" s="11">
        <v>9778</v>
      </c>
      <c r="E63" s="11">
        <v>31.2</v>
      </c>
      <c r="F63" s="11"/>
      <c r="G63" s="11"/>
      <c r="H63" s="11">
        <v>38.4</v>
      </c>
      <c r="I63" s="11">
        <v>35.9</v>
      </c>
      <c r="J63" s="11">
        <v>39</v>
      </c>
      <c r="K63" s="11" t="s">
        <v>100</v>
      </c>
      <c r="L63" s="11">
        <v>23.6</v>
      </c>
      <c r="M63" s="11" t="s">
        <v>100</v>
      </c>
      <c r="N63" s="11">
        <v>148</v>
      </c>
      <c r="O63" s="11">
        <v>26</v>
      </c>
      <c r="P63" s="11">
        <v>3.91</v>
      </c>
      <c r="Q63" s="16">
        <v>3.23</v>
      </c>
    </row>
    <row r="64" spans="1:17" x14ac:dyDescent="0.3">
      <c r="A64" s="17">
        <v>43522</v>
      </c>
      <c r="B64" s="11">
        <v>322</v>
      </c>
      <c r="C64" s="11">
        <v>313</v>
      </c>
      <c r="D64" s="11">
        <v>9728</v>
      </c>
      <c r="E64" s="11">
        <v>31.1</v>
      </c>
      <c r="F64" s="11"/>
      <c r="G64" s="11"/>
      <c r="H64" s="11">
        <v>38.5</v>
      </c>
      <c r="I64" s="11">
        <v>35.6</v>
      </c>
      <c r="J64" s="11">
        <v>39.200000000000003</v>
      </c>
      <c r="K64" s="11" t="s">
        <v>100</v>
      </c>
      <c r="L64" s="11">
        <v>22.7</v>
      </c>
      <c r="M64" s="11" t="s">
        <v>100</v>
      </c>
      <c r="N64" s="11">
        <v>165</v>
      </c>
      <c r="O64" s="11">
        <v>12</v>
      </c>
      <c r="P64" s="11">
        <v>3.77</v>
      </c>
      <c r="Q64" s="16">
        <v>3.22</v>
      </c>
    </row>
    <row r="65" spans="1:17" x14ac:dyDescent="0.3">
      <c r="A65" s="17">
        <v>43523</v>
      </c>
      <c r="B65" s="11">
        <v>322</v>
      </c>
      <c r="C65" s="11">
        <v>314</v>
      </c>
      <c r="D65" s="11">
        <v>9769</v>
      </c>
      <c r="E65" s="11">
        <v>31.1</v>
      </c>
      <c r="F65" s="11"/>
      <c r="G65" s="11"/>
      <c r="H65" s="11">
        <v>38.299999999999997</v>
      </c>
      <c r="I65" s="11">
        <v>36.1</v>
      </c>
      <c r="J65" s="11">
        <v>38.4</v>
      </c>
      <c r="K65" s="11" t="s">
        <v>100</v>
      </c>
      <c r="L65" s="11">
        <v>23.9</v>
      </c>
      <c r="M65" s="11" t="s">
        <v>100</v>
      </c>
      <c r="N65" s="11">
        <v>191</v>
      </c>
      <c r="O65" s="11">
        <v>11</v>
      </c>
      <c r="P65" s="11">
        <v>3.84</v>
      </c>
      <c r="Q65" s="16">
        <v>3.22</v>
      </c>
    </row>
    <row r="66" spans="1:17" ht="15" thickBot="1" x14ac:dyDescent="0.35">
      <c r="A66" s="18">
        <v>43524</v>
      </c>
      <c r="B66" s="19">
        <v>323</v>
      </c>
      <c r="C66" s="19">
        <v>315</v>
      </c>
      <c r="D66" s="19">
        <v>9837</v>
      </c>
      <c r="E66" s="19">
        <v>31.2</v>
      </c>
      <c r="F66" s="19"/>
      <c r="G66" s="19"/>
      <c r="H66" s="19">
        <v>38.299999999999997</v>
      </c>
      <c r="I66" s="19">
        <v>36.6</v>
      </c>
      <c r="J66" s="19">
        <v>40.6</v>
      </c>
      <c r="K66" s="19" t="s">
        <v>100</v>
      </c>
      <c r="L66" s="19">
        <v>23.4</v>
      </c>
      <c r="M66" s="19" t="s">
        <v>100</v>
      </c>
      <c r="N66" s="19">
        <v>215</v>
      </c>
      <c r="O66" s="19"/>
      <c r="P66" s="19">
        <v>3.85</v>
      </c>
      <c r="Q66" s="20">
        <v>3.18</v>
      </c>
    </row>
    <row r="67" spans="1:17" ht="15" thickBot="1" x14ac:dyDescent="0.35">
      <c r="A67" s="34" t="s">
        <v>30</v>
      </c>
      <c r="B67" s="35">
        <f>SUM(B39:B66)/28</f>
        <v>318.53571428571428</v>
      </c>
      <c r="C67" s="35">
        <f>SUM(C39:C66)/28</f>
        <v>309</v>
      </c>
      <c r="D67" s="35">
        <f>SUM(D39:D66)/28</f>
        <v>9427.25</v>
      </c>
      <c r="E67" s="35">
        <f>SUM(E39:E66)/28</f>
        <v>30.503571428571441</v>
      </c>
      <c r="F67" s="35"/>
      <c r="G67" s="35"/>
      <c r="H67" s="35">
        <f>SUM(H39:H66)/28</f>
        <v>35.246428571428574</v>
      </c>
      <c r="I67" s="35">
        <f>SUM(I39:I66)/28</f>
        <v>35.549999999999997</v>
      </c>
      <c r="J67" s="35">
        <f>SUM(J39:J66)/28</f>
        <v>41.332142857142856</v>
      </c>
      <c r="K67" s="35" t="s">
        <v>100</v>
      </c>
      <c r="L67" s="35">
        <f>SUM(L39:L66)/28</f>
        <v>23.221428571428572</v>
      </c>
      <c r="M67" s="35" t="s">
        <v>100</v>
      </c>
      <c r="N67" s="35">
        <f>SUM(N39:N66)/28</f>
        <v>173.14285714285714</v>
      </c>
      <c r="O67" s="35">
        <f>SUM(O39:O66)/28</f>
        <v>18.678571428571427</v>
      </c>
      <c r="P67" s="35">
        <f>SUM(P39:P66)/28</f>
        <v>3.9046428571428571</v>
      </c>
      <c r="Q67" s="35">
        <f>SUM(Q39:Q66)/28</f>
        <v>3.2667857142857142</v>
      </c>
    </row>
    <row r="68" spans="1:17" ht="15" thickBot="1" x14ac:dyDescent="0.3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</row>
    <row r="69" spans="1:17" x14ac:dyDescent="0.3">
      <c r="A69" s="25"/>
      <c r="B69" s="50" t="s">
        <v>0</v>
      </c>
      <c r="C69" s="50"/>
      <c r="D69" s="50"/>
      <c r="E69" s="50"/>
      <c r="F69" s="50"/>
      <c r="G69" s="50"/>
      <c r="H69" s="250" t="s">
        <v>16</v>
      </c>
      <c r="I69" s="251"/>
      <c r="J69" s="251"/>
      <c r="K69" s="251"/>
      <c r="L69" s="251"/>
      <c r="M69" s="252"/>
      <c r="N69" s="250" t="s">
        <v>17</v>
      </c>
      <c r="O69" s="251"/>
      <c r="P69" s="251"/>
      <c r="Q69" s="253"/>
    </row>
    <row r="70" spans="1:17" x14ac:dyDescent="0.3">
      <c r="A70" s="26" t="s">
        <v>2</v>
      </c>
      <c r="B70" s="24" t="s">
        <v>18</v>
      </c>
      <c r="C70" s="24" t="s">
        <v>19</v>
      </c>
      <c r="D70" s="24" t="s">
        <v>20</v>
      </c>
      <c r="E70" s="24" t="s">
        <v>21</v>
      </c>
      <c r="F70" s="24"/>
      <c r="G70" s="24"/>
      <c r="H70" s="24" t="s">
        <v>22</v>
      </c>
      <c r="I70" s="24" t="s">
        <v>23</v>
      </c>
      <c r="J70" s="24" t="s">
        <v>24</v>
      </c>
      <c r="K70" s="24" t="s">
        <v>25</v>
      </c>
      <c r="L70" s="24" t="s">
        <v>11</v>
      </c>
      <c r="M70" s="24" t="s">
        <v>13</v>
      </c>
      <c r="N70" s="24" t="s">
        <v>4</v>
      </c>
      <c r="O70" s="24" t="s">
        <v>5</v>
      </c>
      <c r="P70" s="24" t="s">
        <v>26</v>
      </c>
      <c r="Q70" s="27" t="s">
        <v>27</v>
      </c>
    </row>
    <row r="71" spans="1:17" x14ac:dyDescent="0.3">
      <c r="A71" s="28">
        <v>43525</v>
      </c>
      <c r="B71" s="11">
        <v>323</v>
      </c>
      <c r="C71" s="11">
        <v>316</v>
      </c>
      <c r="D71" s="11">
        <v>9931</v>
      </c>
      <c r="E71" s="11">
        <v>31.4</v>
      </c>
      <c r="F71" s="11"/>
      <c r="G71" s="11"/>
      <c r="H71" s="11">
        <v>38.9</v>
      </c>
      <c r="I71" s="11">
        <v>36.299999999999997</v>
      </c>
      <c r="J71" s="11">
        <v>39.799999999999997</v>
      </c>
      <c r="K71" s="11" t="s">
        <v>100</v>
      </c>
      <c r="L71" s="11">
        <v>23.8</v>
      </c>
      <c r="M71" s="11" t="s">
        <v>100</v>
      </c>
      <c r="N71" s="11">
        <v>165</v>
      </c>
      <c r="O71" s="11">
        <v>18</v>
      </c>
      <c r="P71" s="11">
        <v>3.89</v>
      </c>
      <c r="Q71" s="11">
        <v>3.23</v>
      </c>
    </row>
    <row r="72" spans="1:17" x14ac:dyDescent="0.3">
      <c r="A72" s="28">
        <v>43526</v>
      </c>
      <c r="B72" s="11">
        <v>325</v>
      </c>
      <c r="C72" s="11">
        <v>316</v>
      </c>
      <c r="D72" s="11">
        <v>9985</v>
      </c>
      <c r="E72" s="11">
        <v>31.6</v>
      </c>
      <c r="F72" s="11"/>
      <c r="G72" s="11"/>
      <c r="H72" s="11">
        <v>39</v>
      </c>
      <c r="I72" s="11">
        <v>36.9</v>
      </c>
      <c r="J72" s="11">
        <v>37.200000000000003</v>
      </c>
      <c r="K72" s="11" t="s">
        <v>100</v>
      </c>
      <c r="L72" s="11">
        <v>23.5</v>
      </c>
      <c r="M72" s="11" t="s">
        <v>100</v>
      </c>
      <c r="N72" s="11">
        <v>197</v>
      </c>
      <c r="O72" s="11">
        <v>20</v>
      </c>
      <c r="P72" s="11">
        <v>3.88</v>
      </c>
      <c r="Q72" s="11">
        <v>3.23</v>
      </c>
    </row>
    <row r="73" spans="1:17" x14ac:dyDescent="0.3">
      <c r="A73" s="28">
        <v>43527</v>
      </c>
      <c r="B73" s="11">
        <v>326</v>
      </c>
      <c r="C73" s="11">
        <v>318</v>
      </c>
      <c r="D73" s="11">
        <v>10032</v>
      </c>
      <c r="E73" s="11">
        <v>31.5</v>
      </c>
      <c r="F73" s="11"/>
      <c r="G73" s="11"/>
      <c r="H73" s="11">
        <v>39</v>
      </c>
      <c r="I73" s="11">
        <v>37</v>
      </c>
      <c r="J73" s="11">
        <v>38.200000000000003</v>
      </c>
      <c r="K73" s="11" t="s">
        <v>100</v>
      </c>
      <c r="L73" s="11">
        <v>24.2</v>
      </c>
      <c r="M73" s="11" t="s">
        <v>100</v>
      </c>
      <c r="N73" s="11">
        <v>163</v>
      </c>
      <c r="O73" s="11">
        <v>15</v>
      </c>
      <c r="P73" s="11">
        <v>3.92</v>
      </c>
      <c r="Q73" s="11">
        <v>3.23</v>
      </c>
    </row>
    <row r="74" spans="1:17" x14ac:dyDescent="0.3">
      <c r="A74" s="28">
        <v>43528</v>
      </c>
      <c r="B74" s="11">
        <v>326</v>
      </c>
      <c r="C74" s="11">
        <v>318</v>
      </c>
      <c r="D74" s="11">
        <v>9870</v>
      </c>
      <c r="E74" s="11">
        <v>31</v>
      </c>
      <c r="F74" s="11"/>
      <c r="G74" s="11"/>
      <c r="H74" s="11">
        <v>42.4</v>
      </c>
      <c r="I74" s="11">
        <v>36.1</v>
      </c>
      <c r="J74" s="11">
        <v>38.5</v>
      </c>
      <c r="K74" s="11" t="s">
        <v>100</v>
      </c>
      <c r="L74" s="11">
        <v>22.8</v>
      </c>
      <c r="M74" s="11" t="s">
        <v>100</v>
      </c>
      <c r="N74" s="11">
        <v>174</v>
      </c>
      <c r="O74" s="11">
        <v>27</v>
      </c>
      <c r="P74" s="11">
        <v>3.92</v>
      </c>
      <c r="Q74" s="11">
        <v>3.22</v>
      </c>
    </row>
    <row r="75" spans="1:17" x14ac:dyDescent="0.3">
      <c r="A75" s="28">
        <v>43529</v>
      </c>
      <c r="B75" s="11">
        <v>326</v>
      </c>
      <c r="C75" s="11">
        <v>318</v>
      </c>
      <c r="D75" s="11">
        <v>10002</v>
      </c>
      <c r="E75" s="11">
        <v>31.5</v>
      </c>
      <c r="F75" s="11"/>
      <c r="G75" s="11"/>
      <c r="H75" s="11">
        <v>38.4</v>
      </c>
      <c r="I75" s="11">
        <v>37.200000000000003</v>
      </c>
      <c r="J75" s="11">
        <v>37.700000000000003</v>
      </c>
      <c r="K75" s="11" t="s">
        <v>100</v>
      </c>
      <c r="L75" s="11">
        <v>23.2</v>
      </c>
      <c r="M75" s="11" t="s">
        <v>100</v>
      </c>
      <c r="N75" s="11">
        <v>136</v>
      </c>
      <c r="O75" s="11">
        <v>19</v>
      </c>
      <c r="P75" s="11">
        <v>3.85</v>
      </c>
      <c r="Q75" s="11">
        <v>3.23</v>
      </c>
    </row>
    <row r="76" spans="1:17" x14ac:dyDescent="0.3">
      <c r="A76" s="28">
        <v>43530</v>
      </c>
      <c r="B76" s="11">
        <v>318</v>
      </c>
      <c r="C76" s="11">
        <v>310</v>
      </c>
      <c r="D76" s="11">
        <v>9987</v>
      </c>
      <c r="E76" s="11">
        <v>32.200000000000003</v>
      </c>
      <c r="F76" s="11"/>
      <c r="G76" s="11"/>
      <c r="H76" s="11">
        <v>35.4</v>
      </c>
      <c r="I76" s="11">
        <v>37.1</v>
      </c>
      <c r="J76" s="11">
        <v>39.1</v>
      </c>
      <c r="K76" s="11" t="s">
        <v>100</v>
      </c>
      <c r="L76" s="11">
        <v>23.8</v>
      </c>
      <c r="M76" s="11" t="s">
        <v>100</v>
      </c>
      <c r="N76" s="11">
        <v>203</v>
      </c>
      <c r="O76" s="11">
        <v>54</v>
      </c>
      <c r="P76" s="11">
        <v>3.92</v>
      </c>
      <c r="Q76" s="11">
        <v>3.26</v>
      </c>
    </row>
    <row r="77" spans="1:17" x14ac:dyDescent="0.3">
      <c r="A77" s="28">
        <v>43531</v>
      </c>
      <c r="B77" s="11">
        <v>318</v>
      </c>
      <c r="C77" s="11">
        <v>311</v>
      </c>
      <c r="D77" s="11">
        <v>9862</v>
      </c>
      <c r="E77" s="11">
        <v>31.7</v>
      </c>
      <c r="F77" s="11"/>
      <c r="G77" s="11"/>
      <c r="H77" s="11">
        <v>35.9</v>
      </c>
      <c r="I77" s="11">
        <v>37.9</v>
      </c>
      <c r="J77" s="11">
        <v>39.200000000000003</v>
      </c>
      <c r="K77" s="11" t="s">
        <v>100</v>
      </c>
      <c r="L77" s="11">
        <v>23.9</v>
      </c>
      <c r="M77" s="11" t="s">
        <v>100</v>
      </c>
      <c r="N77" s="11">
        <v>217</v>
      </c>
      <c r="O77" s="11">
        <v>15</v>
      </c>
      <c r="P77" s="11">
        <v>3.9</v>
      </c>
      <c r="Q77" s="11">
        <v>3.24</v>
      </c>
    </row>
    <row r="78" spans="1:17" x14ac:dyDescent="0.3">
      <c r="A78" s="28">
        <v>43532</v>
      </c>
      <c r="B78" s="11">
        <v>318</v>
      </c>
      <c r="C78" s="11">
        <v>313</v>
      </c>
      <c r="D78" s="11">
        <v>9853</v>
      </c>
      <c r="E78" s="11">
        <v>31.5</v>
      </c>
      <c r="F78" s="11"/>
      <c r="G78" s="11"/>
      <c r="H78" s="11">
        <v>33.1</v>
      </c>
      <c r="I78" s="11">
        <v>36.799999999999997</v>
      </c>
      <c r="J78" s="11">
        <v>38.700000000000003</v>
      </c>
      <c r="K78" s="11" t="s">
        <v>100</v>
      </c>
      <c r="L78" s="11">
        <v>24.7</v>
      </c>
      <c r="M78" s="11" t="s">
        <v>100</v>
      </c>
      <c r="N78" s="11">
        <v>225</v>
      </c>
      <c r="O78" s="11">
        <v>16</v>
      </c>
      <c r="P78" s="11">
        <v>3.85</v>
      </c>
      <c r="Q78" s="11">
        <v>3.25</v>
      </c>
    </row>
    <row r="79" spans="1:17" x14ac:dyDescent="0.3">
      <c r="A79" s="28">
        <v>43533</v>
      </c>
      <c r="B79" s="11">
        <v>319</v>
      </c>
      <c r="C79" s="11">
        <v>313</v>
      </c>
      <c r="D79" s="11">
        <v>9941</v>
      </c>
      <c r="E79" s="11">
        <v>31.8</v>
      </c>
      <c r="F79" s="11"/>
      <c r="G79" s="11"/>
      <c r="H79" s="11">
        <v>37.299999999999997</v>
      </c>
      <c r="I79" s="11">
        <v>36.9</v>
      </c>
      <c r="J79" s="11">
        <v>40.6</v>
      </c>
      <c r="K79" s="11" t="s">
        <v>100</v>
      </c>
      <c r="L79" s="11">
        <v>23.8</v>
      </c>
      <c r="M79" s="11" t="s">
        <v>100</v>
      </c>
      <c r="N79" s="11">
        <v>229</v>
      </c>
      <c r="O79" s="11">
        <v>21</v>
      </c>
      <c r="P79" s="11">
        <v>3.97</v>
      </c>
      <c r="Q79" s="11">
        <v>3.25</v>
      </c>
    </row>
    <row r="80" spans="1:17" x14ac:dyDescent="0.3">
      <c r="A80" s="28">
        <v>43534</v>
      </c>
      <c r="B80" s="11">
        <v>320</v>
      </c>
      <c r="C80" s="11">
        <v>314</v>
      </c>
      <c r="D80" s="11">
        <v>9899</v>
      </c>
      <c r="E80" s="11">
        <v>31.5</v>
      </c>
      <c r="F80" s="11"/>
      <c r="G80" s="11"/>
      <c r="H80" s="11">
        <v>36.5</v>
      </c>
      <c r="I80" s="11">
        <v>37.299999999999997</v>
      </c>
      <c r="J80" s="11">
        <v>42.1</v>
      </c>
      <c r="K80" s="11" t="s">
        <v>100</v>
      </c>
      <c r="L80" s="11">
        <v>23.4</v>
      </c>
      <c r="M80" s="11" t="s">
        <v>100</v>
      </c>
      <c r="N80" s="11">
        <v>172</v>
      </c>
      <c r="O80" s="11">
        <v>15</v>
      </c>
      <c r="P80" s="11">
        <v>3.91</v>
      </c>
      <c r="Q80" s="11">
        <v>3.26</v>
      </c>
    </row>
    <row r="81" spans="1:17" x14ac:dyDescent="0.3">
      <c r="A81" s="28">
        <v>43535</v>
      </c>
      <c r="B81" s="11">
        <v>320</v>
      </c>
      <c r="C81" s="11">
        <v>314</v>
      </c>
      <c r="D81" s="11">
        <v>10020</v>
      </c>
      <c r="E81" s="11">
        <v>31.9</v>
      </c>
      <c r="F81" s="11"/>
      <c r="G81" s="11"/>
      <c r="H81" s="11">
        <v>35.4</v>
      </c>
      <c r="I81" s="11">
        <v>37.6</v>
      </c>
      <c r="J81" s="11">
        <v>40</v>
      </c>
      <c r="K81" s="11" t="s">
        <v>100</v>
      </c>
      <c r="L81" s="11">
        <v>25.3</v>
      </c>
      <c r="M81" s="11" t="s">
        <v>100</v>
      </c>
      <c r="N81" s="11">
        <v>174</v>
      </c>
      <c r="O81" s="11">
        <v>12</v>
      </c>
      <c r="P81" s="11">
        <v>3.81</v>
      </c>
      <c r="Q81" s="11">
        <v>3.28</v>
      </c>
    </row>
    <row r="82" spans="1:17" x14ac:dyDescent="0.3">
      <c r="A82" s="28">
        <v>43536</v>
      </c>
      <c r="B82" s="11">
        <v>322</v>
      </c>
      <c r="C82" s="11">
        <v>314</v>
      </c>
      <c r="D82" s="11">
        <v>9926</v>
      </c>
      <c r="E82" s="11">
        <v>31.6</v>
      </c>
      <c r="F82" s="11"/>
      <c r="G82" s="11"/>
      <c r="H82" s="11">
        <v>31.2</v>
      </c>
      <c r="I82" s="11">
        <v>37.1</v>
      </c>
      <c r="J82" s="11">
        <v>39.1</v>
      </c>
      <c r="K82" s="11" t="s">
        <v>100</v>
      </c>
      <c r="L82" s="11">
        <v>23.4</v>
      </c>
      <c r="M82" s="11" t="s">
        <v>100</v>
      </c>
      <c r="N82" s="11" t="s">
        <v>100</v>
      </c>
      <c r="O82" s="11" t="s">
        <v>100</v>
      </c>
      <c r="P82" s="11" t="s">
        <v>100</v>
      </c>
      <c r="Q82" s="11" t="s">
        <v>100</v>
      </c>
    </row>
    <row r="83" spans="1:17" x14ac:dyDescent="0.3">
      <c r="A83" s="28">
        <v>43537</v>
      </c>
      <c r="B83" s="11">
        <v>318</v>
      </c>
      <c r="C83" s="11">
        <v>315</v>
      </c>
      <c r="D83" s="11">
        <v>9931</v>
      </c>
      <c r="E83" s="11">
        <v>31.5</v>
      </c>
      <c r="F83" s="11"/>
      <c r="G83" s="11"/>
      <c r="H83" s="11">
        <v>33.200000000000003</v>
      </c>
      <c r="I83" s="11">
        <v>37.299999999999997</v>
      </c>
      <c r="J83" s="11">
        <v>39.4</v>
      </c>
      <c r="K83" s="11" t="s">
        <v>100</v>
      </c>
      <c r="L83" s="11">
        <v>23.3</v>
      </c>
      <c r="M83" s="11" t="s">
        <v>100</v>
      </c>
      <c r="N83" s="11" t="s">
        <v>100</v>
      </c>
      <c r="O83" s="11" t="s">
        <v>100</v>
      </c>
      <c r="P83" s="11" t="s">
        <v>100</v>
      </c>
      <c r="Q83" s="11" t="s">
        <v>100</v>
      </c>
    </row>
    <row r="84" spans="1:17" x14ac:dyDescent="0.3">
      <c r="A84" s="28">
        <v>43538</v>
      </c>
      <c r="B84" s="11">
        <v>318</v>
      </c>
      <c r="C84" s="11">
        <v>315</v>
      </c>
      <c r="D84" s="11">
        <v>9832</v>
      </c>
      <c r="E84" s="11">
        <v>31.2</v>
      </c>
      <c r="F84" s="11"/>
      <c r="G84" s="11"/>
      <c r="H84" s="11">
        <v>38.200000000000003</v>
      </c>
      <c r="I84" s="11">
        <v>37.1</v>
      </c>
      <c r="J84" s="11">
        <v>39.1</v>
      </c>
      <c r="K84" s="11" t="s">
        <v>100</v>
      </c>
      <c r="L84" s="11">
        <v>23.1</v>
      </c>
      <c r="M84" s="11" t="s">
        <v>100</v>
      </c>
      <c r="N84" s="11">
        <v>146</v>
      </c>
      <c r="O84" s="11">
        <v>12</v>
      </c>
      <c r="P84" s="11">
        <v>3.9</v>
      </c>
      <c r="Q84" s="11">
        <v>3.26</v>
      </c>
    </row>
    <row r="85" spans="1:17" x14ac:dyDescent="0.3">
      <c r="A85" s="28">
        <v>43539</v>
      </c>
      <c r="B85" s="11">
        <v>319</v>
      </c>
      <c r="C85" s="11">
        <v>315</v>
      </c>
      <c r="D85" s="11">
        <v>9989</v>
      </c>
      <c r="E85" s="11">
        <v>31.7</v>
      </c>
      <c r="F85" s="11"/>
      <c r="G85" s="11"/>
      <c r="H85" s="11">
        <v>36.799999999999997</v>
      </c>
      <c r="I85" s="11">
        <v>37.9</v>
      </c>
      <c r="J85" s="11">
        <v>38.6</v>
      </c>
      <c r="K85" s="11" t="s">
        <v>100</v>
      </c>
      <c r="L85" s="11">
        <v>24</v>
      </c>
      <c r="M85" s="11" t="s">
        <v>100</v>
      </c>
      <c r="N85" s="11">
        <v>173</v>
      </c>
      <c r="O85" s="11">
        <v>17</v>
      </c>
      <c r="P85" s="11">
        <v>3.83</v>
      </c>
      <c r="Q85" s="11">
        <v>3.25</v>
      </c>
    </row>
    <row r="86" spans="1:17" x14ac:dyDescent="0.3">
      <c r="A86" s="28">
        <v>43540</v>
      </c>
      <c r="B86" s="11">
        <v>319</v>
      </c>
      <c r="C86" s="11">
        <v>316</v>
      </c>
      <c r="D86" s="11">
        <v>9809</v>
      </c>
      <c r="E86" s="11">
        <v>31</v>
      </c>
      <c r="F86" s="11"/>
      <c r="G86" s="11"/>
      <c r="H86" s="11">
        <v>35</v>
      </c>
      <c r="I86" s="11">
        <v>37.700000000000003</v>
      </c>
      <c r="J86" s="11">
        <v>36.6</v>
      </c>
      <c r="K86" s="11" t="s">
        <v>100</v>
      </c>
      <c r="L86" s="11">
        <v>24.3</v>
      </c>
      <c r="M86" s="11" t="s">
        <v>100</v>
      </c>
      <c r="N86" s="11">
        <v>191</v>
      </c>
      <c r="O86" s="11">
        <v>43</v>
      </c>
      <c r="P86" s="11">
        <v>3.89</v>
      </c>
      <c r="Q86" s="11">
        <v>3.25</v>
      </c>
    </row>
    <row r="87" spans="1:17" x14ac:dyDescent="0.3">
      <c r="A87" s="28">
        <v>43541</v>
      </c>
      <c r="B87" s="11">
        <v>320</v>
      </c>
      <c r="C87" s="11">
        <v>316</v>
      </c>
      <c r="D87" s="11">
        <v>9949</v>
      </c>
      <c r="E87" s="11">
        <v>31.5</v>
      </c>
      <c r="F87" s="11"/>
      <c r="G87" s="11"/>
      <c r="H87" s="11">
        <v>34.4</v>
      </c>
      <c r="I87" s="11">
        <v>38</v>
      </c>
      <c r="J87" s="11">
        <v>36.700000000000003</v>
      </c>
      <c r="K87" s="11" t="s">
        <v>100</v>
      </c>
      <c r="L87" s="11">
        <v>23.8</v>
      </c>
      <c r="M87" s="11" t="s">
        <v>100</v>
      </c>
      <c r="N87" s="11">
        <v>178</v>
      </c>
      <c r="O87" s="11">
        <v>17</v>
      </c>
      <c r="P87" s="11">
        <v>3.91</v>
      </c>
      <c r="Q87" s="11">
        <v>3.25</v>
      </c>
    </row>
    <row r="88" spans="1:17" x14ac:dyDescent="0.3">
      <c r="A88" s="28">
        <v>43542</v>
      </c>
      <c r="B88" s="11">
        <v>321</v>
      </c>
      <c r="C88" s="11">
        <v>314</v>
      </c>
      <c r="D88" s="11">
        <v>9847</v>
      </c>
      <c r="E88" s="11">
        <v>31.4</v>
      </c>
      <c r="F88" s="11"/>
      <c r="G88" s="11"/>
      <c r="H88" s="11">
        <v>38.5</v>
      </c>
      <c r="I88" s="11">
        <v>37.1</v>
      </c>
      <c r="J88" s="11">
        <v>38.1</v>
      </c>
      <c r="K88" s="11" t="s">
        <v>100</v>
      </c>
      <c r="L88" s="11">
        <v>23.6</v>
      </c>
      <c r="M88" s="11" t="s">
        <v>100</v>
      </c>
      <c r="N88" s="11">
        <v>178</v>
      </c>
      <c r="O88" s="11">
        <v>20</v>
      </c>
      <c r="P88" s="11">
        <v>3.9</v>
      </c>
      <c r="Q88" s="11">
        <v>3.24</v>
      </c>
    </row>
    <row r="89" spans="1:17" x14ac:dyDescent="0.3">
      <c r="A89" s="28">
        <v>43543</v>
      </c>
      <c r="B89" s="11">
        <v>321</v>
      </c>
      <c r="C89" s="11">
        <v>314</v>
      </c>
      <c r="D89" s="11">
        <v>9788</v>
      </c>
      <c r="E89" s="11">
        <v>31.2</v>
      </c>
      <c r="F89" s="11"/>
      <c r="G89" s="11"/>
      <c r="H89" s="11">
        <v>35.4</v>
      </c>
      <c r="I89" s="11">
        <v>36.9</v>
      </c>
      <c r="J89" s="11">
        <v>38.799999999999997</v>
      </c>
      <c r="K89" s="11" t="s">
        <v>100</v>
      </c>
      <c r="L89" s="11">
        <v>23.3</v>
      </c>
      <c r="M89" s="11" t="s">
        <v>100</v>
      </c>
      <c r="N89" s="11">
        <v>233</v>
      </c>
      <c r="O89" s="11">
        <v>16</v>
      </c>
      <c r="P89" s="11">
        <v>3.96</v>
      </c>
      <c r="Q89" s="11">
        <v>3.23</v>
      </c>
    </row>
    <row r="90" spans="1:17" x14ac:dyDescent="0.3">
      <c r="A90" s="28">
        <v>43544</v>
      </c>
      <c r="B90" s="11">
        <v>317</v>
      </c>
      <c r="C90" s="11">
        <v>312</v>
      </c>
      <c r="D90" s="11">
        <v>9636</v>
      </c>
      <c r="E90" s="11">
        <v>30.9</v>
      </c>
      <c r="F90" s="11"/>
      <c r="G90" s="11"/>
      <c r="H90" s="11">
        <v>31.2</v>
      </c>
      <c r="I90" s="11">
        <v>37.799999999999997</v>
      </c>
      <c r="J90" s="11">
        <v>36.799999999999997</v>
      </c>
      <c r="K90" s="11" t="s">
        <v>100</v>
      </c>
      <c r="L90" s="11">
        <v>23.2</v>
      </c>
      <c r="M90" s="11" t="s">
        <v>100</v>
      </c>
      <c r="N90" s="11">
        <v>198</v>
      </c>
      <c r="O90" s="11">
        <v>48</v>
      </c>
      <c r="P90" s="11">
        <v>3.84</v>
      </c>
      <c r="Q90" s="11">
        <v>3.22</v>
      </c>
    </row>
    <row r="91" spans="1:17" x14ac:dyDescent="0.3">
      <c r="A91" s="28">
        <v>43545</v>
      </c>
      <c r="B91" s="11">
        <v>313</v>
      </c>
      <c r="C91" s="11">
        <v>308</v>
      </c>
      <c r="D91" s="11">
        <v>9657</v>
      </c>
      <c r="E91" s="11">
        <v>31.4</v>
      </c>
      <c r="F91" s="11"/>
      <c r="G91" s="11"/>
      <c r="H91" s="11">
        <v>36.4</v>
      </c>
      <c r="I91" s="11">
        <v>37.5</v>
      </c>
      <c r="J91" s="11">
        <v>38.9</v>
      </c>
      <c r="K91" s="11" t="s">
        <v>100</v>
      </c>
      <c r="L91" s="11">
        <v>20.3</v>
      </c>
      <c r="M91" s="11" t="s">
        <v>100</v>
      </c>
      <c r="N91" s="11">
        <v>225</v>
      </c>
      <c r="O91" s="11">
        <v>30</v>
      </c>
      <c r="P91" s="11">
        <v>3.88</v>
      </c>
      <c r="Q91" s="11">
        <v>3.23</v>
      </c>
    </row>
    <row r="92" spans="1:17" x14ac:dyDescent="0.3">
      <c r="A92" s="28">
        <v>43546</v>
      </c>
      <c r="B92" s="11">
        <v>313</v>
      </c>
      <c r="C92" s="11">
        <v>309</v>
      </c>
      <c r="D92" s="11">
        <v>9401</v>
      </c>
      <c r="E92" s="11">
        <v>30.4</v>
      </c>
      <c r="F92" s="11"/>
      <c r="G92" s="11"/>
      <c r="H92" s="11">
        <v>35.200000000000003</v>
      </c>
      <c r="I92" s="11">
        <v>37.5</v>
      </c>
      <c r="J92" s="11">
        <v>37.299999999999997</v>
      </c>
      <c r="K92" s="11" t="s">
        <v>100</v>
      </c>
      <c r="L92" s="11">
        <v>15.2</v>
      </c>
      <c r="M92" s="11" t="s">
        <v>100</v>
      </c>
      <c r="N92" s="11">
        <v>205</v>
      </c>
      <c r="O92" s="11">
        <v>25</v>
      </c>
      <c r="P92" s="11">
        <v>3.95</v>
      </c>
      <c r="Q92" s="11">
        <v>3.22</v>
      </c>
    </row>
    <row r="93" spans="1:17" x14ac:dyDescent="0.3">
      <c r="A93" s="28">
        <v>43547</v>
      </c>
      <c r="B93" s="11">
        <v>313</v>
      </c>
      <c r="C93" s="11">
        <v>309</v>
      </c>
      <c r="D93" s="11">
        <v>9263</v>
      </c>
      <c r="E93" s="11">
        <v>30</v>
      </c>
      <c r="F93" s="11"/>
      <c r="G93" s="11"/>
      <c r="H93" s="11">
        <v>34.799999999999997</v>
      </c>
      <c r="I93" s="11">
        <v>37</v>
      </c>
      <c r="J93" s="11">
        <v>35.6</v>
      </c>
      <c r="K93" s="11" t="s">
        <v>100</v>
      </c>
      <c r="L93" s="11">
        <v>14.4</v>
      </c>
      <c r="M93" s="11" t="s">
        <v>100</v>
      </c>
      <c r="N93" s="11">
        <v>226</v>
      </c>
      <c r="O93" s="11">
        <v>33</v>
      </c>
      <c r="P93" s="11">
        <v>3.92</v>
      </c>
      <c r="Q93" s="11">
        <v>3.22</v>
      </c>
    </row>
    <row r="94" spans="1:17" x14ac:dyDescent="0.3">
      <c r="A94" s="28">
        <v>43548</v>
      </c>
      <c r="B94" s="11">
        <v>314</v>
      </c>
      <c r="C94" s="11">
        <v>311</v>
      </c>
      <c r="D94" s="11">
        <v>9370</v>
      </c>
      <c r="E94" s="11">
        <v>30.1</v>
      </c>
      <c r="F94" s="11"/>
      <c r="G94" s="11"/>
      <c r="H94" s="11">
        <v>35.4</v>
      </c>
      <c r="I94" s="11">
        <v>37.5</v>
      </c>
      <c r="J94" s="11">
        <v>37</v>
      </c>
      <c r="K94" s="11" t="s">
        <v>100</v>
      </c>
      <c r="L94" s="11">
        <v>16.5</v>
      </c>
      <c r="M94" s="11" t="s">
        <v>100</v>
      </c>
      <c r="N94" s="11">
        <v>204</v>
      </c>
      <c r="O94" s="11">
        <v>23</v>
      </c>
      <c r="P94" s="11">
        <v>4</v>
      </c>
      <c r="Q94" s="11">
        <v>3.26</v>
      </c>
    </row>
    <row r="95" spans="1:17" x14ac:dyDescent="0.3">
      <c r="A95" s="28">
        <v>43549</v>
      </c>
      <c r="B95" s="11">
        <v>315</v>
      </c>
      <c r="C95" s="11">
        <v>311</v>
      </c>
      <c r="D95" s="11">
        <v>9338</v>
      </c>
      <c r="E95" s="11">
        <v>30</v>
      </c>
      <c r="F95" s="11"/>
      <c r="G95" s="11"/>
      <c r="H95" s="11">
        <v>36</v>
      </c>
      <c r="I95" s="11">
        <v>36.799999999999997</v>
      </c>
      <c r="J95" s="11">
        <v>36.799999999999997</v>
      </c>
      <c r="K95" s="11" t="s">
        <v>100</v>
      </c>
      <c r="L95" s="11">
        <v>17</v>
      </c>
      <c r="M95" s="11" t="s">
        <v>100</v>
      </c>
      <c r="N95" s="11">
        <v>199</v>
      </c>
      <c r="O95" s="11">
        <v>19</v>
      </c>
      <c r="P95" s="11">
        <v>3.99</v>
      </c>
      <c r="Q95" s="11">
        <v>3.24</v>
      </c>
    </row>
    <row r="96" spans="1:17" x14ac:dyDescent="0.3">
      <c r="A96" s="28">
        <v>43550</v>
      </c>
      <c r="B96" s="7">
        <v>314</v>
      </c>
      <c r="C96" s="11">
        <v>310</v>
      </c>
      <c r="D96" s="11">
        <v>9138</v>
      </c>
      <c r="E96" s="11">
        <v>29.5</v>
      </c>
      <c r="F96" s="11"/>
      <c r="G96" s="11"/>
      <c r="H96" s="11">
        <v>33</v>
      </c>
      <c r="I96" s="11">
        <v>37.200000000000003</v>
      </c>
      <c r="J96" s="11">
        <v>36.700000000000003</v>
      </c>
      <c r="K96" s="11" t="s">
        <v>100</v>
      </c>
      <c r="L96" s="11">
        <v>14.5</v>
      </c>
      <c r="M96" s="11" t="s">
        <v>100</v>
      </c>
      <c r="N96" s="11">
        <v>174</v>
      </c>
      <c r="O96" s="11">
        <v>12</v>
      </c>
      <c r="P96" s="11">
        <v>4.01</v>
      </c>
      <c r="Q96" s="11">
        <v>3.27</v>
      </c>
    </row>
    <row r="97" spans="1:17" x14ac:dyDescent="0.3">
      <c r="A97" s="28">
        <v>43551</v>
      </c>
      <c r="B97" s="11">
        <v>314</v>
      </c>
      <c r="C97" s="11">
        <v>311</v>
      </c>
      <c r="D97" s="11">
        <v>9117</v>
      </c>
      <c r="E97" s="11">
        <v>29.3</v>
      </c>
      <c r="F97" s="11"/>
      <c r="G97" s="11"/>
      <c r="H97" s="11">
        <v>36.299999999999997</v>
      </c>
      <c r="I97" s="11">
        <v>35.799999999999997</v>
      </c>
      <c r="J97" s="11">
        <v>38.4</v>
      </c>
      <c r="K97" s="11" t="s">
        <v>100</v>
      </c>
      <c r="L97" s="11">
        <v>16.3</v>
      </c>
      <c r="M97" s="11" t="s">
        <v>100</v>
      </c>
      <c r="N97" s="11" t="s">
        <v>100</v>
      </c>
      <c r="O97" s="11" t="s">
        <v>100</v>
      </c>
      <c r="P97" s="11" t="s">
        <v>100</v>
      </c>
      <c r="Q97" s="11" t="s">
        <v>100</v>
      </c>
    </row>
    <row r="98" spans="1:17" x14ac:dyDescent="0.3">
      <c r="A98" s="28">
        <v>43552</v>
      </c>
      <c r="B98" s="11">
        <v>313</v>
      </c>
      <c r="C98" s="11">
        <v>310</v>
      </c>
      <c r="D98" s="11">
        <v>9105</v>
      </c>
      <c r="E98" s="11">
        <v>29.4</v>
      </c>
      <c r="F98" s="11"/>
      <c r="G98" s="11"/>
      <c r="H98" s="11">
        <v>34.5</v>
      </c>
      <c r="I98" s="11">
        <v>36</v>
      </c>
      <c r="J98" s="11">
        <v>38.700000000000003</v>
      </c>
      <c r="K98" s="11" t="s">
        <v>100</v>
      </c>
      <c r="L98" s="11">
        <v>14.7</v>
      </c>
      <c r="M98" s="11" t="s">
        <v>100</v>
      </c>
      <c r="N98" s="11" t="s">
        <v>100</v>
      </c>
      <c r="O98" s="11" t="s">
        <v>100</v>
      </c>
      <c r="P98" s="11" t="s">
        <v>100</v>
      </c>
      <c r="Q98" s="11" t="s">
        <v>100</v>
      </c>
    </row>
    <row r="99" spans="1:17" x14ac:dyDescent="0.3">
      <c r="A99" s="28">
        <v>43553</v>
      </c>
      <c r="B99" s="11">
        <v>315</v>
      </c>
      <c r="C99" s="11">
        <v>310</v>
      </c>
      <c r="D99" s="11">
        <v>9225</v>
      </c>
      <c r="E99" s="11">
        <v>29.8</v>
      </c>
      <c r="F99" s="11"/>
      <c r="G99" s="11"/>
      <c r="H99" s="11">
        <v>36</v>
      </c>
      <c r="I99" s="11">
        <v>36</v>
      </c>
      <c r="J99" s="11">
        <v>40</v>
      </c>
      <c r="K99" s="11" t="s">
        <v>100</v>
      </c>
      <c r="L99" s="11">
        <v>14.3</v>
      </c>
      <c r="M99" s="11" t="s">
        <v>100</v>
      </c>
      <c r="N99" s="11">
        <v>175</v>
      </c>
      <c r="O99" s="11">
        <v>18</v>
      </c>
      <c r="P99" s="11">
        <v>3.98</v>
      </c>
      <c r="Q99" s="11">
        <v>3.22</v>
      </c>
    </row>
    <row r="100" spans="1:17" x14ac:dyDescent="0.3">
      <c r="A100" s="28">
        <v>43554</v>
      </c>
      <c r="B100" s="11">
        <v>316</v>
      </c>
      <c r="C100" s="11">
        <v>310</v>
      </c>
      <c r="D100" s="11">
        <v>8179</v>
      </c>
      <c r="E100" s="11">
        <v>26.4</v>
      </c>
      <c r="F100" s="11"/>
      <c r="G100" s="11"/>
      <c r="H100" s="11">
        <v>35.5</v>
      </c>
      <c r="I100" s="11">
        <v>35.799999999999997</v>
      </c>
      <c r="J100" s="11">
        <v>38.9</v>
      </c>
      <c r="K100" s="11" t="s">
        <v>100</v>
      </c>
      <c r="L100" s="11">
        <v>12</v>
      </c>
      <c r="M100" s="11" t="s">
        <v>100</v>
      </c>
      <c r="N100" s="11">
        <v>197</v>
      </c>
      <c r="O100" s="11">
        <v>395</v>
      </c>
      <c r="P100" s="11">
        <v>4</v>
      </c>
      <c r="Q100" s="11">
        <v>3.24</v>
      </c>
    </row>
    <row r="101" spans="1:17" ht="15" thickBot="1" x14ac:dyDescent="0.35">
      <c r="A101" s="44">
        <v>43555</v>
      </c>
      <c r="B101" s="22">
        <v>316</v>
      </c>
      <c r="C101" s="22">
        <v>311</v>
      </c>
      <c r="D101" s="22">
        <v>8777</v>
      </c>
      <c r="E101" s="22">
        <v>28.2</v>
      </c>
      <c r="F101" s="22"/>
      <c r="G101" s="22"/>
      <c r="H101" s="22">
        <v>33.299999999999997</v>
      </c>
      <c r="I101" s="22">
        <v>34.9</v>
      </c>
      <c r="J101" s="22">
        <v>37.1</v>
      </c>
      <c r="K101" s="22" t="s">
        <v>100</v>
      </c>
      <c r="L101" s="22">
        <v>12.2</v>
      </c>
      <c r="M101" s="22" t="s">
        <v>100</v>
      </c>
      <c r="N101" s="22" t="s">
        <v>100</v>
      </c>
      <c r="O101" s="22" t="s">
        <v>100</v>
      </c>
      <c r="P101" s="22" t="s">
        <v>100</v>
      </c>
      <c r="Q101" s="22" t="s">
        <v>100</v>
      </c>
    </row>
    <row r="102" spans="1:17" ht="15" thickBot="1" x14ac:dyDescent="0.35">
      <c r="A102" s="45" t="s">
        <v>30</v>
      </c>
      <c r="B102" s="31">
        <f>AVERAGE(B71:B101)</f>
        <v>318.38709677419354</v>
      </c>
      <c r="C102" s="31">
        <f>AVERAGE(C71:C101)</f>
        <v>312.96774193548384</v>
      </c>
      <c r="D102" s="31">
        <f>AVERAGE(D71:D101)</f>
        <v>9634.1612903225814</v>
      </c>
      <c r="E102" s="31">
        <f>AVERAGE(E71:E101)</f>
        <v>30.777419354838703</v>
      </c>
      <c r="F102" s="31"/>
      <c r="G102" s="31"/>
      <c r="H102" s="31">
        <f>AVERAGE(H71:H101)</f>
        <v>35.858064516129019</v>
      </c>
      <c r="I102" s="31">
        <f>AVERAGE(I71:I101)</f>
        <v>36.967741935483872</v>
      </c>
      <c r="J102" s="31">
        <f>AVERAGE(J71:J101)</f>
        <v>38.377419354838715</v>
      </c>
      <c r="K102" s="31" t="s">
        <v>100</v>
      </c>
      <c r="L102" s="31">
        <f>AVERAGE(L71:L101)</f>
        <v>20.703225806451616</v>
      </c>
      <c r="M102" s="31" t="s">
        <v>100</v>
      </c>
      <c r="N102" s="31">
        <f>AVERAGE(N71:N101)</f>
        <v>190.65384615384616</v>
      </c>
      <c r="O102" s="31">
        <f>AVERAGE(O71:O101)</f>
        <v>36.92307692307692</v>
      </c>
      <c r="P102" s="31">
        <f>AVERAGE(P71:P101)</f>
        <v>3.9146153846153853</v>
      </c>
      <c r="Q102" s="32">
        <f>AVERAGE(Q71:Q101)</f>
        <v>3.241538461538461</v>
      </c>
    </row>
    <row r="103" spans="1:17" ht="15" thickBot="1" x14ac:dyDescent="0.35"/>
    <row r="104" spans="1:17" x14ac:dyDescent="0.3">
      <c r="A104" s="25"/>
      <c r="B104" s="250" t="s">
        <v>0</v>
      </c>
      <c r="C104" s="251"/>
      <c r="D104" s="251"/>
      <c r="E104" s="252"/>
      <c r="F104" s="50"/>
      <c r="G104" s="50"/>
      <c r="H104" s="250" t="s">
        <v>16</v>
      </c>
      <c r="I104" s="251"/>
      <c r="J104" s="251"/>
      <c r="K104" s="251"/>
      <c r="L104" s="251"/>
      <c r="M104" s="252"/>
      <c r="N104" s="250" t="s">
        <v>17</v>
      </c>
      <c r="O104" s="251"/>
      <c r="P104" s="251"/>
      <c r="Q104" s="253"/>
    </row>
    <row r="105" spans="1:17" x14ac:dyDescent="0.3">
      <c r="A105" s="26" t="s">
        <v>2</v>
      </c>
      <c r="B105" s="24" t="s">
        <v>18</v>
      </c>
      <c r="C105" s="24" t="s">
        <v>19</v>
      </c>
      <c r="D105" s="24" t="s">
        <v>20</v>
      </c>
      <c r="E105" s="24" t="s">
        <v>21</v>
      </c>
      <c r="F105" s="24"/>
      <c r="G105" s="24"/>
      <c r="H105" s="24" t="s">
        <v>22</v>
      </c>
      <c r="I105" s="24" t="s">
        <v>23</v>
      </c>
      <c r="J105" s="24" t="s">
        <v>24</v>
      </c>
      <c r="K105" s="24" t="s">
        <v>25</v>
      </c>
      <c r="L105" s="24" t="s">
        <v>11</v>
      </c>
      <c r="M105" s="24" t="s">
        <v>13</v>
      </c>
      <c r="N105" s="24" t="s">
        <v>4</v>
      </c>
      <c r="O105" s="24" t="s">
        <v>5</v>
      </c>
      <c r="P105" s="24" t="s">
        <v>26</v>
      </c>
      <c r="Q105" s="27" t="s">
        <v>27</v>
      </c>
    </row>
    <row r="106" spans="1:17" x14ac:dyDescent="0.3">
      <c r="A106" s="28">
        <v>43556</v>
      </c>
      <c r="B106" s="11">
        <v>315</v>
      </c>
      <c r="C106" s="11">
        <v>312</v>
      </c>
      <c r="D106" s="11">
        <v>9064</v>
      </c>
      <c r="E106" s="11">
        <v>29.1</v>
      </c>
      <c r="F106" s="11"/>
      <c r="G106" s="11"/>
      <c r="H106" s="11">
        <v>33.6</v>
      </c>
      <c r="I106" s="11">
        <v>36.5</v>
      </c>
      <c r="J106" s="11">
        <v>36.200000000000003</v>
      </c>
      <c r="K106" s="11" t="s">
        <v>100</v>
      </c>
      <c r="L106" s="11">
        <v>12.8</v>
      </c>
      <c r="M106" s="11" t="s">
        <v>100</v>
      </c>
      <c r="N106" s="11">
        <v>193</v>
      </c>
      <c r="O106" s="11">
        <v>700</v>
      </c>
      <c r="P106" s="11">
        <v>3.89</v>
      </c>
      <c r="Q106" s="11">
        <v>3.17</v>
      </c>
    </row>
    <row r="107" spans="1:17" x14ac:dyDescent="0.3">
      <c r="A107" s="28">
        <v>43557</v>
      </c>
      <c r="B107" s="11">
        <v>316</v>
      </c>
      <c r="C107" s="11">
        <v>312</v>
      </c>
      <c r="D107" s="11">
        <v>8832</v>
      </c>
      <c r="E107" s="11">
        <v>28.3</v>
      </c>
      <c r="F107" s="11"/>
      <c r="G107" s="11"/>
      <c r="H107" s="11">
        <v>33.200000000000003</v>
      </c>
      <c r="I107" s="11">
        <v>35.200000000000003</v>
      </c>
      <c r="J107" s="11">
        <v>37.1</v>
      </c>
      <c r="K107" s="11" t="s">
        <v>100</v>
      </c>
      <c r="L107" s="11">
        <v>10.9</v>
      </c>
      <c r="M107" s="11" t="s">
        <v>100</v>
      </c>
      <c r="N107" s="11" t="s">
        <v>100</v>
      </c>
      <c r="O107" s="11" t="s">
        <v>100</v>
      </c>
      <c r="P107" s="11" t="s">
        <v>100</v>
      </c>
      <c r="Q107" s="11" t="s">
        <v>100</v>
      </c>
    </row>
    <row r="108" spans="1:17" x14ac:dyDescent="0.3">
      <c r="A108" s="28">
        <v>43558</v>
      </c>
      <c r="B108" s="11">
        <v>317</v>
      </c>
      <c r="C108" s="11">
        <v>312</v>
      </c>
      <c r="D108" s="11">
        <v>8889</v>
      </c>
      <c r="E108" s="11">
        <v>28.5</v>
      </c>
      <c r="F108" s="11"/>
      <c r="G108" s="11"/>
      <c r="H108" s="11">
        <v>35.5</v>
      </c>
      <c r="I108" s="11">
        <v>36.1</v>
      </c>
      <c r="J108" s="11">
        <v>39</v>
      </c>
      <c r="K108" s="11" t="s">
        <v>100</v>
      </c>
      <c r="L108" s="11">
        <v>9.9</v>
      </c>
      <c r="M108" s="11" t="s">
        <v>100</v>
      </c>
      <c r="N108" s="11">
        <v>243</v>
      </c>
      <c r="O108" s="11">
        <v>35</v>
      </c>
      <c r="P108" s="11">
        <v>4.09</v>
      </c>
      <c r="Q108" s="11">
        <v>3.23</v>
      </c>
    </row>
    <row r="109" spans="1:17" x14ac:dyDescent="0.3">
      <c r="A109" s="28">
        <v>43559</v>
      </c>
      <c r="B109" s="11">
        <v>318</v>
      </c>
      <c r="C109" s="11">
        <v>314</v>
      </c>
      <c r="D109" s="11">
        <v>8792</v>
      </c>
      <c r="E109" s="11">
        <v>28</v>
      </c>
      <c r="F109" s="11"/>
      <c r="G109" s="11"/>
      <c r="H109" s="11">
        <v>35.9</v>
      </c>
      <c r="I109" s="11">
        <v>35.4</v>
      </c>
      <c r="J109" s="11">
        <v>35.6</v>
      </c>
      <c r="K109" s="11" t="s">
        <v>100</v>
      </c>
      <c r="L109" s="11">
        <v>11.5</v>
      </c>
      <c r="M109" s="11" t="s">
        <v>100</v>
      </c>
      <c r="N109" s="11">
        <v>210</v>
      </c>
      <c r="O109" s="11">
        <v>33</v>
      </c>
      <c r="P109" s="11">
        <v>4.17</v>
      </c>
      <c r="Q109" s="11">
        <v>3.25</v>
      </c>
    </row>
    <row r="110" spans="1:17" x14ac:dyDescent="0.3">
      <c r="A110" s="28">
        <v>43560</v>
      </c>
      <c r="B110" s="11">
        <v>320</v>
      </c>
      <c r="C110" s="11">
        <v>316</v>
      </c>
      <c r="D110" s="11">
        <v>8729</v>
      </c>
      <c r="E110" s="11">
        <v>27.6</v>
      </c>
      <c r="F110" s="11"/>
      <c r="G110" s="11"/>
      <c r="H110" s="11">
        <v>36.4</v>
      </c>
      <c r="I110" s="11">
        <v>35.700000000000003</v>
      </c>
      <c r="J110" s="11">
        <v>36.299999999999997</v>
      </c>
      <c r="K110" s="11" t="s">
        <v>100</v>
      </c>
      <c r="L110" s="11">
        <v>9</v>
      </c>
      <c r="M110" s="11" t="s">
        <v>100</v>
      </c>
      <c r="N110" s="11">
        <v>194</v>
      </c>
      <c r="O110" s="11">
        <v>42</v>
      </c>
      <c r="P110" s="11">
        <v>4.2300000000000004</v>
      </c>
      <c r="Q110" s="11">
        <v>3.23</v>
      </c>
    </row>
    <row r="111" spans="1:17" x14ac:dyDescent="0.3">
      <c r="A111" s="28">
        <v>43561</v>
      </c>
      <c r="B111" s="11">
        <v>322</v>
      </c>
      <c r="C111" s="11">
        <v>319</v>
      </c>
      <c r="D111" s="11">
        <v>9075</v>
      </c>
      <c r="E111" s="11">
        <v>28.4</v>
      </c>
      <c r="F111" s="11"/>
      <c r="G111" s="11"/>
      <c r="H111" s="11">
        <v>37.200000000000003</v>
      </c>
      <c r="I111" s="11">
        <v>36</v>
      </c>
      <c r="J111" s="11">
        <v>37.1</v>
      </c>
      <c r="K111" s="11" t="s">
        <v>100</v>
      </c>
      <c r="L111" s="11">
        <v>10.4</v>
      </c>
      <c r="M111" s="11" t="s">
        <v>100</v>
      </c>
      <c r="N111" s="11">
        <v>172</v>
      </c>
      <c r="O111" s="11">
        <v>31</v>
      </c>
      <c r="P111" s="11">
        <v>4.12</v>
      </c>
      <c r="Q111" s="11">
        <v>3.24</v>
      </c>
    </row>
    <row r="112" spans="1:17" x14ac:dyDescent="0.3">
      <c r="A112" s="28">
        <v>43562</v>
      </c>
      <c r="B112" s="11">
        <v>325</v>
      </c>
      <c r="C112" s="11">
        <v>321</v>
      </c>
      <c r="D112" s="11">
        <v>8553</v>
      </c>
      <c r="E112" s="11">
        <v>26.6</v>
      </c>
      <c r="F112" s="11"/>
      <c r="G112" s="11"/>
      <c r="H112" s="11">
        <v>38.5</v>
      </c>
      <c r="I112" s="11">
        <v>33.799999999999997</v>
      </c>
      <c r="J112" s="11">
        <v>37.5</v>
      </c>
      <c r="K112" s="11" t="s">
        <v>100</v>
      </c>
      <c r="L112" s="11">
        <v>10.6</v>
      </c>
      <c r="M112" s="11" t="s">
        <v>100</v>
      </c>
      <c r="N112" s="11">
        <v>149</v>
      </c>
      <c r="O112" s="11">
        <v>28</v>
      </c>
      <c r="P112" s="11">
        <v>4.07</v>
      </c>
      <c r="Q112" s="11">
        <v>3.25</v>
      </c>
    </row>
    <row r="113" spans="1:17" x14ac:dyDescent="0.3">
      <c r="A113" s="28">
        <v>43563</v>
      </c>
      <c r="B113" s="11">
        <v>325</v>
      </c>
      <c r="C113" s="11">
        <v>322</v>
      </c>
      <c r="D113" s="11">
        <v>8972</v>
      </c>
      <c r="E113" s="11">
        <v>27.9</v>
      </c>
      <c r="F113" s="11"/>
      <c r="G113" s="11"/>
      <c r="H113" s="11">
        <v>35.4</v>
      </c>
      <c r="I113" s="11">
        <v>35.1</v>
      </c>
      <c r="J113" s="11">
        <v>37.1</v>
      </c>
      <c r="K113" s="11" t="s">
        <v>100</v>
      </c>
      <c r="L113" s="11">
        <v>11.4</v>
      </c>
      <c r="M113" s="11" t="s">
        <v>100</v>
      </c>
      <c r="N113" s="11">
        <v>137</v>
      </c>
      <c r="O113" s="11">
        <v>22</v>
      </c>
      <c r="P113" s="11">
        <v>3.9</v>
      </c>
      <c r="Q113" s="11">
        <v>3.23</v>
      </c>
    </row>
    <row r="114" spans="1:17" x14ac:dyDescent="0.3">
      <c r="A114" s="28">
        <v>43564</v>
      </c>
      <c r="B114" s="11">
        <v>317</v>
      </c>
      <c r="C114" s="11">
        <v>314</v>
      </c>
      <c r="D114" s="11">
        <v>9191</v>
      </c>
      <c r="E114" s="11">
        <v>29.3</v>
      </c>
      <c r="F114" s="11"/>
      <c r="G114" s="11"/>
      <c r="H114" s="11">
        <v>35</v>
      </c>
      <c r="I114" s="11">
        <v>36</v>
      </c>
      <c r="J114" s="11">
        <v>37.5</v>
      </c>
      <c r="K114" s="11" t="s">
        <v>100</v>
      </c>
      <c r="L114" s="11">
        <v>11.6</v>
      </c>
      <c r="M114" s="11" t="s">
        <v>100</v>
      </c>
      <c r="N114" s="11">
        <v>142</v>
      </c>
      <c r="O114" s="11">
        <v>59</v>
      </c>
      <c r="P114" s="11">
        <v>4.05</v>
      </c>
      <c r="Q114" s="11">
        <v>3.23</v>
      </c>
    </row>
    <row r="115" spans="1:17" x14ac:dyDescent="0.3">
      <c r="A115" s="28">
        <v>43565</v>
      </c>
      <c r="B115" s="11">
        <v>318</v>
      </c>
      <c r="C115" s="11">
        <v>314</v>
      </c>
      <c r="D115" s="11">
        <v>9031</v>
      </c>
      <c r="E115" s="11">
        <v>28.8</v>
      </c>
      <c r="F115" s="11"/>
      <c r="G115" s="11"/>
      <c r="H115" s="11">
        <v>33.5</v>
      </c>
      <c r="I115" s="11">
        <v>35.4</v>
      </c>
      <c r="J115" s="11">
        <v>35.1</v>
      </c>
      <c r="K115" s="11" t="s">
        <v>100</v>
      </c>
      <c r="L115" s="11">
        <v>13.7</v>
      </c>
      <c r="M115" s="11" t="s">
        <v>100</v>
      </c>
      <c r="N115" s="11">
        <v>168</v>
      </c>
      <c r="O115" s="11">
        <v>15</v>
      </c>
      <c r="P115" s="11">
        <v>4.07</v>
      </c>
      <c r="Q115" s="11">
        <v>3.27</v>
      </c>
    </row>
    <row r="116" spans="1:17" x14ac:dyDescent="0.3">
      <c r="A116" s="28">
        <v>43566</v>
      </c>
      <c r="B116" s="11">
        <v>319</v>
      </c>
      <c r="C116" s="11">
        <v>314</v>
      </c>
      <c r="D116" s="11">
        <v>9133</v>
      </c>
      <c r="E116" s="11">
        <v>29.1</v>
      </c>
      <c r="F116" s="11"/>
      <c r="G116" s="11"/>
      <c r="H116" s="11">
        <v>29</v>
      </c>
      <c r="I116" s="11">
        <v>36</v>
      </c>
      <c r="J116" s="11">
        <v>36.6</v>
      </c>
      <c r="K116" s="11" t="s">
        <v>100</v>
      </c>
      <c r="L116" s="11">
        <v>10.8</v>
      </c>
      <c r="M116" s="11" t="s">
        <v>100</v>
      </c>
      <c r="N116" s="11">
        <v>163</v>
      </c>
      <c r="O116" s="11">
        <v>13</v>
      </c>
      <c r="P116" s="11">
        <v>3.99</v>
      </c>
      <c r="Q116" s="11">
        <v>3.26</v>
      </c>
    </row>
    <row r="117" spans="1:17" x14ac:dyDescent="0.3">
      <c r="A117" s="28">
        <v>43567</v>
      </c>
      <c r="B117" s="11">
        <v>321</v>
      </c>
      <c r="C117" s="11">
        <v>315</v>
      </c>
      <c r="D117" s="11">
        <v>9122</v>
      </c>
      <c r="E117" s="11">
        <v>29</v>
      </c>
      <c r="F117" s="11"/>
      <c r="G117" s="11"/>
      <c r="H117" s="11">
        <v>31.3</v>
      </c>
      <c r="I117" s="11">
        <v>35.799999999999997</v>
      </c>
      <c r="J117" s="11">
        <v>36.5</v>
      </c>
      <c r="K117" s="11" t="s">
        <v>100</v>
      </c>
      <c r="L117" s="11">
        <v>11.2</v>
      </c>
      <c r="M117" s="11" t="s">
        <v>100</v>
      </c>
      <c r="N117" s="11">
        <v>161</v>
      </c>
      <c r="O117" s="11">
        <v>15</v>
      </c>
      <c r="P117" s="11">
        <v>4</v>
      </c>
      <c r="Q117" s="11">
        <v>3.26</v>
      </c>
    </row>
    <row r="118" spans="1:17" x14ac:dyDescent="0.3">
      <c r="A118" s="28">
        <v>43568</v>
      </c>
      <c r="B118" s="11">
        <v>319</v>
      </c>
      <c r="C118" s="11">
        <v>315</v>
      </c>
      <c r="D118" s="11">
        <v>9254</v>
      </c>
      <c r="E118" s="11">
        <v>29.4</v>
      </c>
      <c r="F118" s="11"/>
      <c r="G118" s="11"/>
      <c r="H118" s="11">
        <v>36.299999999999997</v>
      </c>
      <c r="I118" s="11">
        <v>36.1</v>
      </c>
      <c r="J118" s="11">
        <v>40.5</v>
      </c>
      <c r="K118" s="11" t="s">
        <v>100</v>
      </c>
      <c r="L118" s="11">
        <v>11.1</v>
      </c>
      <c r="M118" s="11" t="s">
        <v>100</v>
      </c>
      <c r="N118" s="11">
        <v>157</v>
      </c>
      <c r="O118" s="11">
        <v>12</v>
      </c>
      <c r="P118" s="11">
        <v>4.03</v>
      </c>
      <c r="Q118" s="11">
        <v>3.26</v>
      </c>
    </row>
    <row r="119" spans="1:17" x14ac:dyDescent="0.3">
      <c r="A119" s="28">
        <v>43569</v>
      </c>
      <c r="B119" s="11">
        <v>319</v>
      </c>
      <c r="C119" s="11">
        <v>316</v>
      </c>
      <c r="D119" s="11">
        <v>9007</v>
      </c>
      <c r="E119" s="11">
        <v>28.5</v>
      </c>
      <c r="F119" s="11"/>
      <c r="G119" s="11"/>
      <c r="H119" s="11">
        <v>33.799999999999997</v>
      </c>
      <c r="I119" s="11">
        <v>34.799999999999997</v>
      </c>
      <c r="J119" s="11">
        <v>37.5</v>
      </c>
      <c r="K119" s="11" t="s">
        <v>100</v>
      </c>
      <c r="L119" s="11">
        <v>11.2</v>
      </c>
      <c r="M119" s="11" t="s">
        <v>100</v>
      </c>
      <c r="N119" s="11">
        <v>146</v>
      </c>
      <c r="O119" s="11">
        <v>17</v>
      </c>
      <c r="P119" s="11">
        <v>4.01</v>
      </c>
      <c r="Q119" s="11">
        <v>3.32</v>
      </c>
    </row>
    <row r="120" spans="1:17" x14ac:dyDescent="0.3">
      <c r="A120" s="28">
        <v>43570</v>
      </c>
      <c r="B120" s="11">
        <v>319</v>
      </c>
      <c r="C120" s="11">
        <v>316</v>
      </c>
      <c r="D120" s="11">
        <v>9171</v>
      </c>
      <c r="E120" s="11">
        <v>29</v>
      </c>
      <c r="F120" s="11"/>
      <c r="G120" s="11"/>
      <c r="H120" s="11">
        <v>36.299999999999997</v>
      </c>
      <c r="I120" s="11">
        <v>35.6</v>
      </c>
      <c r="J120" s="11">
        <v>39.200000000000003</v>
      </c>
      <c r="K120" s="11" t="s">
        <v>100</v>
      </c>
      <c r="L120" s="11">
        <v>11.1</v>
      </c>
      <c r="M120" s="11" t="s">
        <v>100</v>
      </c>
      <c r="N120" s="11">
        <v>176</v>
      </c>
      <c r="O120" s="11">
        <v>19</v>
      </c>
      <c r="P120" s="11">
        <v>4.08</v>
      </c>
      <c r="Q120" s="11">
        <v>3.27</v>
      </c>
    </row>
    <row r="121" spans="1:17" x14ac:dyDescent="0.3">
      <c r="A121" s="28">
        <v>43571</v>
      </c>
      <c r="B121" s="11">
        <v>319</v>
      </c>
      <c r="C121" s="11">
        <v>316</v>
      </c>
      <c r="D121" s="11">
        <v>9133</v>
      </c>
      <c r="E121" s="11">
        <v>28.9</v>
      </c>
      <c r="F121" s="11"/>
      <c r="G121" s="11"/>
      <c r="H121" s="11">
        <v>38.9</v>
      </c>
      <c r="I121" s="11">
        <v>35.4</v>
      </c>
      <c r="J121" s="11">
        <v>37.799999999999997</v>
      </c>
      <c r="K121" s="11" t="s">
        <v>100</v>
      </c>
      <c r="L121" s="11">
        <v>11.2</v>
      </c>
      <c r="M121" s="11" t="s">
        <v>100</v>
      </c>
      <c r="N121" s="11">
        <v>152</v>
      </c>
      <c r="O121" s="11">
        <v>22</v>
      </c>
      <c r="P121" s="11">
        <v>3.95</v>
      </c>
      <c r="Q121" s="11">
        <v>3.27</v>
      </c>
    </row>
    <row r="122" spans="1:17" x14ac:dyDescent="0.3">
      <c r="A122" s="28">
        <v>43572</v>
      </c>
      <c r="B122" s="11">
        <v>310</v>
      </c>
      <c r="C122" s="11">
        <v>306</v>
      </c>
      <c r="D122" s="11">
        <v>9110</v>
      </c>
      <c r="E122" s="11">
        <v>29.8</v>
      </c>
      <c r="F122" s="11"/>
      <c r="G122" s="11"/>
      <c r="H122" s="11">
        <v>37.1</v>
      </c>
      <c r="I122" s="11">
        <v>36.4</v>
      </c>
      <c r="J122" s="11">
        <v>38.200000000000003</v>
      </c>
      <c r="K122" s="11" t="s">
        <v>100</v>
      </c>
      <c r="L122" s="11">
        <v>12.3</v>
      </c>
      <c r="M122" s="11" t="s">
        <v>100</v>
      </c>
      <c r="N122" s="11">
        <v>156</v>
      </c>
      <c r="O122" s="11">
        <v>13</v>
      </c>
      <c r="P122" s="11">
        <v>3.99</v>
      </c>
      <c r="Q122" s="11">
        <v>3.22</v>
      </c>
    </row>
    <row r="123" spans="1:17" x14ac:dyDescent="0.3">
      <c r="A123" s="28">
        <v>43573</v>
      </c>
      <c r="B123" s="11">
        <v>311</v>
      </c>
      <c r="C123" s="11">
        <v>307</v>
      </c>
      <c r="D123" s="11">
        <v>9071</v>
      </c>
      <c r="E123" s="11">
        <v>29.5</v>
      </c>
      <c r="F123" s="11"/>
      <c r="G123" s="11"/>
      <c r="H123" s="11">
        <v>39</v>
      </c>
      <c r="I123" s="11">
        <v>35.1</v>
      </c>
      <c r="J123" s="11">
        <v>38.5</v>
      </c>
      <c r="K123" s="11" t="s">
        <v>100</v>
      </c>
      <c r="L123" s="11">
        <v>11.5</v>
      </c>
      <c r="M123" s="11" t="s">
        <v>100</v>
      </c>
      <c r="N123" s="11">
        <v>282</v>
      </c>
      <c r="O123" s="11">
        <v>45</v>
      </c>
      <c r="P123" s="11">
        <v>6</v>
      </c>
      <c r="Q123" s="11">
        <v>3.17</v>
      </c>
    </row>
    <row r="124" spans="1:17" x14ac:dyDescent="0.3">
      <c r="A124" s="28">
        <v>43574</v>
      </c>
      <c r="B124" s="11">
        <v>312</v>
      </c>
      <c r="C124" s="11">
        <v>307</v>
      </c>
      <c r="D124" s="11">
        <v>9093</v>
      </c>
      <c r="E124" s="11">
        <v>29.6</v>
      </c>
      <c r="F124" s="11"/>
      <c r="G124" s="11"/>
      <c r="H124" s="11">
        <v>38.1</v>
      </c>
      <c r="I124" s="11">
        <v>35.1</v>
      </c>
      <c r="J124" s="11">
        <v>37.200000000000003</v>
      </c>
      <c r="K124" s="11" t="s">
        <v>100</v>
      </c>
      <c r="L124" s="11">
        <v>13.1</v>
      </c>
      <c r="M124" s="11" t="s">
        <v>100</v>
      </c>
      <c r="N124" s="11">
        <v>154</v>
      </c>
      <c r="O124" s="11">
        <v>61</v>
      </c>
      <c r="P124" s="11">
        <v>3.81</v>
      </c>
      <c r="Q124" s="11">
        <v>3.23</v>
      </c>
    </row>
    <row r="125" spans="1:17" x14ac:dyDescent="0.3">
      <c r="A125" s="28">
        <v>43575</v>
      </c>
      <c r="B125" s="11">
        <v>312</v>
      </c>
      <c r="C125" s="11">
        <v>308</v>
      </c>
      <c r="D125" s="11">
        <v>9163</v>
      </c>
      <c r="E125" s="11">
        <v>29.8</v>
      </c>
      <c r="F125" s="11"/>
      <c r="G125" s="11"/>
      <c r="H125" s="11">
        <v>38.5</v>
      </c>
      <c r="I125" s="11">
        <v>35.799999999999997</v>
      </c>
      <c r="J125" s="11" t="s">
        <v>100</v>
      </c>
      <c r="K125" s="11" t="s">
        <v>100</v>
      </c>
      <c r="L125" s="11">
        <v>11.4</v>
      </c>
      <c r="M125" s="11" t="s">
        <v>100</v>
      </c>
      <c r="N125" s="11">
        <v>164</v>
      </c>
      <c r="O125" s="11">
        <v>17</v>
      </c>
      <c r="P125" s="11">
        <v>3.93</v>
      </c>
      <c r="Q125" s="11">
        <v>3.22</v>
      </c>
    </row>
    <row r="126" spans="1:17" x14ac:dyDescent="0.3">
      <c r="A126" s="28">
        <v>43576</v>
      </c>
      <c r="B126" s="11">
        <v>312</v>
      </c>
      <c r="C126" s="11">
        <v>309</v>
      </c>
      <c r="D126" s="11">
        <v>9058</v>
      </c>
      <c r="E126" s="11">
        <v>29.3</v>
      </c>
      <c r="F126" s="11"/>
      <c r="G126" s="11"/>
      <c r="H126" s="11">
        <v>37.299999999999997</v>
      </c>
      <c r="I126" s="11">
        <v>35.5</v>
      </c>
      <c r="J126" s="11" t="s">
        <v>100</v>
      </c>
      <c r="K126" s="11" t="s">
        <v>100</v>
      </c>
      <c r="L126" s="11">
        <v>10.7</v>
      </c>
      <c r="M126" s="11" t="s">
        <v>100</v>
      </c>
      <c r="N126" s="11">
        <v>213</v>
      </c>
      <c r="O126" s="11">
        <v>23</v>
      </c>
      <c r="P126" s="11">
        <v>4.1100000000000003</v>
      </c>
      <c r="Q126" s="11">
        <v>3.21</v>
      </c>
    </row>
    <row r="127" spans="1:17" x14ac:dyDescent="0.3">
      <c r="A127" s="28">
        <v>43577</v>
      </c>
      <c r="B127" s="11">
        <v>312</v>
      </c>
      <c r="C127" s="11">
        <v>309</v>
      </c>
      <c r="D127" s="11">
        <v>8976</v>
      </c>
      <c r="E127" s="11">
        <v>29</v>
      </c>
      <c r="F127" s="11"/>
      <c r="G127" s="11"/>
      <c r="H127" s="11">
        <v>37.6</v>
      </c>
      <c r="I127" s="11">
        <v>35</v>
      </c>
      <c r="J127" s="11" t="s">
        <v>100</v>
      </c>
      <c r="K127" s="11" t="s">
        <v>100</v>
      </c>
      <c r="L127" s="11">
        <v>11.2</v>
      </c>
      <c r="M127" s="11" t="s">
        <v>100</v>
      </c>
      <c r="N127" s="11">
        <v>175</v>
      </c>
      <c r="O127" s="11">
        <v>17</v>
      </c>
      <c r="P127" s="11">
        <v>3.96</v>
      </c>
      <c r="Q127" s="11">
        <v>3.21</v>
      </c>
    </row>
    <row r="128" spans="1:17" x14ac:dyDescent="0.3">
      <c r="A128" s="28">
        <v>43578</v>
      </c>
      <c r="B128" s="11">
        <v>312</v>
      </c>
      <c r="C128" s="11">
        <v>309</v>
      </c>
      <c r="D128" s="11">
        <v>8807</v>
      </c>
      <c r="E128" s="11">
        <v>28.5</v>
      </c>
      <c r="F128" s="11"/>
      <c r="G128" s="11"/>
      <c r="H128" s="11">
        <v>39.200000000000003</v>
      </c>
      <c r="I128" s="11">
        <v>34.200000000000003</v>
      </c>
      <c r="J128" s="11" t="s">
        <v>100</v>
      </c>
      <c r="K128" s="11" t="s">
        <v>100</v>
      </c>
      <c r="L128" s="11">
        <v>10.4</v>
      </c>
      <c r="M128" s="11" t="s">
        <v>100</v>
      </c>
      <c r="N128" s="11">
        <v>168</v>
      </c>
      <c r="O128" s="11">
        <v>18</v>
      </c>
      <c r="P128" s="11">
        <v>3.9</v>
      </c>
      <c r="Q128" s="11">
        <v>3.2</v>
      </c>
    </row>
    <row r="129" spans="1:17" x14ac:dyDescent="0.3">
      <c r="A129" s="28">
        <v>43579</v>
      </c>
      <c r="B129" s="11">
        <v>312</v>
      </c>
      <c r="C129" s="11">
        <v>310</v>
      </c>
      <c r="D129" s="11">
        <v>8818</v>
      </c>
      <c r="E129" s="11">
        <v>28.4</v>
      </c>
      <c r="F129" s="11"/>
      <c r="G129" s="11"/>
      <c r="H129" s="11">
        <v>40.299999999999997</v>
      </c>
      <c r="I129" s="11">
        <v>34.799999999999997</v>
      </c>
      <c r="J129" s="11" t="s">
        <v>100</v>
      </c>
      <c r="K129" s="11" t="s">
        <v>100</v>
      </c>
      <c r="L129" s="11">
        <v>11.2</v>
      </c>
      <c r="M129" s="11" t="s">
        <v>100</v>
      </c>
      <c r="N129" s="11">
        <v>157</v>
      </c>
      <c r="O129" s="11">
        <v>15</v>
      </c>
      <c r="P129" s="11">
        <v>4.03</v>
      </c>
      <c r="Q129" s="11">
        <v>3.2</v>
      </c>
    </row>
    <row r="130" spans="1:17" x14ac:dyDescent="0.3">
      <c r="A130" s="28">
        <v>43580</v>
      </c>
      <c r="B130" s="11">
        <v>312</v>
      </c>
      <c r="C130" s="11">
        <v>310</v>
      </c>
      <c r="D130" s="11">
        <v>8608</v>
      </c>
      <c r="E130" s="11">
        <v>27.8</v>
      </c>
      <c r="F130" s="11"/>
      <c r="G130" s="11"/>
      <c r="H130" s="11">
        <v>37.299999999999997</v>
      </c>
      <c r="I130" s="11">
        <v>34.4</v>
      </c>
      <c r="J130" s="11" t="s">
        <v>100</v>
      </c>
      <c r="K130" s="11" t="s">
        <v>100</v>
      </c>
      <c r="L130" s="11">
        <v>10.4</v>
      </c>
      <c r="M130" s="11" t="s">
        <v>100</v>
      </c>
      <c r="N130" s="11">
        <v>157</v>
      </c>
      <c r="O130" s="11">
        <v>11</v>
      </c>
      <c r="P130" s="11">
        <v>3.98</v>
      </c>
      <c r="Q130" s="11">
        <v>3.2</v>
      </c>
    </row>
    <row r="131" spans="1:17" x14ac:dyDescent="0.3">
      <c r="A131" s="28">
        <v>43581</v>
      </c>
      <c r="B131" s="7">
        <v>314</v>
      </c>
      <c r="C131" s="11">
        <v>310</v>
      </c>
      <c r="D131" s="11">
        <v>8820</v>
      </c>
      <c r="E131" s="11">
        <v>28.5</v>
      </c>
      <c r="F131" s="11"/>
      <c r="G131" s="11"/>
      <c r="H131" s="11">
        <v>38.700000000000003</v>
      </c>
      <c r="I131" s="11">
        <v>34.5</v>
      </c>
      <c r="J131" s="11" t="s">
        <v>100</v>
      </c>
      <c r="K131" s="11" t="s">
        <v>100</v>
      </c>
      <c r="L131" s="11">
        <v>10.9</v>
      </c>
      <c r="M131" s="11" t="s">
        <v>100</v>
      </c>
      <c r="N131" s="11">
        <v>181</v>
      </c>
      <c r="O131" s="11">
        <v>11</v>
      </c>
      <c r="P131" s="11">
        <v>4.03</v>
      </c>
      <c r="Q131" s="11">
        <v>3.2</v>
      </c>
    </row>
    <row r="132" spans="1:17" x14ac:dyDescent="0.3">
      <c r="A132" s="28">
        <v>43582</v>
      </c>
      <c r="B132" s="11">
        <v>316</v>
      </c>
      <c r="C132" s="11">
        <v>310</v>
      </c>
      <c r="D132" s="11">
        <v>8767</v>
      </c>
      <c r="E132" s="11">
        <v>28.3</v>
      </c>
      <c r="F132" s="11"/>
      <c r="G132" s="11"/>
      <c r="H132" s="11">
        <v>36.5</v>
      </c>
      <c r="I132" s="11">
        <v>34.1</v>
      </c>
      <c r="J132" s="11" t="s">
        <v>100</v>
      </c>
      <c r="K132" s="11" t="s">
        <v>100</v>
      </c>
      <c r="L132" s="11">
        <v>10.8</v>
      </c>
      <c r="M132" s="11" t="s">
        <v>100</v>
      </c>
      <c r="N132" s="11">
        <v>203</v>
      </c>
      <c r="O132" s="11">
        <v>22</v>
      </c>
      <c r="P132" s="11">
        <v>4.1399999999999997</v>
      </c>
      <c r="Q132" s="11">
        <v>3.23</v>
      </c>
    </row>
    <row r="133" spans="1:17" x14ac:dyDescent="0.3">
      <c r="A133" s="28">
        <v>43583</v>
      </c>
      <c r="B133" s="11">
        <v>316</v>
      </c>
      <c r="C133" s="11">
        <v>311</v>
      </c>
      <c r="D133" s="11">
        <v>8863</v>
      </c>
      <c r="E133" s="11">
        <v>28.5</v>
      </c>
      <c r="F133" s="11"/>
      <c r="G133" s="11"/>
      <c r="H133" s="11">
        <v>37.200000000000003</v>
      </c>
      <c r="I133" s="11">
        <v>34.799999999999997</v>
      </c>
      <c r="J133" s="11" t="s">
        <v>100</v>
      </c>
      <c r="K133" s="11" t="s">
        <v>100</v>
      </c>
      <c r="L133" s="11">
        <v>10</v>
      </c>
      <c r="M133" s="11" t="s">
        <v>100</v>
      </c>
      <c r="N133" s="11">
        <v>189</v>
      </c>
      <c r="O133" s="11">
        <v>28</v>
      </c>
      <c r="P133" s="11">
        <v>4.04</v>
      </c>
      <c r="Q133" s="11">
        <v>3.24</v>
      </c>
    </row>
    <row r="134" spans="1:17" x14ac:dyDescent="0.3">
      <c r="A134" s="28">
        <v>43584</v>
      </c>
      <c r="B134" s="11">
        <v>317</v>
      </c>
      <c r="C134" s="11">
        <v>313</v>
      </c>
      <c r="D134" s="11">
        <v>9123</v>
      </c>
      <c r="E134" s="11">
        <v>29.1</v>
      </c>
      <c r="F134" s="11"/>
      <c r="G134" s="11"/>
      <c r="H134" s="11">
        <v>36</v>
      </c>
      <c r="I134" s="11">
        <v>36.1</v>
      </c>
      <c r="J134" s="11" t="s">
        <v>100</v>
      </c>
      <c r="K134" s="11" t="s">
        <v>100</v>
      </c>
      <c r="L134" s="11">
        <v>10.199999999999999</v>
      </c>
      <c r="M134" s="11" t="s">
        <v>100</v>
      </c>
      <c r="N134" s="11">
        <v>195</v>
      </c>
      <c r="O134" s="11">
        <v>128</v>
      </c>
      <c r="P134" s="11">
        <v>3.92</v>
      </c>
      <c r="Q134" s="11">
        <v>3.18</v>
      </c>
    </row>
    <row r="135" spans="1:17" x14ac:dyDescent="0.3">
      <c r="A135" s="28">
        <v>43585</v>
      </c>
      <c r="B135" s="11">
        <v>319</v>
      </c>
      <c r="C135" s="11">
        <v>314</v>
      </c>
      <c r="D135" s="11">
        <v>9167</v>
      </c>
      <c r="E135" s="11">
        <v>29.2</v>
      </c>
      <c r="F135" s="11"/>
      <c r="G135" s="11"/>
      <c r="H135" s="11">
        <v>38.799999999999997</v>
      </c>
      <c r="I135" s="11">
        <v>35.6</v>
      </c>
      <c r="J135" s="11" t="s">
        <v>100</v>
      </c>
      <c r="K135" s="11" t="s">
        <v>100</v>
      </c>
      <c r="L135" s="11">
        <v>10.3</v>
      </c>
      <c r="M135" s="11" t="s">
        <v>100</v>
      </c>
      <c r="N135" s="11">
        <v>175</v>
      </c>
      <c r="O135" s="11">
        <v>48</v>
      </c>
      <c r="P135" s="11">
        <v>3.95</v>
      </c>
      <c r="Q135" s="11">
        <v>3.17</v>
      </c>
    </row>
    <row r="136" spans="1:17" ht="15" thickBot="1" x14ac:dyDescent="0.35">
      <c r="A136" s="44"/>
      <c r="B136" s="22"/>
      <c r="C136" s="22"/>
      <c r="D136" s="22"/>
      <c r="E136" s="22"/>
      <c r="F136" s="22"/>
      <c r="G136" s="22"/>
      <c r="H136" s="22" t="s">
        <v>100</v>
      </c>
      <c r="I136" s="22" t="s">
        <v>100</v>
      </c>
      <c r="J136" s="22" t="s">
        <v>100</v>
      </c>
      <c r="K136" s="22" t="s">
        <v>100</v>
      </c>
      <c r="L136" s="22" t="s">
        <v>100</v>
      </c>
      <c r="M136" s="22" t="s">
        <v>100</v>
      </c>
      <c r="N136" s="22" t="s">
        <v>100</v>
      </c>
      <c r="O136" s="22" t="s">
        <v>100</v>
      </c>
      <c r="P136" s="22" t="s">
        <v>100</v>
      </c>
      <c r="Q136" s="22" t="s">
        <v>100</v>
      </c>
    </row>
    <row r="137" spans="1:17" ht="15" thickBot="1" x14ac:dyDescent="0.35">
      <c r="A137" s="45"/>
      <c r="B137" s="31">
        <f>AVERAGE(B106:B136)</f>
        <v>316.53333333333336</v>
      </c>
      <c r="C137" s="31">
        <f>AVERAGE(C106:C136)</f>
        <v>312.7</v>
      </c>
      <c r="D137" s="31">
        <f>AVERAGE(D106:D136)</f>
        <v>8979.7333333333336</v>
      </c>
      <c r="E137" s="31">
        <f>AVERAGE(E106:E136)</f>
        <v>28.723333333333333</v>
      </c>
      <c r="F137" s="31"/>
      <c r="G137" s="31"/>
      <c r="H137" s="31">
        <f>AVERAGE(H106:H136)</f>
        <v>36.379999999999995</v>
      </c>
      <c r="I137" s="31">
        <f>AVERAGE(I106:I136)</f>
        <v>35.343333333333334</v>
      </c>
      <c r="J137" s="31">
        <f>AVERAGE(J106:J136)</f>
        <v>37.394736842105267</v>
      </c>
      <c r="K137" s="31" t="s">
        <v>100</v>
      </c>
      <c r="L137" s="31">
        <f>AVERAGE(L106:L136)</f>
        <v>11.09333333333333</v>
      </c>
      <c r="M137" s="31" t="s">
        <v>100</v>
      </c>
      <c r="N137" s="31">
        <f>AVERAGE(N106:N136)</f>
        <v>176.9655172413793</v>
      </c>
      <c r="O137" s="31">
        <f>AVERAGE(O106:O136)</f>
        <v>52.413793103448278</v>
      </c>
      <c r="P137" s="31">
        <f>AVERAGE(P106:P136)</f>
        <v>4.0841379310344834</v>
      </c>
      <c r="Q137" s="32">
        <f>AVERAGE(Q106:Q136)</f>
        <v>3.2282758620689656</v>
      </c>
    </row>
    <row r="138" spans="1:17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3">
      <c r="A139" s="40"/>
      <c r="B139" s="262" t="s">
        <v>0</v>
      </c>
      <c r="C139" s="262"/>
      <c r="D139" s="262"/>
      <c r="E139" s="262"/>
      <c r="F139" s="53"/>
      <c r="G139" s="53"/>
      <c r="H139" s="262" t="s">
        <v>16</v>
      </c>
      <c r="I139" s="262"/>
      <c r="J139" s="262"/>
      <c r="K139" s="262"/>
      <c r="L139" s="262"/>
      <c r="M139" s="262"/>
      <c r="N139" s="262" t="s">
        <v>17</v>
      </c>
      <c r="O139" s="262"/>
      <c r="P139" s="262"/>
      <c r="Q139" s="262"/>
    </row>
    <row r="140" spans="1:17" x14ac:dyDescent="0.3">
      <c r="A140" s="24" t="s">
        <v>2</v>
      </c>
      <c r="B140" s="24" t="s">
        <v>18</v>
      </c>
      <c r="C140" s="24" t="s">
        <v>19</v>
      </c>
      <c r="D140" s="24" t="s">
        <v>20</v>
      </c>
      <c r="E140" s="24" t="s">
        <v>21</v>
      </c>
      <c r="F140" s="24"/>
      <c r="G140" s="24"/>
      <c r="H140" s="24" t="s">
        <v>22</v>
      </c>
      <c r="I140" s="24" t="s">
        <v>23</v>
      </c>
      <c r="J140" s="24" t="s">
        <v>24</v>
      </c>
      <c r="K140" s="24" t="s">
        <v>25</v>
      </c>
      <c r="L140" s="24" t="s">
        <v>11</v>
      </c>
      <c r="M140" s="24" t="s">
        <v>13</v>
      </c>
      <c r="N140" s="24" t="s">
        <v>4</v>
      </c>
      <c r="O140" s="24" t="s">
        <v>5</v>
      </c>
      <c r="P140" s="24" t="s">
        <v>26</v>
      </c>
      <c r="Q140" s="24" t="s">
        <v>27</v>
      </c>
    </row>
    <row r="141" spans="1:17" x14ac:dyDescent="0.3">
      <c r="A141" s="28">
        <v>43586</v>
      </c>
      <c r="B141" s="11">
        <v>311</v>
      </c>
      <c r="C141" s="11">
        <v>306</v>
      </c>
      <c r="D141" s="11">
        <v>9109</v>
      </c>
      <c r="E141" s="11">
        <v>29.8</v>
      </c>
      <c r="F141" s="11"/>
      <c r="G141" s="11"/>
      <c r="H141" s="11">
        <v>43.6</v>
      </c>
      <c r="I141" s="11">
        <v>37.200000000000003</v>
      </c>
      <c r="J141" s="11" t="s">
        <v>100</v>
      </c>
      <c r="K141" s="11" t="s">
        <v>100</v>
      </c>
      <c r="L141" s="11">
        <v>10.8</v>
      </c>
      <c r="M141" s="11" t="s">
        <v>100</v>
      </c>
      <c r="N141" s="11">
        <v>208</v>
      </c>
      <c r="O141" s="11">
        <v>153</v>
      </c>
      <c r="P141" s="11">
        <v>3.95</v>
      </c>
      <c r="Q141" s="11">
        <v>3.15</v>
      </c>
    </row>
    <row r="142" spans="1:17" x14ac:dyDescent="0.3">
      <c r="A142" s="28">
        <v>43587</v>
      </c>
      <c r="B142" s="11">
        <v>311</v>
      </c>
      <c r="C142" s="11">
        <v>307</v>
      </c>
      <c r="D142" s="11">
        <v>9126</v>
      </c>
      <c r="E142" s="11">
        <v>29.7</v>
      </c>
      <c r="F142" s="11"/>
      <c r="G142" s="11"/>
      <c r="H142" s="11">
        <v>38.5</v>
      </c>
      <c r="I142" s="11">
        <v>36.799999999999997</v>
      </c>
      <c r="J142" s="11" t="s">
        <v>100</v>
      </c>
      <c r="K142" s="11" t="s">
        <v>100</v>
      </c>
      <c r="L142" s="11">
        <v>11.1</v>
      </c>
      <c r="M142" s="11" t="s">
        <v>100</v>
      </c>
      <c r="N142" s="11">
        <v>236</v>
      </c>
      <c r="O142" s="11">
        <v>165</v>
      </c>
      <c r="P142" s="11">
        <v>4.03</v>
      </c>
      <c r="Q142" s="11">
        <v>3.21</v>
      </c>
    </row>
    <row r="143" spans="1:17" x14ac:dyDescent="0.3">
      <c r="A143" s="28">
        <v>43588</v>
      </c>
      <c r="B143" s="11">
        <v>311</v>
      </c>
      <c r="C143" s="11">
        <v>307</v>
      </c>
      <c r="D143" s="11">
        <v>8993</v>
      </c>
      <c r="E143" s="11">
        <v>29.3</v>
      </c>
      <c r="F143" s="11"/>
      <c r="G143" s="11"/>
      <c r="H143" s="11">
        <v>37.799999999999997</v>
      </c>
      <c r="I143" s="11">
        <v>37.200000000000003</v>
      </c>
      <c r="J143" s="11" t="s">
        <v>100</v>
      </c>
      <c r="K143" s="11" t="s">
        <v>100</v>
      </c>
      <c r="L143" s="11">
        <v>11.3</v>
      </c>
      <c r="M143" s="11" t="s">
        <v>100</v>
      </c>
      <c r="N143" s="11">
        <v>234</v>
      </c>
      <c r="O143" s="11">
        <v>81</v>
      </c>
      <c r="P143" s="11">
        <v>3.99</v>
      </c>
      <c r="Q143" s="11">
        <v>3.27</v>
      </c>
    </row>
    <row r="144" spans="1:17" x14ac:dyDescent="0.3">
      <c r="A144" s="28">
        <v>43589</v>
      </c>
      <c r="B144" s="11">
        <v>312</v>
      </c>
      <c r="C144" s="11">
        <v>307</v>
      </c>
      <c r="D144" s="11">
        <v>8905</v>
      </c>
      <c r="E144" s="11">
        <v>29</v>
      </c>
      <c r="F144" s="11"/>
      <c r="G144" s="11"/>
      <c r="H144" s="11">
        <v>33.5</v>
      </c>
      <c r="I144" s="11">
        <v>35.700000000000003</v>
      </c>
      <c r="J144" s="11" t="s">
        <v>100</v>
      </c>
      <c r="K144" s="11" t="s">
        <v>100</v>
      </c>
      <c r="L144" s="11">
        <v>13.6</v>
      </c>
      <c r="M144" s="11" t="s">
        <v>100</v>
      </c>
      <c r="N144" s="11">
        <v>226</v>
      </c>
      <c r="O144" s="11">
        <v>65</v>
      </c>
      <c r="P144" s="11">
        <v>4.12</v>
      </c>
      <c r="Q144" s="11">
        <v>3.27</v>
      </c>
    </row>
    <row r="145" spans="1:17" x14ac:dyDescent="0.3">
      <c r="A145" s="28">
        <v>43590</v>
      </c>
      <c r="B145" s="11">
        <v>313</v>
      </c>
      <c r="C145" s="11">
        <v>307</v>
      </c>
      <c r="D145" s="11">
        <v>8805</v>
      </c>
      <c r="E145" s="11">
        <v>28.7</v>
      </c>
      <c r="F145" s="11"/>
      <c r="G145" s="11"/>
      <c r="H145" s="11">
        <v>40.5</v>
      </c>
      <c r="I145" s="11">
        <v>35.200000000000003</v>
      </c>
      <c r="J145" s="11" t="s">
        <v>100</v>
      </c>
      <c r="K145" s="11" t="s">
        <v>100</v>
      </c>
      <c r="L145" s="11">
        <v>10.8</v>
      </c>
      <c r="M145" s="11" t="s">
        <v>100</v>
      </c>
      <c r="N145" s="11">
        <v>229</v>
      </c>
      <c r="O145" s="11">
        <v>55</v>
      </c>
      <c r="P145" s="11">
        <v>4.03</v>
      </c>
      <c r="Q145" s="11">
        <v>3.26</v>
      </c>
    </row>
    <row r="146" spans="1:17" x14ac:dyDescent="0.3">
      <c r="A146" s="28">
        <v>43591</v>
      </c>
      <c r="B146" s="11">
        <v>314</v>
      </c>
      <c r="C146" s="11">
        <v>308</v>
      </c>
      <c r="D146" s="11">
        <v>8878</v>
      </c>
      <c r="E146" s="11">
        <v>28.8</v>
      </c>
      <c r="F146" s="11"/>
      <c r="G146" s="11"/>
      <c r="H146" s="11">
        <v>38.5</v>
      </c>
      <c r="I146" s="11">
        <v>35.200000000000003</v>
      </c>
      <c r="J146" s="11" t="s">
        <v>100</v>
      </c>
      <c r="K146" s="11" t="s">
        <v>100</v>
      </c>
      <c r="L146" s="11">
        <v>12.1</v>
      </c>
      <c r="M146" s="11" t="s">
        <v>100</v>
      </c>
      <c r="N146" s="11">
        <v>169</v>
      </c>
      <c r="O146" s="11">
        <v>18</v>
      </c>
      <c r="P146" s="11">
        <v>3.91</v>
      </c>
      <c r="Q146" s="11">
        <v>3.27</v>
      </c>
    </row>
    <row r="147" spans="1:17" x14ac:dyDescent="0.3">
      <c r="A147" s="28">
        <v>43592</v>
      </c>
      <c r="B147" s="11">
        <v>316</v>
      </c>
      <c r="C147" s="11">
        <v>311</v>
      </c>
      <c r="D147" s="11">
        <v>9175</v>
      </c>
      <c r="E147" s="11">
        <v>29.5</v>
      </c>
      <c r="F147" s="11"/>
      <c r="G147" s="11"/>
      <c r="H147" s="11">
        <v>38.9</v>
      </c>
      <c r="I147" s="11">
        <v>35.799999999999997</v>
      </c>
      <c r="J147" s="11" t="s">
        <v>100</v>
      </c>
      <c r="K147" s="11" t="s">
        <v>100</v>
      </c>
      <c r="L147" s="11">
        <v>10.8</v>
      </c>
      <c r="M147" s="11" t="s">
        <v>100</v>
      </c>
      <c r="N147" s="11">
        <v>136</v>
      </c>
      <c r="O147" s="11">
        <v>14</v>
      </c>
      <c r="P147" s="11">
        <v>4.0599999999999996</v>
      </c>
      <c r="Q147" s="11">
        <v>3.31</v>
      </c>
    </row>
    <row r="148" spans="1:17" x14ac:dyDescent="0.3">
      <c r="A148" s="28">
        <v>43593</v>
      </c>
      <c r="B148" s="11">
        <v>317</v>
      </c>
      <c r="C148" s="11">
        <v>312</v>
      </c>
      <c r="D148" s="11">
        <v>9174</v>
      </c>
      <c r="E148" s="11">
        <v>29.4</v>
      </c>
      <c r="F148" s="11"/>
      <c r="G148" s="11"/>
      <c r="H148" s="11">
        <v>39.200000000000003</v>
      </c>
      <c r="I148" s="11">
        <v>36</v>
      </c>
      <c r="J148" s="11" t="s">
        <v>100</v>
      </c>
      <c r="K148" s="11" t="s">
        <v>100</v>
      </c>
      <c r="L148" s="11">
        <v>12.1</v>
      </c>
      <c r="M148" s="11" t="s">
        <v>100</v>
      </c>
      <c r="N148" s="11">
        <v>155</v>
      </c>
      <c r="O148" s="11">
        <v>18</v>
      </c>
      <c r="P148" s="11">
        <v>3.95</v>
      </c>
      <c r="Q148" s="11">
        <v>3.27</v>
      </c>
    </row>
    <row r="149" spans="1:17" x14ac:dyDescent="0.3">
      <c r="A149" s="28">
        <v>43594</v>
      </c>
      <c r="B149" s="11">
        <v>317</v>
      </c>
      <c r="C149" s="11">
        <v>312</v>
      </c>
      <c r="D149" s="11">
        <v>9304</v>
      </c>
      <c r="E149" s="11">
        <v>29.8</v>
      </c>
      <c r="F149" s="11"/>
      <c r="G149" s="11"/>
      <c r="H149" s="11">
        <v>37.5</v>
      </c>
      <c r="I149" s="11">
        <v>36.4</v>
      </c>
      <c r="J149" s="11" t="s">
        <v>100</v>
      </c>
      <c r="K149" s="11" t="s">
        <v>100</v>
      </c>
      <c r="L149" s="11">
        <v>11.3</v>
      </c>
      <c r="M149" s="11" t="s">
        <v>100</v>
      </c>
      <c r="N149" s="11">
        <v>194</v>
      </c>
      <c r="O149" s="11">
        <v>34</v>
      </c>
      <c r="P149" s="11">
        <v>3.92</v>
      </c>
      <c r="Q149" s="11">
        <v>3.21</v>
      </c>
    </row>
    <row r="150" spans="1:17" x14ac:dyDescent="0.3">
      <c r="A150" s="28">
        <v>43595</v>
      </c>
      <c r="B150" s="11">
        <v>317</v>
      </c>
      <c r="C150" s="11">
        <v>313</v>
      </c>
      <c r="D150" s="11">
        <v>9377</v>
      </c>
      <c r="E150" s="11">
        <v>30</v>
      </c>
      <c r="F150" s="11"/>
      <c r="G150" s="11"/>
      <c r="H150" s="11">
        <v>39.4</v>
      </c>
      <c r="I150" s="11">
        <v>37</v>
      </c>
      <c r="J150" s="11" t="s">
        <v>100</v>
      </c>
      <c r="K150" s="11" t="s">
        <v>100</v>
      </c>
      <c r="L150" s="11">
        <v>11.2</v>
      </c>
      <c r="M150" s="11" t="s">
        <v>100</v>
      </c>
      <c r="N150" s="11">
        <v>221</v>
      </c>
      <c r="O150" s="11">
        <v>48</v>
      </c>
      <c r="P150" s="11">
        <v>3.99</v>
      </c>
      <c r="Q150" s="11">
        <v>3.2</v>
      </c>
    </row>
    <row r="151" spans="1:17" x14ac:dyDescent="0.3">
      <c r="A151" s="28">
        <v>43596</v>
      </c>
      <c r="B151" s="11">
        <v>317</v>
      </c>
      <c r="C151" s="11">
        <v>313</v>
      </c>
      <c r="D151" s="11">
        <v>9299</v>
      </c>
      <c r="E151" s="11">
        <v>29.7</v>
      </c>
      <c r="F151" s="11"/>
      <c r="G151" s="11"/>
      <c r="H151" s="11">
        <v>38.1</v>
      </c>
      <c r="I151" s="11">
        <v>36.700000000000003</v>
      </c>
      <c r="J151" s="11" t="s">
        <v>100</v>
      </c>
      <c r="K151" s="11" t="s">
        <v>100</v>
      </c>
      <c r="L151" s="11">
        <v>11</v>
      </c>
      <c r="M151" s="11" t="s">
        <v>100</v>
      </c>
      <c r="N151" s="11">
        <v>208</v>
      </c>
      <c r="O151" s="11">
        <v>16</v>
      </c>
      <c r="P151" s="11">
        <v>4.0199999999999996</v>
      </c>
      <c r="Q151" s="11">
        <v>3.23</v>
      </c>
    </row>
    <row r="152" spans="1:17" x14ac:dyDescent="0.3">
      <c r="A152" s="28">
        <v>43597</v>
      </c>
      <c r="B152" s="11">
        <v>318</v>
      </c>
      <c r="C152" s="11">
        <v>313</v>
      </c>
      <c r="D152" s="11">
        <v>9473</v>
      </c>
      <c r="E152" s="11">
        <v>30.3</v>
      </c>
      <c r="F152" s="11"/>
      <c r="G152" s="11"/>
      <c r="H152" s="11">
        <v>37.799999999999997</v>
      </c>
      <c r="I152" s="11">
        <v>37.4</v>
      </c>
      <c r="J152" s="11" t="s">
        <v>100</v>
      </c>
      <c r="K152" s="11" t="s">
        <v>100</v>
      </c>
      <c r="L152" s="11">
        <v>10.8</v>
      </c>
      <c r="M152" s="11" t="s">
        <v>100</v>
      </c>
      <c r="N152" s="11" t="s">
        <v>100</v>
      </c>
      <c r="O152" s="11" t="s">
        <v>100</v>
      </c>
      <c r="P152" s="11" t="s">
        <v>100</v>
      </c>
      <c r="Q152" s="11" t="s">
        <v>100</v>
      </c>
    </row>
    <row r="153" spans="1:17" x14ac:dyDescent="0.3">
      <c r="A153" s="28">
        <v>43598</v>
      </c>
      <c r="B153" s="11">
        <v>319</v>
      </c>
      <c r="C153" s="11">
        <v>314</v>
      </c>
      <c r="D153" s="11">
        <v>9251</v>
      </c>
      <c r="E153" s="11">
        <v>29.5</v>
      </c>
      <c r="F153" s="11"/>
      <c r="G153" s="11"/>
      <c r="H153" s="11">
        <v>38.4</v>
      </c>
      <c r="I153" s="11">
        <v>36.5</v>
      </c>
      <c r="J153" s="11" t="s">
        <v>100</v>
      </c>
      <c r="K153" s="11" t="s">
        <v>100</v>
      </c>
      <c r="L153" s="11">
        <v>10.1</v>
      </c>
      <c r="M153" s="11" t="s">
        <v>100</v>
      </c>
      <c r="N153" s="11">
        <v>229</v>
      </c>
      <c r="O153" s="11">
        <v>27</v>
      </c>
      <c r="P153" s="11">
        <v>3.94</v>
      </c>
      <c r="Q153" s="11">
        <v>3.23</v>
      </c>
    </row>
    <row r="154" spans="1:17" x14ac:dyDescent="0.3">
      <c r="A154" s="28">
        <v>43599</v>
      </c>
      <c r="B154" s="11">
        <v>315</v>
      </c>
      <c r="C154" s="11">
        <v>311</v>
      </c>
      <c r="D154" s="11">
        <v>9268</v>
      </c>
      <c r="E154" s="11">
        <v>29.8</v>
      </c>
      <c r="F154" s="11"/>
      <c r="G154" s="11"/>
      <c r="H154" s="11">
        <v>38.5</v>
      </c>
      <c r="I154" s="11">
        <v>36.5</v>
      </c>
      <c r="J154" s="11" t="s">
        <v>100</v>
      </c>
      <c r="K154" s="11" t="s">
        <v>100</v>
      </c>
      <c r="L154" s="11">
        <v>9.3000000000000007</v>
      </c>
      <c r="M154" s="11" t="s">
        <v>100</v>
      </c>
      <c r="N154" s="11">
        <v>143</v>
      </c>
      <c r="O154" s="11">
        <v>15</v>
      </c>
      <c r="P154" s="11">
        <v>3.16</v>
      </c>
      <c r="Q154" s="11">
        <v>3.32</v>
      </c>
    </row>
    <row r="155" spans="1:17" x14ac:dyDescent="0.3">
      <c r="A155" s="28">
        <v>43600</v>
      </c>
      <c r="B155" s="11">
        <v>304</v>
      </c>
      <c r="C155" s="11">
        <v>300</v>
      </c>
      <c r="D155" s="11">
        <v>9120</v>
      </c>
      <c r="E155" s="11">
        <v>30.4</v>
      </c>
      <c r="F155" s="11"/>
      <c r="G155" s="11"/>
      <c r="H155" s="11">
        <v>37.5</v>
      </c>
      <c r="I155" s="11">
        <v>38.200000000000003</v>
      </c>
      <c r="J155" s="11" t="s">
        <v>100</v>
      </c>
      <c r="K155" s="11" t="s">
        <v>100</v>
      </c>
      <c r="L155" s="11">
        <v>12.8</v>
      </c>
      <c r="M155" s="11" t="s">
        <v>100</v>
      </c>
      <c r="N155" s="11">
        <v>181</v>
      </c>
      <c r="O155" s="11">
        <v>27</v>
      </c>
      <c r="P155" s="11">
        <v>3.98</v>
      </c>
      <c r="Q155" s="11">
        <v>3.23</v>
      </c>
    </row>
    <row r="156" spans="1:17" x14ac:dyDescent="0.3">
      <c r="A156" s="28">
        <v>43601</v>
      </c>
      <c r="B156" s="11">
        <v>307</v>
      </c>
      <c r="C156" s="11">
        <v>302</v>
      </c>
      <c r="D156" s="11">
        <v>9268</v>
      </c>
      <c r="E156" s="11">
        <v>30.7</v>
      </c>
      <c r="F156" s="11"/>
      <c r="G156" s="11"/>
      <c r="H156" s="11">
        <v>37.9</v>
      </c>
      <c r="I156" s="11">
        <v>38.299999999999997</v>
      </c>
      <c r="J156" s="11" t="s">
        <v>100</v>
      </c>
      <c r="K156" s="11" t="s">
        <v>100</v>
      </c>
      <c r="L156" s="11">
        <v>12.3</v>
      </c>
      <c r="M156" s="11" t="s">
        <v>100</v>
      </c>
      <c r="N156" s="11">
        <v>225</v>
      </c>
      <c r="O156" s="11">
        <v>30</v>
      </c>
      <c r="P156" s="11">
        <v>3.99</v>
      </c>
      <c r="Q156" s="11">
        <v>3.23</v>
      </c>
    </row>
    <row r="157" spans="1:17" x14ac:dyDescent="0.3">
      <c r="A157" s="28">
        <v>43602</v>
      </c>
      <c r="B157" s="11">
        <v>307</v>
      </c>
      <c r="C157" s="11">
        <v>303</v>
      </c>
      <c r="D157" s="11">
        <v>9275</v>
      </c>
      <c r="E157" s="11">
        <v>30.6</v>
      </c>
      <c r="F157" s="11"/>
      <c r="G157" s="11"/>
      <c r="H157" s="11">
        <v>38.4</v>
      </c>
      <c r="I157" s="11">
        <v>38.200000000000003</v>
      </c>
      <c r="J157" s="11" t="s">
        <v>100</v>
      </c>
      <c r="K157" s="11" t="s">
        <v>100</v>
      </c>
      <c r="L157" s="11">
        <v>12.1</v>
      </c>
      <c r="M157" s="11" t="s">
        <v>100</v>
      </c>
      <c r="N157" s="11" t="s">
        <v>100</v>
      </c>
      <c r="O157" s="11" t="s">
        <v>100</v>
      </c>
      <c r="P157" s="11" t="s">
        <v>100</v>
      </c>
      <c r="Q157" s="11" t="s">
        <v>100</v>
      </c>
    </row>
    <row r="158" spans="1:17" x14ac:dyDescent="0.3">
      <c r="A158" s="28">
        <v>43603</v>
      </c>
      <c r="B158" s="11">
        <v>307</v>
      </c>
      <c r="C158" s="11">
        <v>305</v>
      </c>
      <c r="D158" s="11">
        <v>9169</v>
      </c>
      <c r="E158" s="11">
        <v>30.1</v>
      </c>
      <c r="F158" s="11"/>
      <c r="G158" s="11"/>
      <c r="H158" s="11">
        <v>37.9</v>
      </c>
      <c r="I158" s="11">
        <v>38</v>
      </c>
      <c r="J158" s="11" t="s">
        <v>100</v>
      </c>
      <c r="K158" s="11" t="s">
        <v>100</v>
      </c>
      <c r="L158" s="11">
        <v>11.4</v>
      </c>
      <c r="M158" s="11" t="s">
        <v>100</v>
      </c>
      <c r="N158" s="11">
        <v>131</v>
      </c>
      <c r="O158" s="11">
        <v>13</v>
      </c>
      <c r="P158" s="11">
        <v>3.93</v>
      </c>
      <c r="Q158" s="11">
        <v>3.21</v>
      </c>
    </row>
    <row r="159" spans="1:17" x14ac:dyDescent="0.3">
      <c r="A159" s="28">
        <v>43604</v>
      </c>
      <c r="B159" s="11">
        <v>309</v>
      </c>
      <c r="C159" s="11">
        <v>305</v>
      </c>
      <c r="D159" s="11">
        <v>9478</v>
      </c>
      <c r="E159" s="11">
        <v>31.1</v>
      </c>
      <c r="F159" s="11"/>
      <c r="G159" s="11"/>
      <c r="H159" s="11">
        <v>38.9</v>
      </c>
      <c r="I159" s="11">
        <v>39.4</v>
      </c>
      <c r="J159" s="11" t="s">
        <v>100</v>
      </c>
      <c r="K159" s="11" t="s">
        <v>100</v>
      </c>
      <c r="L159" s="11">
        <v>11.9</v>
      </c>
      <c r="M159" s="11" t="s">
        <v>100</v>
      </c>
      <c r="N159" s="11">
        <v>158</v>
      </c>
      <c r="O159" s="11">
        <v>20</v>
      </c>
      <c r="P159" s="11">
        <v>3.9</v>
      </c>
      <c r="Q159" s="11">
        <v>3.2</v>
      </c>
    </row>
    <row r="160" spans="1:17" x14ac:dyDescent="0.3">
      <c r="A160" s="28">
        <v>43605</v>
      </c>
      <c r="B160" s="11">
        <v>309</v>
      </c>
      <c r="C160" s="11">
        <v>305</v>
      </c>
      <c r="D160" s="11">
        <v>9199</v>
      </c>
      <c r="E160" s="11">
        <v>30.2</v>
      </c>
      <c r="F160" s="11"/>
      <c r="G160" s="11"/>
      <c r="H160" s="11">
        <v>36.9</v>
      </c>
      <c r="I160" s="11">
        <v>37.9</v>
      </c>
      <c r="J160" s="11" t="s">
        <v>100</v>
      </c>
      <c r="K160" s="11" t="s">
        <v>100</v>
      </c>
      <c r="L160" s="11">
        <v>13.5</v>
      </c>
      <c r="M160" s="11" t="s">
        <v>100</v>
      </c>
      <c r="N160" s="11">
        <v>211</v>
      </c>
      <c r="O160" s="11">
        <v>32</v>
      </c>
      <c r="P160" s="11">
        <v>3.95</v>
      </c>
      <c r="Q160" s="11">
        <v>3.21</v>
      </c>
    </row>
    <row r="161" spans="1:17" x14ac:dyDescent="0.3">
      <c r="A161" s="28">
        <v>43606</v>
      </c>
      <c r="B161" s="11">
        <v>301</v>
      </c>
      <c r="C161" s="11">
        <v>298</v>
      </c>
      <c r="D161" s="11">
        <v>9352</v>
      </c>
      <c r="E161" s="11">
        <v>31.4</v>
      </c>
      <c r="F161" s="11"/>
      <c r="G161" s="11"/>
      <c r="H161" s="11">
        <v>39.299999999999997</v>
      </c>
      <c r="I161" s="11">
        <v>38.5</v>
      </c>
      <c r="J161" s="11" t="s">
        <v>100</v>
      </c>
      <c r="K161" s="11" t="s">
        <v>100</v>
      </c>
      <c r="L161" s="11">
        <v>12.9</v>
      </c>
      <c r="M161" s="11" t="s">
        <v>100</v>
      </c>
      <c r="N161" s="11">
        <v>201</v>
      </c>
      <c r="O161" s="11">
        <v>41</v>
      </c>
      <c r="P161" s="11">
        <v>3.98</v>
      </c>
      <c r="Q161" s="11">
        <v>3.24</v>
      </c>
    </row>
    <row r="162" spans="1:17" x14ac:dyDescent="0.3">
      <c r="A162" s="28">
        <v>43607</v>
      </c>
      <c r="B162" s="11">
        <v>288</v>
      </c>
      <c r="C162" s="11">
        <v>284</v>
      </c>
      <c r="D162" s="11">
        <v>9143</v>
      </c>
      <c r="E162" s="11">
        <v>32.200000000000003</v>
      </c>
      <c r="F162" s="11"/>
      <c r="G162" s="11"/>
      <c r="H162" s="11">
        <v>39.5</v>
      </c>
      <c r="I162" s="11">
        <v>39.4</v>
      </c>
      <c r="J162" s="11" t="s">
        <v>100</v>
      </c>
      <c r="K162" s="11" t="s">
        <v>100</v>
      </c>
      <c r="L162" s="11">
        <v>17.100000000000001</v>
      </c>
      <c r="M162" s="11" t="s">
        <v>100</v>
      </c>
      <c r="N162" s="11">
        <v>189</v>
      </c>
      <c r="O162" s="11">
        <v>14</v>
      </c>
      <c r="P162" s="11">
        <v>4.0599999999999996</v>
      </c>
      <c r="Q162" s="11">
        <v>3.31</v>
      </c>
    </row>
    <row r="163" spans="1:17" x14ac:dyDescent="0.3">
      <c r="A163" s="28">
        <v>43608</v>
      </c>
      <c r="B163" s="11">
        <v>289</v>
      </c>
      <c r="C163" s="11">
        <v>284</v>
      </c>
      <c r="D163" s="11">
        <v>9052</v>
      </c>
      <c r="E163" s="11">
        <v>31.9</v>
      </c>
      <c r="F163" s="11"/>
      <c r="G163" s="11"/>
      <c r="H163" s="11">
        <v>35.5</v>
      </c>
      <c r="I163" s="11">
        <v>39.799999999999997</v>
      </c>
      <c r="J163" s="11" t="s">
        <v>100</v>
      </c>
      <c r="K163" s="11" t="s">
        <v>100</v>
      </c>
      <c r="L163" s="11">
        <v>15.1</v>
      </c>
      <c r="M163" s="11" t="s">
        <v>100</v>
      </c>
      <c r="N163" s="11">
        <v>208</v>
      </c>
      <c r="O163" s="11">
        <v>18</v>
      </c>
      <c r="P163" s="11">
        <v>3.91</v>
      </c>
      <c r="Q163" s="11">
        <v>3.27</v>
      </c>
    </row>
    <row r="164" spans="1:17" x14ac:dyDescent="0.3">
      <c r="A164" s="28">
        <v>43609</v>
      </c>
      <c r="B164" s="11">
        <v>290</v>
      </c>
      <c r="C164" s="11">
        <v>286</v>
      </c>
      <c r="D164" s="11">
        <v>8787</v>
      </c>
      <c r="E164" s="11">
        <v>30.7</v>
      </c>
      <c r="F164" s="11"/>
      <c r="G164" s="11"/>
      <c r="H164" s="11">
        <v>39.6</v>
      </c>
      <c r="I164" s="11">
        <v>39.1</v>
      </c>
      <c r="J164" s="11" t="s">
        <v>100</v>
      </c>
      <c r="K164" s="11" t="s">
        <v>100</v>
      </c>
      <c r="L164" s="11">
        <v>14.1</v>
      </c>
      <c r="M164" s="11" t="s">
        <v>100</v>
      </c>
      <c r="N164" s="11">
        <v>192</v>
      </c>
      <c r="O164" s="11">
        <v>65</v>
      </c>
      <c r="P164" s="11">
        <v>4.12</v>
      </c>
      <c r="Q164" s="11">
        <v>3.27</v>
      </c>
    </row>
    <row r="165" spans="1:17" x14ac:dyDescent="0.3">
      <c r="A165" s="28">
        <v>43610</v>
      </c>
      <c r="B165" s="11">
        <v>290</v>
      </c>
      <c r="C165" s="11">
        <v>287</v>
      </c>
      <c r="D165" s="11">
        <v>9029</v>
      </c>
      <c r="E165" s="11">
        <v>31.5</v>
      </c>
      <c r="F165" s="11"/>
      <c r="G165" s="11"/>
      <c r="H165" s="11">
        <v>37.4</v>
      </c>
      <c r="I165" s="11">
        <v>40</v>
      </c>
      <c r="J165" s="11" t="s">
        <v>100</v>
      </c>
      <c r="K165" s="11" t="s">
        <v>100</v>
      </c>
      <c r="L165" s="11">
        <v>14.8</v>
      </c>
      <c r="M165" s="11" t="s">
        <v>100</v>
      </c>
      <c r="N165" s="11">
        <v>185</v>
      </c>
      <c r="O165" s="11">
        <v>81</v>
      </c>
      <c r="P165" s="11">
        <v>3.99</v>
      </c>
      <c r="Q165" s="11">
        <v>3.27</v>
      </c>
    </row>
    <row r="166" spans="1:17" x14ac:dyDescent="0.3">
      <c r="A166" s="28">
        <v>43611</v>
      </c>
      <c r="B166" s="11">
        <v>290</v>
      </c>
      <c r="C166" s="11">
        <v>287</v>
      </c>
      <c r="D166" s="11">
        <v>9029</v>
      </c>
      <c r="E166" s="11">
        <v>31.5</v>
      </c>
      <c r="F166" s="11"/>
      <c r="G166" s="11"/>
      <c r="H166" s="11">
        <v>39.200000000000003</v>
      </c>
      <c r="I166" s="11">
        <v>40.200000000000003</v>
      </c>
      <c r="J166" s="11" t="s">
        <v>100</v>
      </c>
      <c r="K166" s="11" t="s">
        <v>100</v>
      </c>
      <c r="L166" s="11">
        <v>14.8</v>
      </c>
      <c r="M166" s="11" t="s">
        <v>100</v>
      </c>
      <c r="N166" s="11">
        <v>188</v>
      </c>
      <c r="O166" s="11">
        <v>18</v>
      </c>
      <c r="P166" s="11">
        <v>3.92</v>
      </c>
      <c r="Q166" s="11">
        <v>3.21</v>
      </c>
    </row>
    <row r="167" spans="1:17" x14ac:dyDescent="0.3">
      <c r="A167" s="28">
        <v>43612</v>
      </c>
      <c r="B167" s="11">
        <v>290</v>
      </c>
      <c r="C167" s="11">
        <v>287</v>
      </c>
      <c r="D167" s="11">
        <v>8907</v>
      </c>
      <c r="E167" s="11">
        <v>31</v>
      </c>
      <c r="F167" s="11"/>
      <c r="G167" s="11"/>
      <c r="H167" s="11">
        <v>38.6</v>
      </c>
      <c r="I167" s="11">
        <v>39</v>
      </c>
      <c r="J167" s="11" t="s">
        <v>100</v>
      </c>
      <c r="K167" s="11" t="s">
        <v>100</v>
      </c>
      <c r="L167" s="11">
        <v>14.1</v>
      </c>
      <c r="M167" s="11" t="s">
        <v>100</v>
      </c>
      <c r="N167" s="11" t="s">
        <v>100</v>
      </c>
      <c r="O167" s="11" t="s">
        <v>100</v>
      </c>
      <c r="P167" s="11" t="s">
        <v>100</v>
      </c>
      <c r="Q167" s="11" t="s">
        <v>100</v>
      </c>
    </row>
    <row r="168" spans="1:17" x14ac:dyDescent="0.3">
      <c r="A168" s="28">
        <v>43613</v>
      </c>
      <c r="B168" s="11">
        <v>290</v>
      </c>
      <c r="C168" s="11">
        <v>288</v>
      </c>
      <c r="D168" s="11">
        <v>8994</v>
      </c>
      <c r="E168" s="11">
        <v>31.2</v>
      </c>
      <c r="F168" s="11"/>
      <c r="G168" s="11"/>
      <c r="H168" s="11">
        <v>37.299999999999997</v>
      </c>
      <c r="I168" s="11">
        <v>39.6</v>
      </c>
      <c r="J168" s="11" t="s">
        <v>100</v>
      </c>
      <c r="K168" s="11" t="s">
        <v>100</v>
      </c>
      <c r="L168" s="11">
        <v>14.2</v>
      </c>
      <c r="M168" s="11" t="s">
        <v>100</v>
      </c>
      <c r="N168" s="11">
        <v>252</v>
      </c>
      <c r="O168" s="11">
        <v>15</v>
      </c>
      <c r="P168" s="11">
        <v>3.97</v>
      </c>
      <c r="Q168" s="11">
        <v>3.21</v>
      </c>
    </row>
    <row r="169" spans="1:17" x14ac:dyDescent="0.3">
      <c r="A169" s="28">
        <v>43614</v>
      </c>
      <c r="B169" s="11">
        <v>275</v>
      </c>
      <c r="C169" s="11">
        <v>272</v>
      </c>
      <c r="D169" s="11">
        <v>8873</v>
      </c>
      <c r="E169" s="11">
        <v>32.6</v>
      </c>
      <c r="F169" s="11"/>
      <c r="G169" s="11"/>
      <c r="H169" s="11">
        <v>39</v>
      </c>
      <c r="I169" s="11">
        <v>39.200000000000003</v>
      </c>
      <c r="J169" s="11" t="s">
        <v>100</v>
      </c>
      <c r="K169" s="11" t="s">
        <v>100</v>
      </c>
      <c r="L169" s="11">
        <v>17.399999999999999</v>
      </c>
      <c r="M169" s="11" t="s">
        <v>100</v>
      </c>
      <c r="N169" s="11">
        <v>238</v>
      </c>
      <c r="O169" s="11">
        <v>57</v>
      </c>
      <c r="P169" s="11">
        <v>3.85</v>
      </c>
      <c r="Q169" s="11">
        <v>3.2</v>
      </c>
    </row>
    <row r="170" spans="1:17" x14ac:dyDescent="0.3">
      <c r="A170" s="28">
        <v>43615</v>
      </c>
      <c r="B170" s="11">
        <v>276</v>
      </c>
      <c r="C170" s="11">
        <v>272</v>
      </c>
      <c r="D170" s="11">
        <v>8757</v>
      </c>
      <c r="E170" s="11">
        <v>32.200000000000003</v>
      </c>
      <c r="F170" s="11"/>
      <c r="G170" s="11"/>
      <c r="H170" s="11">
        <v>39.9</v>
      </c>
      <c r="I170" s="11">
        <v>39.700000000000003</v>
      </c>
      <c r="J170" s="11" t="s">
        <v>100</v>
      </c>
      <c r="K170" s="11" t="s">
        <v>100</v>
      </c>
      <c r="L170" s="11">
        <v>17.600000000000001</v>
      </c>
      <c r="M170" s="11" t="s">
        <v>100</v>
      </c>
      <c r="N170" s="11">
        <v>219</v>
      </c>
      <c r="O170" s="11">
        <v>15</v>
      </c>
      <c r="P170" s="11">
        <v>3.81</v>
      </c>
      <c r="Q170" s="11">
        <v>3.18</v>
      </c>
    </row>
    <row r="171" spans="1:17" ht="15" thickBot="1" x14ac:dyDescent="0.35">
      <c r="A171" s="28">
        <v>43616</v>
      </c>
      <c r="B171" s="11">
        <v>276</v>
      </c>
      <c r="C171" s="11">
        <v>272</v>
      </c>
      <c r="D171" s="11">
        <v>8628</v>
      </c>
      <c r="E171" s="11">
        <v>31.7</v>
      </c>
      <c r="F171" s="11"/>
      <c r="G171" s="11"/>
      <c r="H171" s="11">
        <v>38.799999999999997</v>
      </c>
      <c r="I171" s="11">
        <v>39.700000000000003</v>
      </c>
      <c r="J171" s="11" t="s">
        <v>100</v>
      </c>
      <c r="K171" s="11" t="s">
        <v>100</v>
      </c>
      <c r="L171" s="11">
        <v>16.5</v>
      </c>
      <c r="M171" s="11" t="s">
        <v>100</v>
      </c>
      <c r="N171" s="11">
        <v>216</v>
      </c>
      <c r="O171" s="11">
        <v>61</v>
      </c>
      <c r="P171" s="11">
        <v>3.86</v>
      </c>
      <c r="Q171" s="11">
        <v>3.18</v>
      </c>
    </row>
    <row r="172" spans="1:17" ht="15" thickBot="1" x14ac:dyDescent="0.35">
      <c r="A172" s="47"/>
      <c r="B172" s="31">
        <f>AVERAGE(B141:B171)</f>
        <v>303.41935483870969</v>
      </c>
      <c r="C172" s="31">
        <f>AVERAGE(C141:C171)</f>
        <v>299.29032258064518</v>
      </c>
      <c r="D172" s="31">
        <f>AVERAGE(D141:D171)</f>
        <v>9103.1290322580644</v>
      </c>
      <c r="E172" s="31">
        <f>AVERAGE(E141:E171)</f>
        <v>30.461290322580655</v>
      </c>
      <c r="F172" s="31"/>
      <c r="G172" s="31"/>
      <c r="H172" s="31">
        <f>AVERAGE(H141:H171)</f>
        <v>38.445161290322574</v>
      </c>
      <c r="I172" s="31">
        <f>AVERAGE(I141:I171)</f>
        <v>37.864516129032253</v>
      </c>
      <c r="J172" s="31" t="s">
        <v>100</v>
      </c>
      <c r="K172" s="31" t="s">
        <v>100</v>
      </c>
      <c r="L172" s="31">
        <f>AVERAGE(L141:L171)</f>
        <v>12.867741935483876</v>
      </c>
      <c r="M172" s="31" t="s">
        <v>100</v>
      </c>
      <c r="N172" s="31">
        <f>AVERAGE(N141:N171)</f>
        <v>199.35714285714286</v>
      </c>
      <c r="O172" s="31">
        <f>AVERAGE(O141:O171)</f>
        <v>43.428571428571431</v>
      </c>
      <c r="P172" s="31">
        <f>AVERAGE(P141:P171)</f>
        <v>3.9389285714285713</v>
      </c>
      <c r="Q172" s="31">
        <f>AVERAGE(Q141:Q171)</f>
        <v>3.2364285714285708</v>
      </c>
    </row>
    <row r="173" spans="1:17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3">
      <c r="A174" s="40"/>
      <c r="B174" s="262" t="s">
        <v>0</v>
      </c>
      <c r="C174" s="262"/>
      <c r="D174" s="262"/>
      <c r="E174" s="262"/>
      <c r="F174" s="53"/>
      <c r="G174" s="53"/>
      <c r="H174" s="262" t="s">
        <v>16</v>
      </c>
      <c r="I174" s="262"/>
      <c r="J174" s="262"/>
      <c r="K174" s="262"/>
      <c r="L174" s="262"/>
      <c r="M174" s="262"/>
      <c r="N174" s="262" t="s">
        <v>17</v>
      </c>
      <c r="O174" s="262"/>
      <c r="P174" s="262"/>
      <c r="Q174" s="262"/>
    </row>
    <row r="175" spans="1:17" x14ac:dyDescent="0.3">
      <c r="A175" s="24" t="s">
        <v>2</v>
      </c>
      <c r="B175" s="24" t="s">
        <v>18</v>
      </c>
      <c r="C175" s="24" t="s">
        <v>19</v>
      </c>
      <c r="D175" s="24" t="s">
        <v>20</v>
      </c>
      <c r="E175" s="24" t="s">
        <v>21</v>
      </c>
      <c r="F175" s="24"/>
      <c r="G175" s="24"/>
      <c r="H175" s="24" t="s">
        <v>22</v>
      </c>
      <c r="I175" s="24" t="s">
        <v>23</v>
      </c>
      <c r="J175" s="24" t="s">
        <v>24</v>
      </c>
      <c r="K175" s="24" t="s">
        <v>25</v>
      </c>
      <c r="L175" s="24" t="s">
        <v>11</v>
      </c>
      <c r="M175" s="24" t="s">
        <v>13</v>
      </c>
      <c r="N175" s="24" t="s">
        <v>4</v>
      </c>
      <c r="O175" s="24" t="s">
        <v>5</v>
      </c>
      <c r="P175" s="24" t="s">
        <v>26</v>
      </c>
      <c r="Q175" s="24" t="s">
        <v>27</v>
      </c>
    </row>
    <row r="176" spans="1:17" x14ac:dyDescent="0.3">
      <c r="A176" s="28">
        <v>43617</v>
      </c>
      <c r="B176" s="11">
        <v>276</v>
      </c>
      <c r="C176" s="11">
        <v>272</v>
      </c>
      <c r="D176" s="11">
        <v>8763</v>
      </c>
      <c r="E176" s="11">
        <v>32.200000000000003</v>
      </c>
      <c r="F176" s="11"/>
      <c r="G176" s="11"/>
      <c r="H176" s="11">
        <v>41.2</v>
      </c>
      <c r="I176" s="11">
        <v>39.9</v>
      </c>
      <c r="J176" s="11" t="s">
        <v>100</v>
      </c>
      <c r="K176" s="11" t="s">
        <v>100</v>
      </c>
      <c r="L176" s="11">
        <v>15.8</v>
      </c>
      <c r="M176" s="11" t="s">
        <v>100</v>
      </c>
      <c r="N176" s="11">
        <v>189</v>
      </c>
      <c r="O176" s="11">
        <v>18</v>
      </c>
      <c r="P176" s="11">
        <v>3.88</v>
      </c>
      <c r="Q176" s="11">
        <v>3.18</v>
      </c>
    </row>
    <row r="177" spans="1:17" x14ac:dyDescent="0.3">
      <c r="A177" s="28">
        <v>43618</v>
      </c>
      <c r="B177" s="11">
        <v>276</v>
      </c>
      <c r="C177" s="11">
        <v>272</v>
      </c>
      <c r="D177" s="11">
        <v>8641</v>
      </c>
      <c r="E177" s="11">
        <v>31.8</v>
      </c>
      <c r="F177" s="11"/>
      <c r="G177" s="11"/>
      <c r="H177" s="11">
        <v>39.700000000000003</v>
      </c>
      <c r="I177" s="11">
        <v>40.5</v>
      </c>
      <c r="J177" s="11" t="s">
        <v>100</v>
      </c>
      <c r="K177" s="11" t="s">
        <v>100</v>
      </c>
      <c r="L177" s="11">
        <v>15.9</v>
      </c>
      <c r="M177" s="11" t="s">
        <v>100</v>
      </c>
      <c r="N177" s="11">
        <v>233</v>
      </c>
      <c r="O177" s="11">
        <v>37</v>
      </c>
      <c r="P177" s="11">
        <v>3.9</v>
      </c>
      <c r="Q177" s="11">
        <v>3.18</v>
      </c>
    </row>
    <row r="178" spans="1:17" x14ac:dyDescent="0.3">
      <c r="A178" s="28">
        <v>43619</v>
      </c>
      <c r="B178" s="11">
        <v>276</v>
      </c>
      <c r="C178" s="11">
        <v>270</v>
      </c>
      <c r="D178" s="11">
        <v>8679</v>
      </c>
      <c r="E178" s="11">
        <v>32.1</v>
      </c>
      <c r="F178" s="11"/>
      <c r="G178" s="11"/>
      <c r="H178" s="11">
        <v>38.1</v>
      </c>
      <c r="I178" s="11">
        <v>40</v>
      </c>
      <c r="J178" s="11" t="s">
        <v>100</v>
      </c>
      <c r="K178" s="11" t="s">
        <v>100</v>
      </c>
      <c r="L178" s="11">
        <v>16.7</v>
      </c>
      <c r="M178" s="11" t="s">
        <v>100</v>
      </c>
      <c r="N178" s="11">
        <v>253</v>
      </c>
      <c r="O178" s="11">
        <v>19</v>
      </c>
      <c r="P178" s="11">
        <v>3.87</v>
      </c>
      <c r="Q178" s="11">
        <v>3.17</v>
      </c>
    </row>
    <row r="179" spans="1:17" x14ac:dyDescent="0.3">
      <c r="A179" s="28">
        <v>43620</v>
      </c>
      <c r="B179" s="11">
        <v>278</v>
      </c>
      <c r="C179" s="11">
        <v>271</v>
      </c>
      <c r="D179" s="11">
        <v>8482</v>
      </c>
      <c r="E179" s="11">
        <v>31.3</v>
      </c>
      <c r="F179" s="11"/>
      <c r="G179" s="11"/>
      <c r="H179" s="11">
        <v>38.6</v>
      </c>
      <c r="I179" s="11">
        <v>38.799999999999997</v>
      </c>
      <c r="J179" s="11" t="s">
        <v>100</v>
      </c>
      <c r="K179" s="11" t="s">
        <v>100</v>
      </c>
      <c r="L179" s="11">
        <v>15.4</v>
      </c>
      <c r="M179" s="11" t="s">
        <v>100</v>
      </c>
      <c r="N179" s="11">
        <v>224</v>
      </c>
      <c r="O179" s="11">
        <v>59</v>
      </c>
      <c r="P179" s="11">
        <v>3.87</v>
      </c>
      <c r="Q179" s="11">
        <v>3.17</v>
      </c>
    </row>
    <row r="180" spans="1:17" x14ac:dyDescent="0.3">
      <c r="A180" s="28">
        <v>43621</v>
      </c>
      <c r="B180" s="11">
        <v>280</v>
      </c>
      <c r="C180" s="11">
        <v>270</v>
      </c>
      <c r="D180" s="11">
        <v>8480</v>
      </c>
      <c r="E180" s="11">
        <v>31.4</v>
      </c>
      <c r="F180" s="11"/>
      <c r="G180" s="11"/>
      <c r="H180" s="11">
        <v>38.700000000000003</v>
      </c>
      <c r="I180" s="11">
        <v>38.6</v>
      </c>
      <c r="J180" s="11" t="s">
        <v>100</v>
      </c>
      <c r="K180" s="11" t="s">
        <v>100</v>
      </c>
      <c r="L180" s="11">
        <v>15.9</v>
      </c>
      <c r="M180" s="11" t="s">
        <v>100</v>
      </c>
      <c r="N180" s="11">
        <v>216</v>
      </c>
      <c r="O180" s="11">
        <v>25</v>
      </c>
      <c r="P180" s="11">
        <v>3.92</v>
      </c>
      <c r="Q180" s="11">
        <v>3.22</v>
      </c>
    </row>
    <row r="181" spans="1:17" x14ac:dyDescent="0.3">
      <c r="A181" s="28">
        <v>43622</v>
      </c>
      <c r="B181" s="11">
        <v>280</v>
      </c>
      <c r="C181" s="11">
        <v>271</v>
      </c>
      <c r="D181" s="11">
        <v>8426</v>
      </c>
      <c r="E181" s="11">
        <v>31.1</v>
      </c>
      <c r="F181" s="11"/>
      <c r="G181" s="11"/>
      <c r="H181" s="11">
        <v>38.4</v>
      </c>
      <c r="I181" s="11">
        <v>38.200000000000003</v>
      </c>
      <c r="J181" s="11" t="s">
        <v>100</v>
      </c>
      <c r="K181" s="11" t="s">
        <v>100</v>
      </c>
      <c r="L181" s="11">
        <v>15</v>
      </c>
      <c r="M181" s="11" t="s">
        <v>100</v>
      </c>
      <c r="N181" s="11">
        <v>203</v>
      </c>
      <c r="O181" s="11">
        <v>16</v>
      </c>
      <c r="P181" s="11">
        <v>3.87</v>
      </c>
      <c r="Q181" s="11">
        <v>3.19</v>
      </c>
    </row>
    <row r="182" spans="1:17" x14ac:dyDescent="0.3">
      <c r="A182" s="28">
        <v>43623</v>
      </c>
      <c r="B182" s="11">
        <v>281</v>
      </c>
      <c r="C182" s="11">
        <v>271</v>
      </c>
      <c r="D182" s="11">
        <v>8557</v>
      </c>
      <c r="E182" s="11">
        <v>31.6</v>
      </c>
      <c r="F182" s="11"/>
      <c r="G182" s="11"/>
      <c r="H182" s="11">
        <v>39.4</v>
      </c>
      <c r="I182" s="11">
        <v>39</v>
      </c>
      <c r="J182" s="11" t="s">
        <v>100</v>
      </c>
      <c r="K182" s="11" t="s">
        <v>100</v>
      </c>
      <c r="L182" s="11">
        <v>16.3</v>
      </c>
      <c r="M182" s="11" t="s">
        <v>100</v>
      </c>
      <c r="N182" s="11">
        <v>222</v>
      </c>
      <c r="O182" s="11">
        <v>38</v>
      </c>
      <c r="P182" s="11">
        <v>3.97</v>
      </c>
      <c r="Q182" s="11">
        <v>3.26</v>
      </c>
    </row>
    <row r="183" spans="1:17" x14ac:dyDescent="0.3">
      <c r="A183" s="28">
        <v>43624</v>
      </c>
      <c r="B183" s="11">
        <v>281</v>
      </c>
      <c r="C183" s="11">
        <v>273</v>
      </c>
      <c r="D183" s="11">
        <v>8387</v>
      </c>
      <c r="E183" s="11">
        <v>30.7</v>
      </c>
      <c r="F183" s="11"/>
      <c r="G183" s="11"/>
      <c r="H183" s="11">
        <v>37.799999999999997</v>
      </c>
      <c r="I183" s="11">
        <v>38.6</v>
      </c>
      <c r="J183" s="11" t="s">
        <v>100</v>
      </c>
      <c r="K183" s="11" t="s">
        <v>100</v>
      </c>
      <c r="L183" s="11">
        <v>13.6</v>
      </c>
      <c r="M183" s="11" t="s">
        <v>100</v>
      </c>
      <c r="N183" s="11">
        <v>225</v>
      </c>
      <c r="O183" s="11">
        <v>34</v>
      </c>
      <c r="P183" s="11">
        <v>3.85</v>
      </c>
      <c r="Q183" s="11">
        <v>3.19</v>
      </c>
    </row>
    <row r="184" spans="1:17" x14ac:dyDescent="0.3">
      <c r="A184" s="28">
        <v>43625</v>
      </c>
      <c r="B184" s="11">
        <v>281</v>
      </c>
      <c r="C184" s="11">
        <v>275</v>
      </c>
      <c r="D184" s="11">
        <v>8474</v>
      </c>
      <c r="E184" s="11">
        <v>30.8</v>
      </c>
      <c r="F184" s="11"/>
      <c r="G184" s="11"/>
      <c r="H184" s="11">
        <v>40.1</v>
      </c>
      <c r="I184" s="11">
        <v>39.5</v>
      </c>
      <c r="J184" s="11" t="s">
        <v>100</v>
      </c>
      <c r="K184" s="11" t="s">
        <v>100</v>
      </c>
      <c r="L184" s="11">
        <v>12.9</v>
      </c>
      <c r="M184" s="11" t="s">
        <v>100</v>
      </c>
      <c r="N184" s="11">
        <v>250</v>
      </c>
      <c r="O184" s="11">
        <v>24</v>
      </c>
      <c r="P184" s="11">
        <v>3.78</v>
      </c>
      <c r="Q184" s="11">
        <v>3.15</v>
      </c>
    </row>
    <row r="185" spans="1:17" x14ac:dyDescent="0.3">
      <c r="A185" s="28">
        <v>43626</v>
      </c>
      <c r="B185" s="11">
        <v>283</v>
      </c>
      <c r="C185" s="11">
        <v>275</v>
      </c>
      <c r="D185" s="11">
        <v>8548</v>
      </c>
      <c r="E185" s="11">
        <v>31.1</v>
      </c>
      <c r="F185" s="11"/>
      <c r="G185" s="11"/>
      <c r="H185" s="11">
        <v>40.700000000000003</v>
      </c>
      <c r="I185" s="11">
        <v>39.1</v>
      </c>
      <c r="J185" s="11" t="s">
        <v>100</v>
      </c>
      <c r="K185" s="11" t="s">
        <v>100</v>
      </c>
      <c r="L185" s="11">
        <v>14.2</v>
      </c>
      <c r="M185" s="11" t="s">
        <v>100</v>
      </c>
      <c r="N185" s="11" t="s">
        <v>100</v>
      </c>
      <c r="O185" s="11" t="s">
        <v>100</v>
      </c>
      <c r="P185" s="11" t="s">
        <v>100</v>
      </c>
      <c r="Q185" s="11" t="s">
        <v>100</v>
      </c>
    </row>
    <row r="186" spans="1:17" x14ac:dyDescent="0.3">
      <c r="A186" s="28">
        <v>43627</v>
      </c>
      <c r="B186" s="11">
        <v>284</v>
      </c>
      <c r="C186" s="11">
        <v>275</v>
      </c>
      <c r="D186" s="11" t="s">
        <v>100</v>
      </c>
      <c r="E186" s="11" t="s">
        <v>100</v>
      </c>
      <c r="F186" s="11"/>
      <c r="G186" s="11"/>
      <c r="H186" s="11">
        <v>37.799999999999997</v>
      </c>
      <c r="I186" s="11">
        <v>38.799999999999997</v>
      </c>
      <c r="J186" s="11" t="s">
        <v>100</v>
      </c>
      <c r="K186" s="11" t="s">
        <v>100</v>
      </c>
      <c r="L186" s="11">
        <v>12.6</v>
      </c>
      <c r="M186" s="11" t="s">
        <v>100</v>
      </c>
      <c r="N186" s="11">
        <v>274</v>
      </c>
      <c r="O186" s="11">
        <v>113</v>
      </c>
      <c r="P186" s="11">
        <v>4.34</v>
      </c>
      <c r="Q186" s="11">
        <v>3.23</v>
      </c>
    </row>
    <row r="187" spans="1:17" x14ac:dyDescent="0.3">
      <c r="A187" s="28">
        <v>43628</v>
      </c>
      <c r="B187" s="11">
        <v>276</v>
      </c>
      <c r="C187" s="11">
        <v>268</v>
      </c>
      <c r="D187" s="11">
        <v>8592</v>
      </c>
      <c r="E187" s="11">
        <v>32.1</v>
      </c>
      <c r="F187" s="11"/>
      <c r="G187" s="11"/>
      <c r="H187" s="11">
        <v>39.200000000000003</v>
      </c>
      <c r="I187" s="11">
        <v>39.200000000000003</v>
      </c>
      <c r="J187" s="11" t="s">
        <v>100</v>
      </c>
      <c r="K187" s="11" t="s">
        <v>100</v>
      </c>
      <c r="L187" s="11">
        <v>14.3</v>
      </c>
      <c r="M187" s="11" t="s">
        <v>100</v>
      </c>
      <c r="N187" s="11">
        <v>258</v>
      </c>
      <c r="O187" s="11">
        <v>16</v>
      </c>
      <c r="P187" s="11">
        <v>3.87</v>
      </c>
      <c r="Q187" s="11">
        <v>3.22</v>
      </c>
    </row>
    <row r="188" spans="1:17" x14ac:dyDescent="0.3">
      <c r="A188" s="28">
        <v>43629</v>
      </c>
      <c r="B188" s="11">
        <v>277</v>
      </c>
      <c r="C188" s="11">
        <v>269</v>
      </c>
      <c r="D188" s="11">
        <v>8364</v>
      </c>
      <c r="E188" s="11">
        <v>31.1</v>
      </c>
      <c r="F188" s="11"/>
      <c r="G188" s="11"/>
      <c r="H188" s="11">
        <v>38</v>
      </c>
      <c r="I188" s="11">
        <v>38.4</v>
      </c>
      <c r="J188" s="11" t="s">
        <v>100</v>
      </c>
      <c r="K188" s="11" t="s">
        <v>100</v>
      </c>
      <c r="L188" s="11">
        <v>14.8</v>
      </c>
      <c r="M188" s="11" t="s">
        <v>100</v>
      </c>
      <c r="N188" s="11">
        <v>226</v>
      </c>
      <c r="O188" s="11">
        <v>18</v>
      </c>
      <c r="P188" s="11">
        <v>3.88</v>
      </c>
      <c r="Q188" s="11">
        <v>3.22</v>
      </c>
    </row>
    <row r="189" spans="1:17" x14ac:dyDescent="0.3">
      <c r="A189" s="28">
        <v>43630</v>
      </c>
      <c r="B189" s="11">
        <v>278</v>
      </c>
      <c r="C189" s="11">
        <v>269</v>
      </c>
      <c r="D189" s="11">
        <v>8237</v>
      </c>
      <c r="E189" s="11">
        <v>30.6</v>
      </c>
      <c r="F189" s="11"/>
      <c r="G189" s="11"/>
      <c r="H189" s="11">
        <v>35.700000000000003</v>
      </c>
      <c r="I189" s="11">
        <v>37.799999999999997</v>
      </c>
      <c r="J189" s="11" t="s">
        <v>100</v>
      </c>
      <c r="K189" s="11" t="s">
        <v>100</v>
      </c>
      <c r="L189" s="11">
        <v>13.8</v>
      </c>
      <c r="M189" s="11" t="s">
        <v>100</v>
      </c>
      <c r="N189" s="11">
        <v>209</v>
      </c>
      <c r="O189" s="11">
        <v>38</v>
      </c>
      <c r="P189" s="11">
        <v>3.91</v>
      </c>
      <c r="Q189" s="11">
        <v>3.21</v>
      </c>
    </row>
    <row r="190" spans="1:17" x14ac:dyDescent="0.3">
      <c r="A190" s="28">
        <v>43631</v>
      </c>
      <c r="B190" s="11">
        <v>280</v>
      </c>
      <c r="C190" s="11">
        <v>272</v>
      </c>
      <c r="D190" s="11">
        <v>8410</v>
      </c>
      <c r="E190" s="11">
        <v>30.9</v>
      </c>
      <c r="F190" s="11"/>
      <c r="G190" s="11"/>
      <c r="H190" s="11">
        <v>37</v>
      </c>
      <c r="I190" s="11">
        <v>38.6</v>
      </c>
      <c r="J190" s="11" t="s">
        <v>100</v>
      </c>
      <c r="K190" s="11" t="s">
        <v>100</v>
      </c>
      <c r="L190" s="11">
        <v>16.2</v>
      </c>
      <c r="M190" s="11" t="s">
        <v>100</v>
      </c>
      <c r="N190" s="11" t="s">
        <v>100</v>
      </c>
      <c r="O190" s="11" t="s">
        <v>100</v>
      </c>
      <c r="P190" s="11" t="s">
        <v>100</v>
      </c>
      <c r="Q190" s="11" t="s">
        <v>100</v>
      </c>
    </row>
    <row r="191" spans="1:17" x14ac:dyDescent="0.3">
      <c r="A191" s="28">
        <v>43632</v>
      </c>
      <c r="B191" s="11">
        <v>283</v>
      </c>
      <c r="C191" s="11">
        <v>275</v>
      </c>
      <c r="D191" s="11">
        <v>8393</v>
      </c>
      <c r="E191" s="11">
        <v>30.5</v>
      </c>
      <c r="F191" s="11"/>
      <c r="G191" s="11"/>
      <c r="H191" s="11">
        <v>38.9</v>
      </c>
      <c r="I191" s="11">
        <v>39.5</v>
      </c>
      <c r="J191" s="11" t="s">
        <v>100</v>
      </c>
      <c r="K191" s="11" t="s">
        <v>100</v>
      </c>
      <c r="L191" s="11">
        <v>13.2</v>
      </c>
      <c r="M191" s="11" t="s">
        <v>100</v>
      </c>
      <c r="N191" s="11">
        <v>241</v>
      </c>
      <c r="O191" s="11">
        <v>28</v>
      </c>
      <c r="P191" s="11">
        <v>3.93</v>
      </c>
      <c r="Q191" s="11">
        <v>3.18</v>
      </c>
    </row>
    <row r="192" spans="1:17" x14ac:dyDescent="0.3">
      <c r="A192" s="28">
        <v>43633</v>
      </c>
      <c r="B192" s="11">
        <v>285</v>
      </c>
      <c r="C192" s="11">
        <v>277</v>
      </c>
      <c r="D192" s="11">
        <v>8607</v>
      </c>
      <c r="E192" s="11">
        <v>31</v>
      </c>
      <c r="F192" s="11"/>
      <c r="G192" s="11"/>
      <c r="H192" s="11">
        <v>37.299999999999997</v>
      </c>
      <c r="I192" s="11">
        <v>38.1</v>
      </c>
      <c r="J192" s="11" t="s">
        <v>100</v>
      </c>
      <c r="K192" s="11" t="s">
        <v>100</v>
      </c>
      <c r="L192" s="11">
        <v>13.8</v>
      </c>
      <c r="M192" s="11" t="s">
        <v>100</v>
      </c>
      <c r="N192" s="11">
        <v>278</v>
      </c>
      <c r="O192" s="11">
        <v>26</v>
      </c>
      <c r="P192" s="11">
        <v>3.89</v>
      </c>
      <c r="Q192" s="11">
        <v>3.17</v>
      </c>
    </row>
    <row r="193" spans="1:17" x14ac:dyDescent="0.3">
      <c r="A193" s="28">
        <v>43634</v>
      </c>
      <c r="B193" s="11">
        <v>285</v>
      </c>
      <c r="C193" s="11">
        <v>277</v>
      </c>
      <c r="D193" s="11">
        <v>8520</v>
      </c>
      <c r="E193" s="11">
        <v>30.8</v>
      </c>
      <c r="F193" s="11"/>
      <c r="G193" s="11"/>
      <c r="H193" s="11">
        <v>38.799999999999997</v>
      </c>
      <c r="I193" s="11">
        <v>38.700000000000003</v>
      </c>
      <c r="J193" s="11" t="s">
        <v>100</v>
      </c>
      <c r="K193" s="11" t="s">
        <v>100</v>
      </c>
      <c r="L193" s="11">
        <v>14.5</v>
      </c>
      <c r="M193" s="11" t="s">
        <v>100</v>
      </c>
      <c r="N193" s="11">
        <v>235</v>
      </c>
      <c r="O193" s="11">
        <v>25</v>
      </c>
      <c r="P193" s="11">
        <v>3.86</v>
      </c>
      <c r="Q193" s="11">
        <v>3.17</v>
      </c>
    </row>
    <row r="194" spans="1:17" x14ac:dyDescent="0.3">
      <c r="A194" s="28">
        <v>43635</v>
      </c>
      <c r="B194" s="11">
        <v>282</v>
      </c>
      <c r="C194" s="11">
        <v>273</v>
      </c>
      <c r="D194" s="11">
        <v>8545</v>
      </c>
      <c r="E194" s="11">
        <v>31.3</v>
      </c>
      <c r="F194" s="11"/>
      <c r="G194" s="11"/>
      <c r="H194" s="11">
        <v>37.200000000000003</v>
      </c>
      <c r="I194" s="11">
        <v>39.5</v>
      </c>
      <c r="J194" s="11" t="s">
        <v>100</v>
      </c>
      <c r="K194" s="11" t="s">
        <v>100</v>
      </c>
      <c r="L194" s="11">
        <v>14.6</v>
      </c>
      <c r="M194" s="11" t="s">
        <v>100</v>
      </c>
      <c r="N194" s="11">
        <v>201</v>
      </c>
      <c r="O194" s="11">
        <v>21</v>
      </c>
      <c r="P194" s="11">
        <v>3.85</v>
      </c>
      <c r="Q194" s="11">
        <v>3.17</v>
      </c>
    </row>
    <row r="195" spans="1:17" x14ac:dyDescent="0.3">
      <c r="A195" s="28">
        <v>43636</v>
      </c>
      <c r="B195" s="11">
        <v>283</v>
      </c>
      <c r="C195" s="11">
        <v>273</v>
      </c>
      <c r="D195" s="11">
        <v>8474</v>
      </c>
      <c r="E195" s="11">
        <v>31</v>
      </c>
      <c r="F195" s="11"/>
      <c r="G195" s="11"/>
      <c r="H195" s="11">
        <v>41.9</v>
      </c>
      <c r="I195" s="11">
        <v>39</v>
      </c>
      <c r="J195" s="11" t="s">
        <v>100</v>
      </c>
      <c r="K195" s="11" t="s">
        <v>100</v>
      </c>
      <c r="L195" s="11">
        <v>13.5</v>
      </c>
      <c r="M195" s="11" t="s">
        <v>100</v>
      </c>
      <c r="N195" s="11">
        <v>233</v>
      </c>
      <c r="O195" s="11">
        <v>29</v>
      </c>
      <c r="P195" s="11">
        <v>3.89</v>
      </c>
      <c r="Q195" s="11">
        <v>3.17</v>
      </c>
    </row>
    <row r="196" spans="1:17" x14ac:dyDescent="0.3">
      <c r="A196" s="28">
        <v>43637</v>
      </c>
      <c r="B196" s="11">
        <v>286</v>
      </c>
      <c r="C196" s="11">
        <v>275</v>
      </c>
      <c r="D196" s="11" t="s">
        <v>100</v>
      </c>
      <c r="E196" s="11" t="s">
        <v>100</v>
      </c>
      <c r="F196" s="11"/>
      <c r="G196" s="11"/>
      <c r="H196" s="11">
        <v>36.4</v>
      </c>
      <c r="I196" s="11">
        <v>39.5</v>
      </c>
      <c r="J196" s="11" t="s">
        <v>100</v>
      </c>
      <c r="K196" s="11" t="s">
        <v>100</v>
      </c>
      <c r="L196" s="11">
        <v>13.6</v>
      </c>
      <c r="M196" s="11" t="s">
        <v>100</v>
      </c>
      <c r="N196" s="11">
        <v>234</v>
      </c>
      <c r="O196" s="11">
        <v>18</v>
      </c>
      <c r="P196" s="11">
        <v>4.37</v>
      </c>
      <c r="Q196" s="11">
        <v>3.17</v>
      </c>
    </row>
    <row r="197" spans="1:17" x14ac:dyDescent="0.3">
      <c r="A197" s="28">
        <v>43638</v>
      </c>
      <c r="B197" s="11">
        <v>286</v>
      </c>
      <c r="C197" s="11">
        <v>276</v>
      </c>
      <c r="D197" s="11">
        <v>8468</v>
      </c>
      <c r="E197" s="11">
        <v>30.7</v>
      </c>
      <c r="F197" s="11"/>
      <c r="G197" s="11"/>
      <c r="H197" s="11">
        <v>35.4</v>
      </c>
      <c r="I197" s="11">
        <v>37.9</v>
      </c>
      <c r="J197" s="11" t="s">
        <v>100</v>
      </c>
      <c r="K197" s="11" t="s">
        <v>100</v>
      </c>
      <c r="L197" s="11">
        <v>12.9</v>
      </c>
      <c r="M197" s="11" t="s">
        <v>100</v>
      </c>
      <c r="N197" s="11">
        <v>178</v>
      </c>
      <c r="O197" s="11">
        <v>22</v>
      </c>
      <c r="P197" s="11">
        <v>3.82</v>
      </c>
      <c r="Q197" s="11">
        <v>3.21</v>
      </c>
    </row>
    <row r="198" spans="1:17" x14ac:dyDescent="0.3">
      <c r="A198" s="28">
        <v>43639</v>
      </c>
      <c r="B198" s="11">
        <v>287</v>
      </c>
      <c r="C198" s="11">
        <v>276</v>
      </c>
      <c r="D198" s="11">
        <v>8693</v>
      </c>
      <c r="E198" s="11">
        <v>31.5</v>
      </c>
      <c r="F198" s="11"/>
      <c r="G198" s="11"/>
      <c r="H198" s="11">
        <v>37.299999999999997</v>
      </c>
      <c r="I198" s="11">
        <v>39.6</v>
      </c>
      <c r="J198" s="11" t="s">
        <v>100</v>
      </c>
      <c r="K198" s="11" t="s">
        <v>100</v>
      </c>
      <c r="L198" s="11">
        <v>12.7</v>
      </c>
      <c r="M198" s="11" t="s">
        <v>100</v>
      </c>
      <c r="N198" s="11">
        <v>202</v>
      </c>
      <c r="O198" s="11">
        <v>37</v>
      </c>
      <c r="P198" s="11">
        <v>3.94</v>
      </c>
      <c r="Q198" s="11">
        <v>3.19</v>
      </c>
    </row>
    <row r="199" spans="1:17" x14ac:dyDescent="0.3">
      <c r="A199" s="28">
        <v>43640</v>
      </c>
      <c r="B199" s="11">
        <v>287</v>
      </c>
      <c r="C199" s="11">
        <v>276</v>
      </c>
      <c r="D199" s="11">
        <v>8573</v>
      </c>
      <c r="E199" s="11">
        <v>31.1</v>
      </c>
      <c r="F199" s="11"/>
      <c r="G199" s="11"/>
      <c r="H199" s="11">
        <v>38.799999999999997</v>
      </c>
      <c r="I199" s="11">
        <v>38.700000000000003</v>
      </c>
      <c r="J199" s="11" t="s">
        <v>100</v>
      </c>
      <c r="K199" s="11" t="s">
        <v>100</v>
      </c>
      <c r="L199" s="11">
        <v>12.4</v>
      </c>
      <c r="M199" s="11" t="s">
        <v>100</v>
      </c>
      <c r="N199" s="11">
        <v>212</v>
      </c>
      <c r="O199" s="11">
        <v>141</v>
      </c>
      <c r="P199" s="11">
        <v>3.88</v>
      </c>
      <c r="Q199" s="11">
        <v>3.2</v>
      </c>
    </row>
    <row r="200" spans="1:17" x14ac:dyDescent="0.3">
      <c r="A200" s="28">
        <v>43641</v>
      </c>
      <c r="B200" s="11">
        <v>289</v>
      </c>
      <c r="C200" s="11">
        <v>279</v>
      </c>
      <c r="D200" s="11">
        <v>8577</v>
      </c>
      <c r="E200" s="11">
        <v>30.7</v>
      </c>
      <c r="F200" s="11"/>
      <c r="G200" s="11"/>
      <c r="H200" s="11">
        <v>38.1</v>
      </c>
      <c r="I200" s="11">
        <v>39.799999999999997</v>
      </c>
      <c r="J200" s="11" t="s">
        <v>100</v>
      </c>
      <c r="K200" s="11" t="s">
        <v>100</v>
      </c>
      <c r="L200" s="11">
        <v>12.4</v>
      </c>
      <c r="M200" s="11" t="s">
        <v>100</v>
      </c>
      <c r="N200" s="11">
        <v>197</v>
      </c>
      <c r="O200" s="11">
        <v>134</v>
      </c>
      <c r="P200" s="11">
        <v>3.83</v>
      </c>
      <c r="Q200" s="11">
        <v>3.16</v>
      </c>
    </row>
    <row r="201" spans="1:17" x14ac:dyDescent="0.3">
      <c r="A201" s="28">
        <v>43642</v>
      </c>
      <c r="B201" s="11">
        <v>286</v>
      </c>
      <c r="C201" s="11">
        <v>277</v>
      </c>
      <c r="D201" s="11">
        <v>8168</v>
      </c>
      <c r="E201" s="11">
        <v>29.5</v>
      </c>
      <c r="F201" s="11"/>
      <c r="G201" s="11"/>
      <c r="H201" s="11">
        <v>39.200000000000003</v>
      </c>
      <c r="I201" s="11">
        <v>38.799999999999997</v>
      </c>
      <c r="J201" s="11" t="s">
        <v>100</v>
      </c>
      <c r="K201" s="11" t="s">
        <v>100</v>
      </c>
      <c r="L201" s="11">
        <v>13.8</v>
      </c>
      <c r="M201" s="11" t="s">
        <v>100</v>
      </c>
      <c r="N201" s="11">
        <v>233</v>
      </c>
      <c r="O201" s="11">
        <v>37</v>
      </c>
      <c r="P201" s="11">
        <v>3.9</v>
      </c>
      <c r="Q201" s="11">
        <v>3.18</v>
      </c>
    </row>
    <row r="202" spans="1:17" x14ac:dyDescent="0.3">
      <c r="A202" s="28">
        <v>43643</v>
      </c>
      <c r="B202" s="11">
        <v>289</v>
      </c>
      <c r="C202" s="11">
        <v>278</v>
      </c>
      <c r="D202" s="11">
        <v>8479</v>
      </c>
      <c r="E202" s="11">
        <v>30.5</v>
      </c>
      <c r="F202" s="11"/>
      <c r="G202" s="11"/>
      <c r="H202" s="11">
        <v>38.4</v>
      </c>
      <c r="I202" s="11">
        <v>39.200000000000003</v>
      </c>
      <c r="J202" s="11" t="s">
        <v>100</v>
      </c>
      <c r="K202" s="11" t="s">
        <v>100</v>
      </c>
      <c r="L202" s="11">
        <v>14.1</v>
      </c>
      <c r="M202" s="11" t="s">
        <v>100</v>
      </c>
      <c r="N202" s="11">
        <v>227</v>
      </c>
      <c r="O202" s="11">
        <v>23</v>
      </c>
      <c r="P202" s="11">
        <v>3.97</v>
      </c>
      <c r="Q202" s="11">
        <v>3.16</v>
      </c>
    </row>
    <row r="203" spans="1:17" x14ac:dyDescent="0.3">
      <c r="A203" s="28">
        <v>43644</v>
      </c>
      <c r="B203" s="11">
        <v>291</v>
      </c>
      <c r="C203" s="11">
        <v>280</v>
      </c>
      <c r="D203" s="11">
        <v>8488</v>
      </c>
      <c r="E203" s="11">
        <v>30.3</v>
      </c>
      <c r="F203" s="11"/>
      <c r="G203" s="11"/>
      <c r="H203" s="11">
        <v>40</v>
      </c>
      <c r="I203" s="11">
        <v>38.4</v>
      </c>
      <c r="J203" s="11" t="s">
        <v>100</v>
      </c>
      <c r="K203" s="11" t="s">
        <v>100</v>
      </c>
      <c r="L203" s="11">
        <v>13.5</v>
      </c>
      <c r="M203" s="11" t="s">
        <v>100</v>
      </c>
      <c r="N203" s="11">
        <v>177</v>
      </c>
      <c r="O203" s="11">
        <v>33</v>
      </c>
      <c r="P203" s="11">
        <v>3.65</v>
      </c>
      <c r="Q203" s="11">
        <v>3.2</v>
      </c>
    </row>
    <row r="204" spans="1:17" x14ac:dyDescent="0.3">
      <c r="A204" s="28">
        <v>43645</v>
      </c>
      <c r="B204" s="11">
        <v>292</v>
      </c>
      <c r="C204" s="11">
        <v>284</v>
      </c>
      <c r="D204" s="11">
        <v>8718</v>
      </c>
      <c r="E204" s="11">
        <v>31.1</v>
      </c>
      <c r="F204" s="11"/>
      <c r="G204" s="11"/>
      <c r="H204" s="11">
        <v>36.299999999999997</v>
      </c>
      <c r="I204" s="11">
        <v>39.200000000000003</v>
      </c>
      <c r="J204" s="11" t="s">
        <v>100</v>
      </c>
      <c r="K204" s="11" t="s">
        <v>100</v>
      </c>
      <c r="L204" s="11">
        <v>14.7</v>
      </c>
      <c r="M204" s="11" t="s">
        <v>100</v>
      </c>
      <c r="N204" s="11" t="s">
        <v>100</v>
      </c>
      <c r="O204" s="11" t="s">
        <v>100</v>
      </c>
      <c r="P204" s="11" t="s">
        <v>100</v>
      </c>
      <c r="Q204" s="11" t="s">
        <v>100</v>
      </c>
    </row>
    <row r="205" spans="1:17" ht="15" thickBot="1" x14ac:dyDescent="0.35">
      <c r="A205" s="28">
        <v>43646</v>
      </c>
      <c r="B205" s="11">
        <v>294</v>
      </c>
      <c r="C205" s="11">
        <v>286</v>
      </c>
      <c r="D205" s="11">
        <v>8699</v>
      </c>
      <c r="E205" s="11">
        <v>30</v>
      </c>
      <c r="F205" s="11"/>
      <c r="G205" s="11"/>
      <c r="H205" s="11">
        <v>38.700000000000003</v>
      </c>
      <c r="I205" s="11">
        <v>38.6</v>
      </c>
      <c r="J205" s="11" t="s">
        <v>100</v>
      </c>
      <c r="K205" s="11" t="s">
        <v>100</v>
      </c>
      <c r="L205" s="11">
        <v>14.7</v>
      </c>
      <c r="M205" s="11" t="s">
        <v>100</v>
      </c>
      <c r="N205" s="11">
        <v>199</v>
      </c>
      <c r="O205" s="11">
        <v>34</v>
      </c>
      <c r="P205" s="11">
        <v>3.76</v>
      </c>
      <c r="Q205" s="11">
        <v>3.16</v>
      </c>
    </row>
    <row r="206" spans="1:17" ht="15" thickBot="1" x14ac:dyDescent="0.35">
      <c r="A206" s="47"/>
      <c r="B206" s="31">
        <f>AVERAGE(B175:B205)</f>
        <v>283.06666666666666</v>
      </c>
      <c r="C206" s="31">
        <f>AVERAGE(C175:C205)</f>
        <v>274.5</v>
      </c>
      <c r="D206" s="31">
        <f>AVERAGE(D175:D205)</f>
        <v>8515.7857142857138</v>
      </c>
      <c r="E206" s="31">
        <f>AVERAGE(E175:E205)</f>
        <v>31.028571428571432</v>
      </c>
      <c r="F206" s="31"/>
      <c r="G206" s="31"/>
      <c r="H206" s="31">
        <f>AVERAGE(H175:H205)</f>
        <v>38.43666666666666</v>
      </c>
      <c r="I206" s="31">
        <f>AVERAGE(I175:I205)</f>
        <v>38.983333333333334</v>
      </c>
      <c r="J206" s="31" t="s">
        <v>100</v>
      </c>
      <c r="K206" s="31" t="s">
        <v>100</v>
      </c>
      <c r="L206" s="31">
        <f>AVERAGE(L175:L205)</f>
        <v>14.259999999999998</v>
      </c>
      <c r="M206" s="31" t="s">
        <v>100</v>
      </c>
      <c r="N206" s="31">
        <f>AVERAGE(N175:N205)</f>
        <v>223.2962962962963</v>
      </c>
      <c r="O206" s="31">
        <f>AVERAGE(O175:O205)</f>
        <v>39.370370370370374</v>
      </c>
      <c r="P206" s="31">
        <f>AVERAGE(P175:P205)</f>
        <v>3.9055555555555554</v>
      </c>
      <c r="Q206" s="32">
        <f>AVERAGE(Q175:Q205)</f>
        <v>3.1881481481481484</v>
      </c>
    </row>
    <row r="207" spans="1:17" ht="15" thickBot="1" x14ac:dyDescent="0.35"/>
    <row r="208" spans="1:17" x14ac:dyDescent="0.3">
      <c r="A208" s="25"/>
      <c r="B208" s="260" t="s">
        <v>0</v>
      </c>
      <c r="C208" s="260"/>
      <c r="D208" s="260"/>
      <c r="E208" s="260"/>
      <c r="F208" s="50"/>
      <c r="G208" s="50"/>
      <c r="H208" s="260" t="s">
        <v>16</v>
      </c>
      <c r="I208" s="260"/>
      <c r="J208" s="260"/>
      <c r="K208" s="260"/>
      <c r="L208" s="260"/>
      <c r="M208" s="260"/>
      <c r="N208" s="260" t="s">
        <v>17</v>
      </c>
      <c r="O208" s="260"/>
      <c r="P208" s="260"/>
      <c r="Q208" s="261"/>
    </row>
    <row r="209" spans="1:17" x14ac:dyDescent="0.3">
      <c r="A209" s="26" t="s">
        <v>2</v>
      </c>
      <c r="B209" s="24" t="s">
        <v>18</v>
      </c>
      <c r="C209" s="24" t="s">
        <v>19</v>
      </c>
      <c r="D209" s="24" t="s">
        <v>20</v>
      </c>
      <c r="E209" s="24" t="s">
        <v>21</v>
      </c>
      <c r="F209" s="24"/>
      <c r="G209" s="24"/>
      <c r="H209" s="24" t="s">
        <v>22</v>
      </c>
      <c r="I209" s="24" t="s">
        <v>23</v>
      </c>
      <c r="J209" s="24" t="s">
        <v>24</v>
      </c>
      <c r="K209" s="24" t="s">
        <v>25</v>
      </c>
      <c r="L209" s="24" t="s">
        <v>11</v>
      </c>
      <c r="M209" s="24" t="s">
        <v>13</v>
      </c>
      <c r="N209" s="24" t="s">
        <v>4</v>
      </c>
      <c r="O209" s="24" t="s">
        <v>5</v>
      </c>
      <c r="P209" s="24" t="s">
        <v>26</v>
      </c>
      <c r="Q209" s="27" t="s">
        <v>27</v>
      </c>
    </row>
    <row r="210" spans="1:17" x14ac:dyDescent="0.3">
      <c r="A210" s="17">
        <v>43647</v>
      </c>
      <c r="B210" s="11">
        <v>295</v>
      </c>
      <c r="C210" s="11">
        <v>286</v>
      </c>
      <c r="D210" s="11">
        <v>8517</v>
      </c>
      <c r="E210" s="11">
        <v>30.4</v>
      </c>
      <c r="F210" s="11"/>
      <c r="G210" s="11"/>
      <c r="H210" s="11">
        <v>35.700000000000003</v>
      </c>
      <c r="I210" s="11">
        <v>38.5</v>
      </c>
      <c r="J210" s="11"/>
      <c r="K210" s="11"/>
      <c r="L210" s="11">
        <v>14.4</v>
      </c>
      <c r="M210" s="11"/>
      <c r="N210" s="11">
        <v>170</v>
      </c>
      <c r="O210" s="11">
        <v>25</v>
      </c>
      <c r="P210" s="11">
        <v>3.73</v>
      </c>
      <c r="Q210" s="16">
        <v>3.23</v>
      </c>
    </row>
    <row r="211" spans="1:17" x14ac:dyDescent="0.3">
      <c r="A211" s="17">
        <v>43648</v>
      </c>
      <c r="B211" s="11">
        <v>297</v>
      </c>
      <c r="C211" s="11">
        <v>286</v>
      </c>
      <c r="D211" s="11">
        <v>8623</v>
      </c>
      <c r="E211" s="11">
        <v>30.2</v>
      </c>
      <c r="F211" s="11"/>
      <c r="G211" s="11"/>
      <c r="H211" s="11">
        <v>36.200000000000003</v>
      </c>
      <c r="I211" s="11">
        <v>37.700000000000003</v>
      </c>
      <c r="J211" s="11"/>
      <c r="K211" s="11"/>
      <c r="L211" s="11">
        <v>14.1</v>
      </c>
      <c r="M211" s="11"/>
      <c r="N211" s="11">
        <v>224</v>
      </c>
      <c r="O211" s="11">
        <v>21</v>
      </c>
      <c r="P211" s="11">
        <v>3.65</v>
      </c>
      <c r="Q211" s="16">
        <v>3.2</v>
      </c>
    </row>
    <row r="212" spans="1:17" x14ac:dyDescent="0.3">
      <c r="A212" s="17">
        <v>43649</v>
      </c>
      <c r="B212" s="11">
        <v>298</v>
      </c>
      <c r="C212" s="11">
        <v>289</v>
      </c>
      <c r="D212" s="11">
        <v>8799</v>
      </c>
      <c r="E212" s="11">
        <v>30.4</v>
      </c>
      <c r="F212" s="11"/>
      <c r="G212" s="11"/>
      <c r="H212" s="11">
        <v>35.299999999999997</v>
      </c>
      <c r="I212" s="11">
        <v>38.6</v>
      </c>
      <c r="J212" s="11"/>
      <c r="K212" s="11"/>
      <c r="L212" s="11">
        <v>15.3</v>
      </c>
      <c r="M212" s="11"/>
      <c r="N212" s="11">
        <v>188</v>
      </c>
      <c r="O212" s="11">
        <v>19</v>
      </c>
      <c r="P212" s="11">
        <v>3.7</v>
      </c>
      <c r="Q212" s="16">
        <v>3.23</v>
      </c>
    </row>
    <row r="213" spans="1:17" x14ac:dyDescent="0.3">
      <c r="A213" s="17">
        <v>43650</v>
      </c>
      <c r="B213" s="11">
        <v>298</v>
      </c>
      <c r="C213" s="11">
        <v>289</v>
      </c>
      <c r="D213" s="11">
        <v>8725</v>
      </c>
      <c r="E213" s="11">
        <v>30.2</v>
      </c>
      <c r="F213" s="11"/>
      <c r="G213" s="11"/>
      <c r="H213" s="11">
        <v>35.9</v>
      </c>
      <c r="I213" s="11">
        <v>37.700000000000003</v>
      </c>
      <c r="J213" s="11"/>
      <c r="K213" s="11"/>
      <c r="L213" s="11">
        <v>15.5</v>
      </c>
      <c r="M213" s="11"/>
      <c r="N213" s="11">
        <v>183</v>
      </c>
      <c r="O213" s="11">
        <v>30</v>
      </c>
      <c r="P213" s="11">
        <v>3.68</v>
      </c>
      <c r="Q213" s="16">
        <v>3.19</v>
      </c>
    </row>
    <row r="214" spans="1:17" x14ac:dyDescent="0.3">
      <c r="A214" s="17">
        <v>43651</v>
      </c>
      <c r="B214" s="11">
        <v>301</v>
      </c>
      <c r="C214" s="11">
        <v>290</v>
      </c>
      <c r="D214" s="11">
        <v>9060</v>
      </c>
      <c r="E214" s="11">
        <v>31.2</v>
      </c>
      <c r="F214" s="11"/>
      <c r="G214" s="11"/>
      <c r="H214" s="11">
        <v>41.7</v>
      </c>
      <c r="I214" s="11">
        <v>39.200000000000003</v>
      </c>
      <c r="J214" s="11"/>
      <c r="K214" s="11"/>
      <c r="L214" s="11">
        <v>15.5</v>
      </c>
      <c r="M214" s="11"/>
      <c r="N214" s="11">
        <v>202</v>
      </c>
      <c r="O214" s="11">
        <v>31</v>
      </c>
      <c r="P214" s="11">
        <v>3.83</v>
      </c>
      <c r="Q214" s="16">
        <v>3.19</v>
      </c>
    </row>
    <row r="215" spans="1:17" x14ac:dyDescent="0.3">
      <c r="A215" s="17">
        <v>43652</v>
      </c>
      <c r="B215" s="11">
        <v>302</v>
      </c>
      <c r="C215" s="11">
        <v>293</v>
      </c>
      <c r="D215" s="11">
        <v>8879</v>
      </c>
      <c r="E215" s="11">
        <v>30.3</v>
      </c>
      <c r="F215" s="11"/>
      <c r="G215" s="11"/>
      <c r="H215" s="11">
        <v>37</v>
      </c>
      <c r="I215" s="11">
        <v>38.200000000000003</v>
      </c>
      <c r="J215" s="11"/>
      <c r="K215" s="11"/>
      <c r="L215" s="7">
        <v>15.4</v>
      </c>
      <c r="M215" s="11"/>
      <c r="N215" s="11">
        <v>195</v>
      </c>
      <c r="O215" s="7">
        <v>17</v>
      </c>
      <c r="P215" s="11">
        <v>3.79</v>
      </c>
      <c r="Q215" s="16">
        <v>3.16</v>
      </c>
    </row>
    <row r="216" spans="1:17" x14ac:dyDescent="0.3">
      <c r="A216" s="17">
        <v>43653</v>
      </c>
      <c r="B216" s="11">
        <v>303</v>
      </c>
      <c r="C216" s="11">
        <v>296</v>
      </c>
      <c r="D216" s="11">
        <v>8917</v>
      </c>
      <c r="E216" s="11">
        <v>30.1</v>
      </c>
      <c r="F216" s="11"/>
      <c r="G216" s="11"/>
      <c r="H216" s="11">
        <v>35.1</v>
      </c>
      <c r="I216" s="11">
        <v>38.700000000000003</v>
      </c>
      <c r="J216" s="11"/>
      <c r="K216" s="11"/>
      <c r="L216" s="11">
        <v>13</v>
      </c>
      <c r="M216" s="11"/>
      <c r="N216" s="11">
        <v>247</v>
      </c>
      <c r="O216" s="11">
        <v>27</v>
      </c>
      <c r="P216" s="11">
        <v>3.82</v>
      </c>
      <c r="Q216" s="16">
        <v>3.19</v>
      </c>
    </row>
    <row r="217" spans="1:17" x14ac:dyDescent="0.3">
      <c r="A217" s="17">
        <v>43654</v>
      </c>
      <c r="B217" s="11">
        <v>306</v>
      </c>
      <c r="C217" s="11">
        <v>297</v>
      </c>
      <c r="D217" s="11">
        <v>9036</v>
      </c>
      <c r="E217" s="11">
        <v>30.4</v>
      </c>
      <c r="F217" s="11"/>
      <c r="G217" s="11"/>
      <c r="H217" s="11">
        <v>38.200000000000003</v>
      </c>
      <c r="I217" s="11">
        <v>38.5</v>
      </c>
      <c r="J217" s="11"/>
      <c r="K217" s="11"/>
      <c r="L217" s="11">
        <v>14.3</v>
      </c>
      <c r="M217" s="11"/>
      <c r="N217" s="11">
        <v>221</v>
      </c>
      <c r="O217" s="11">
        <v>24</v>
      </c>
      <c r="P217" s="11">
        <v>3.83</v>
      </c>
      <c r="Q217" s="16">
        <v>3.16</v>
      </c>
    </row>
    <row r="218" spans="1:17" x14ac:dyDescent="0.3">
      <c r="A218" s="17">
        <v>43655</v>
      </c>
      <c r="B218" s="11">
        <v>307</v>
      </c>
      <c r="C218" s="11">
        <v>297</v>
      </c>
      <c r="D218" s="11">
        <v>8913</v>
      </c>
      <c r="E218" s="11">
        <v>30</v>
      </c>
      <c r="F218" s="11"/>
      <c r="G218" s="11"/>
      <c r="H218" s="11">
        <v>38.700000000000003</v>
      </c>
      <c r="I218" s="11">
        <v>38.5</v>
      </c>
      <c r="J218" s="11"/>
      <c r="K218" s="11"/>
      <c r="L218" s="11">
        <v>12.8</v>
      </c>
      <c r="M218" s="11"/>
      <c r="N218" s="11">
        <v>213</v>
      </c>
      <c r="O218" s="11">
        <v>62</v>
      </c>
      <c r="P218" s="11">
        <v>3.74</v>
      </c>
      <c r="Q218" s="16">
        <v>3.14</v>
      </c>
    </row>
    <row r="219" spans="1:17" x14ac:dyDescent="0.3">
      <c r="A219" s="17">
        <v>43656</v>
      </c>
      <c r="B219" s="11">
        <v>306</v>
      </c>
      <c r="C219" s="11">
        <v>296</v>
      </c>
      <c r="D219" s="11">
        <v>8879</v>
      </c>
      <c r="E219" s="11">
        <v>30</v>
      </c>
      <c r="F219" s="11"/>
      <c r="G219" s="11"/>
      <c r="H219" s="11">
        <v>38</v>
      </c>
      <c r="I219" s="11">
        <v>39.200000000000003</v>
      </c>
      <c r="J219" s="11"/>
      <c r="K219" s="11"/>
      <c r="L219" s="11">
        <v>15.1</v>
      </c>
      <c r="M219" s="11"/>
      <c r="N219" s="11">
        <v>218</v>
      </c>
      <c r="O219" s="11">
        <v>25</v>
      </c>
      <c r="P219" s="11">
        <v>3.64</v>
      </c>
      <c r="Q219" s="16">
        <v>3.14</v>
      </c>
    </row>
    <row r="220" spans="1:17" x14ac:dyDescent="0.3">
      <c r="A220" s="17">
        <v>43657</v>
      </c>
      <c r="B220" s="11">
        <v>308</v>
      </c>
      <c r="C220" s="11">
        <v>296</v>
      </c>
      <c r="D220" s="11">
        <v>8832</v>
      </c>
      <c r="E220" s="11">
        <v>29.8</v>
      </c>
      <c r="F220" s="11"/>
      <c r="G220" s="11"/>
      <c r="H220" s="11">
        <v>36.4</v>
      </c>
      <c r="I220" s="11">
        <v>39.299999999999997</v>
      </c>
      <c r="J220" s="11"/>
      <c r="K220" s="11"/>
      <c r="L220" s="11">
        <v>14.6</v>
      </c>
      <c r="M220" s="11"/>
      <c r="N220" s="11">
        <v>224</v>
      </c>
      <c r="O220" s="11">
        <v>28</v>
      </c>
      <c r="P220" s="11">
        <v>3.9</v>
      </c>
      <c r="Q220" s="16">
        <v>3.16</v>
      </c>
    </row>
    <row r="221" spans="1:17" x14ac:dyDescent="0.3">
      <c r="A221" s="17">
        <v>43658</v>
      </c>
      <c r="B221" s="11">
        <v>311</v>
      </c>
      <c r="C221" s="11">
        <v>299</v>
      </c>
      <c r="D221" s="11">
        <v>8889</v>
      </c>
      <c r="E221" s="11">
        <v>29.7</v>
      </c>
      <c r="F221" s="11"/>
      <c r="G221" s="11"/>
      <c r="H221" s="11">
        <v>37</v>
      </c>
      <c r="I221" s="11">
        <v>38.9</v>
      </c>
      <c r="J221" s="11"/>
      <c r="K221" s="11"/>
      <c r="L221" s="11">
        <v>13.5</v>
      </c>
      <c r="M221" s="11"/>
      <c r="N221" s="11">
        <v>200</v>
      </c>
      <c r="O221" s="11">
        <v>22</v>
      </c>
      <c r="P221" s="11">
        <v>3.9</v>
      </c>
      <c r="Q221" s="16">
        <v>3.18</v>
      </c>
    </row>
    <row r="222" spans="1:17" x14ac:dyDescent="0.3">
      <c r="A222" s="17">
        <v>43659</v>
      </c>
      <c r="B222" s="11">
        <v>312</v>
      </c>
      <c r="C222" s="11">
        <v>299</v>
      </c>
      <c r="D222" s="11">
        <v>9002</v>
      </c>
      <c r="E222" s="11">
        <v>30.1</v>
      </c>
      <c r="F222" s="11"/>
      <c r="G222" s="11"/>
      <c r="H222" s="11">
        <v>38.1</v>
      </c>
      <c r="I222" s="11">
        <v>39.200000000000003</v>
      </c>
      <c r="J222" s="11"/>
      <c r="K222" s="11"/>
      <c r="L222" s="11">
        <v>12.7</v>
      </c>
      <c r="M222" s="11"/>
      <c r="N222" s="11">
        <v>183</v>
      </c>
      <c r="O222" s="11">
        <v>23</v>
      </c>
      <c r="P222" s="11">
        <v>3.87</v>
      </c>
      <c r="Q222" s="16">
        <v>3.17</v>
      </c>
    </row>
    <row r="223" spans="1:17" x14ac:dyDescent="0.3">
      <c r="A223" s="17">
        <v>43660</v>
      </c>
      <c r="B223" s="11">
        <v>312</v>
      </c>
      <c r="C223" s="11">
        <v>300</v>
      </c>
      <c r="D223" s="11">
        <v>9065</v>
      </c>
      <c r="E223" s="11">
        <v>30.2</v>
      </c>
      <c r="F223" s="11"/>
      <c r="G223" s="11"/>
      <c r="H223" s="11">
        <v>40</v>
      </c>
      <c r="I223" s="11">
        <v>40</v>
      </c>
      <c r="J223" s="11"/>
      <c r="K223" s="11"/>
      <c r="L223" s="11">
        <v>13</v>
      </c>
      <c r="M223" s="11"/>
      <c r="N223" s="11">
        <v>219</v>
      </c>
      <c r="O223" s="11">
        <v>58</v>
      </c>
      <c r="P223" s="11">
        <v>3.9</v>
      </c>
      <c r="Q223" s="16">
        <v>3.17</v>
      </c>
    </row>
    <row r="224" spans="1:17" x14ac:dyDescent="0.3">
      <c r="A224" s="17">
        <v>43661</v>
      </c>
      <c r="B224" s="11">
        <v>312</v>
      </c>
      <c r="C224" s="11">
        <v>303</v>
      </c>
      <c r="D224" s="11">
        <v>9197</v>
      </c>
      <c r="E224" s="11">
        <v>30.4</v>
      </c>
      <c r="F224" s="11"/>
      <c r="G224" s="11"/>
      <c r="H224" s="11">
        <v>31.7</v>
      </c>
      <c r="I224" s="11">
        <v>39.5</v>
      </c>
      <c r="J224" s="11"/>
      <c r="K224" s="11"/>
      <c r="L224" s="11">
        <v>11.9</v>
      </c>
      <c r="M224" s="11"/>
      <c r="N224" s="11">
        <v>206</v>
      </c>
      <c r="O224" s="11">
        <v>40</v>
      </c>
      <c r="P224" s="11">
        <v>3.88</v>
      </c>
      <c r="Q224" s="16">
        <v>3.2</v>
      </c>
    </row>
    <row r="225" spans="1:17" x14ac:dyDescent="0.3">
      <c r="A225" s="17">
        <v>43662</v>
      </c>
      <c r="B225" s="11">
        <v>310</v>
      </c>
      <c r="C225" s="11">
        <v>302</v>
      </c>
      <c r="D225" s="11">
        <v>9258</v>
      </c>
      <c r="E225" s="11">
        <v>30.7</v>
      </c>
      <c r="F225" s="11"/>
      <c r="G225" s="11"/>
      <c r="H225" s="11">
        <v>33.6</v>
      </c>
      <c r="I225" s="11">
        <v>39.6</v>
      </c>
      <c r="J225" s="11"/>
      <c r="K225" s="11"/>
      <c r="L225" s="11">
        <v>13.1</v>
      </c>
      <c r="M225" s="11"/>
      <c r="N225" s="11">
        <v>221</v>
      </c>
      <c r="O225" s="11">
        <v>25</v>
      </c>
      <c r="P225" s="11">
        <v>3.82</v>
      </c>
      <c r="Q225" s="16">
        <v>3.18</v>
      </c>
    </row>
    <row r="226" spans="1:17" x14ac:dyDescent="0.3">
      <c r="A226" s="17">
        <v>43663</v>
      </c>
      <c r="B226" s="11">
        <v>310</v>
      </c>
      <c r="C226" s="11">
        <v>304</v>
      </c>
      <c r="D226" s="11">
        <v>9109</v>
      </c>
      <c r="E226" s="11">
        <v>30</v>
      </c>
      <c r="F226" s="11"/>
      <c r="G226" s="11"/>
      <c r="H226" s="11">
        <v>31.4</v>
      </c>
      <c r="I226" s="11">
        <v>39.4</v>
      </c>
      <c r="J226" s="11"/>
      <c r="K226" s="11"/>
      <c r="L226" s="11">
        <v>11.7</v>
      </c>
      <c r="M226" s="11"/>
      <c r="N226" s="11">
        <v>214</v>
      </c>
      <c r="O226" s="11">
        <v>32</v>
      </c>
      <c r="P226" s="11">
        <v>3.82</v>
      </c>
      <c r="Q226" s="16">
        <v>3.19</v>
      </c>
    </row>
    <row r="227" spans="1:17" x14ac:dyDescent="0.3">
      <c r="A227" s="17">
        <v>43664</v>
      </c>
      <c r="B227" s="11">
        <v>311</v>
      </c>
      <c r="C227" s="11">
        <v>304</v>
      </c>
      <c r="D227" s="11">
        <v>9118</v>
      </c>
      <c r="E227" s="11">
        <v>30</v>
      </c>
      <c r="F227" s="11"/>
      <c r="G227" s="11"/>
      <c r="H227" s="11">
        <v>34.299999999999997</v>
      </c>
      <c r="I227" s="11">
        <v>39.700000000000003</v>
      </c>
      <c r="J227" s="11"/>
      <c r="K227" s="11"/>
      <c r="L227" s="11">
        <v>11.5</v>
      </c>
      <c r="M227" s="11"/>
      <c r="N227" s="11">
        <v>228</v>
      </c>
      <c r="O227" s="11">
        <v>25</v>
      </c>
      <c r="P227" s="11">
        <v>3.75</v>
      </c>
      <c r="Q227" s="16">
        <v>3.17</v>
      </c>
    </row>
    <row r="228" spans="1:17" x14ac:dyDescent="0.3">
      <c r="A228" s="17">
        <v>43665</v>
      </c>
      <c r="B228" s="11">
        <v>311</v>
      </c>
      <c r="C228" s="11">
        <v>305</v>
      </c>
      <c r="D228" s="11">
        <v>8900</v>
      </c>
      <c r="E228" s="11">
        <v>29.2</v>
      </c>
      <c r="F228" s="11"/>
      <c r="G228" s="11"/>
      <c r="H228" s="11">
        <v>32.5</v>
      </c>
      <c r="I228" s="11">
        <v>38.9</v>
      </c>
      <c r="J228" s="11"/>
      <c r="K228" s="11"/>
      <c r="L228" s="11">
        <v>10.5</v>
      </c>
      <c r="M228" s="11"/>
      <c r="N228" s="11">
        <v>216</v>
      </c>
      <c r="O228" s="11">
        <v>38</v>
      </c>
      <c r="P228" s="11">
        <v>3.83</v>
      </c>
      <c r="Q228" s="16">
        <v>3.22</v>
      </c>
    </row>
    <row r="229" spans="1:17" x14ac:dyDescent="0.3">
      <c r="A229" s="17">
        <v>43666</v>
      </c>
      <c r="B229" s="11">
        <v>312</v>
      </c>
      <c r="C229" s="11">
        <v>305</v>
      </c>
      <c r="D229" s="11">
        <v>9201</v>
      </c>
      <c r="E229" s="11">
        <v>30.2</v>
      </c>
      <c r="F229" s="11"/>
      <c r="G229" s="11"/>
      <c r="H229" s="11">
        <v>35.200000000000003</v>
      </c>
      <c r="I229" s="11">
        <v>39.799999999999997</v>
      </c>
      <c r="J229" s="11"/>
      <c r="K229" s="11"/>
      <c r="L229" s="11">
        <v>10.6</v>
      </c>
      <c r="M229" s="11"/>
      <c r="N229" s="11">
        <v>228</v>
      </c>
      <c r="O229" s="11">
        <v>41</v>
      </c>
      <c r="P229" s="11">
        <v>3.86</v>
      </c>
      <c r="Q229" s="16">
        <v>3.16</v>
      </c>
    </row>
    <row r="230" spans="1:17" x14ac:dyDescent="0.3">
      <c r="A230" s="17">
        <v>43667</v>
      </c>
      <c r="B230" s="11">
        <v>312</v>
      </c>
      <c r="C230" s="11">
        <v>307</v>
      </c>
      <c r="D230" s="11">
        <v>9303</v>
      </c>
      <c r="E230" s="11">
        <v>30.3</v>
      </c>
      <c r="F230" s="11"/>
      <c r="G230" s="11"/>
      <c r="H230" s="11">
        <v>36.700000000000003</v>
      </c>
      <c r="I230" s="11">
        <v>39.200000000000003</v>
      </c>
      <c r="J230" s="11"/>
      <c r="K230" s="11"/>
      <c r="L230" s="11">
        <v>12.8</v>
      </c>
      <c r="M230" s="11"/>
      <c r="N230" s="11">
        <v>231</v>
      </c>
      <c r="O230" s="11">
        <v>76</v>
      </c>
      <c r="P230" s="11">
        <v>3.84</v>
      </c>
      <c r="Q230" s="16">
        <v>3.15</v>
      </c>
    </row>
    <row r="231" spans="1:17" x14ac:dyDescent="0.3">
      <c r="A231" s="17">
        <v>43668</v>
      </c>
      <c r="B231" s="11">
        <v>312</v>
      </c>
      <c r="C231" s="11">
        <v>306</v>
      </c>
      <c r="D231" s="11">
        <v>9220</v>
      </c>
      <c r="E231" s="11">
        <v>30.1</v>
      </c>
      <c r="F231" s="11"/>
      <c r="G231" s="11"/>
      <c r="H231" s="11">
        <v>37.1</v>
      </c>
      <c r="I231" s="11">
        <v>39.9</v>
      </c>
      <c r="J231" s="11"/>
      <c r="K231" s="11"/>
      <c r="L231" s="11">
        <v>11.8</v>
      </c>
      <c r="M231" s="11"/>
      <c r="N231" s="11">
        <v>249</v>
      </c>
      <c r="O231" s="11">
        <v>91</v>
      </c>
      <c r="P231" s="11">
        <v>3.81</v>
      </c>
      <c r="Q231" s="16">
        <v>3.16</v>
      </c>
    </row>
    <row r="232" spans="1:17" x14ac:dyDescent="0.3">
      <c r="A232" s="17">
        <v>43669</v>
      </c>
      <c r="B232" s="11">
        <v>311</v>
      </c>
      <c r="C232" s="11">
        <v>306</v>
      </c>
      <c r="D232" s="11">
        <v>9030</v>
      </c>
      <c r="E232" s="11">
        <v>29.5</v>
      </c>
      <c r="F232" s="11"/>
      <c r="G232" s="11"/>
      <c r="H232" s="11">
        <v>37.4</v>
      </c>
      <c r="I232" s="11">
        <v>40.5</v>
      </c>
      <c r="J232" s="11"/>
      <c r="K232" s="11"/>
      <c r="L232" s="11">
        <v>11.5</v>
      </c>
      <c r="M232" s="11"/>
      <c r="N232" s="11">
        <v>260</v>
      </c>
      <c r="O232" s="11">
        <v>135</v>
      </c>
      <c r="P232" s="11">
        <v>3.85</v>
      </c>
      <c r="Q232" s="16">
        <v>3.14</v>
      </c>
    </row>
    <row r="233" spans="1:17" x14ac:dyDescent="0.3">
      <c r="A233" s="17">
        <v>43670</v>
      </c>
      <c r="B233" s="11">
        <v>311</v>
      </c>
      <c r="C233" s="11">
        <v>305</v>
      </c>
      <c r="D233" s="11">
        <v>9574</v>
      </c>
      <c r="E233" s="11">
        <v>31.4</v>
      </c>
      <c r="F233" s="11"/>
      <c r="G233" s="11"/>
      <c r="H233" s="11">
        <v>33.200000000000003</v>
      </c>
      <c r="I233" s="11">
        <v>41.5</v>
      </c>
      <c r="J233" s="11"/>
      <c r="K233" s="11"/>
      <c r="L233" s="11">
        <v>12.9</v>
      </c>
      <c r="M233" s="11"/>
      <c r="N233" s="11">
        <v>252</v>
      </c>
      <c r="O233" s="11">
        <v>137</v>
      </c>
      <c r="P233" s="11">
        <v>3.77</v>
      </c>
      <c r="Q233" s="16">
        <v>3.11</v>
      </c>
    </row>
    <row r="234" spans="1:17" x14ac:dyDescent="0.3">
      <c r="A234" s="17">
        <v>43671</v>
      </c>
      <c r="B234" s="11">
        <v>313</v>
      </c>
      <c r="C234" s="11">
        <v>306</v>
      </c>
      <c r="D234" s="11">
        <v>9330</v>
      </c>
      <c r="E234" s="11">
        <v>31.1</v>
      </c>
      <c r="F234" s="11"/>
      <c r="G234" s="11"/>
      <c r="H234" s="11">
        <v>35.299999999999997</v>
      </c>
      <c r="I234" s="11">
        <v>40.6</v>
      </c>
      <c r="J234" s="11"/>
      <c r="K234" s="11"/>
      <c r="L234" s="11">
        <v>11.8</v>
      </c>
      <c r="M234" s="11"/>
      <c r="N234" s="11">
        <v>225</v>
      </c>
      <c r="O234" s="11">
        <v>111</v>
      </c>
      <c r="P234" s="11">
        <v>3.91</v>
      </c>
      <c r="Q234" s="16">
        <v>3.1</v>
      </c>
    </row>
    <row r="235" spans="1:17" x14ac:dyDescent="0.3">
      <c r="A235" s="17">
        <v>43672</v>
      </c>
      <c r="B235" s="11">
        <v>313</v>
      </c>
      <c r="C235" s="11">
        <v>306</v>
      </c>
      <c r="D235" s="11">
        <v>9047</v>
      </c>
      <c r="E235" s="11">
        <v>29.6</v>
      </c>
      <c r="F235" s="11"/>
      <c r="G235" s="11"/>
      <c r="H235" s="11">
        <v>32.200000000000003</v>
      </c>
      <c r="I235" s="11">
        <v>38.799999999999997</v>
      </c>
      <c r="J235" s="11"/>
      <c r="K235" s="11"/>
      <c r="L235" s="11">
        <v>11.9</v>
      </c>
      <c r="M235" s="11"/>
      <c r="N235" s="11">
        <v>173</v>
      </c>
      <c r="O235" s="11">
        <v>224</v>
      </c>
      <c r="P235" s="11">
        <v>4.01</v>
      </c>
      <c r="Q235" s="16">
        <v>3.17</v>
      </c>
    </row>
    <row r="236" spans="1:17" x14ac:dyDescent="0.3">
      <c r="A236" s="17">
        <v>43673</v>
      </c>
      <c r="B236" s="11">
        <v>313</v>
      </c>
      <c r="C236" s="11">
        <v>306</v>
      </c>
      <c r="D236" s="11">
        <v>9220</v>
      </c>
      <c r="E236" s="11">
        <v>30.1</v>
      </c>
      <c r="F236" s="11"/>
      <c r="G236" s="11"/>
      <c r="H236" s="11">
        <v>34.4</v>
      </c>
      <c r="I236" s="11">
        <v>38.1</v>
      </c>
      <c r="J236" s="11"/>
      <c r="K236" s="11"/>
      <c r="L236" s="11">
        <v>12.7</v>
      </c>
      <c r="M236" s="11"/>
      <c r="N236" s="11">
        <v>175</v>
      </c>
      <c r="O236" s="11">
        <v>19</v>
      </c>
      <c r="P236" s="11">
        <v>3.88</v>
      </c>
      <c r="Q236" s="16">
        <v>3.12</v>
      </c>
    </row>
    <row r="237" spans="1:17" x14ac:dyDescent="0.3">
      <c r="A237" s="17">
        <v>43674</v>
      </c>
      <c r="B237" s="11">
        <v>315</v>
      </c>
      <c r="C237" s="11">
        <v>308</v>
      </c>
      <c r="D237" s="11">
        <v>9012</v>
      </c>
      <c r="E237" s="11">
        <v>29.3</v>
      </c>
      <c r="F237" s="11"/>
      <c r="G237" s="11"/>
      <c r="H237" s="11">
        <v>34.6</v>
      </c>
      <c r="I237" s="11">
        <v>37.4</v>
      </c>
      <c r="J237" s="11"/>
      <c r="K237" s="11"/>
      <c r="L237" s="11">
        <v>11.6</v>
      </c>
      <c r="M237" s="11"/>
      <c r="N237" s="11">
        <v>188</v>
      </c>
      <c r="O237" s="11">
        <v>28</v>
      </c>
      <c r="P237" s="11">
        <v>3.8</v>
      </c>
      <c r="Q237" s="16">
        <v>3.16</v>
      </c>
    </row>
    <row r="238" spans="1:17" x14ac:dyDescent="0.3">
      <c r="A238" s="17">
        <v>43675</v>
      </c>
      <c r="B238" s="11">
        <v>315</v>
      </c>
      <c r="C238" s="11">
        <v>310</v>
      </c>
      <c r="D238" s="11">
        <v>9321</v>
      </c>
      <c r="E238" s="11">
        <v>30.1</v>
      </c>
      <c r="F238" s="11"/>
      <c r="G238" s="11"/>
      <c r="H238" s="11">
        <v>38.299999999999997</v>
      </c>
      <c r="I238" s="11">
        <v>39.200000000000003</v>
      </c>
      <c r="J238" s="11"/>
      <c r="K238" s="11"/>
      <c r="L238" s="11">
        <v>13.6</v>
      </c>
      <c r="M238" s="11"/>
      <c r="N238" s="11">
        <v>206</v>
      </c>
      <c r="O238" s="11">
        <v>43</v>
      </c>
      <c r="P238" s="11">
        <v>3.87</v>
      </c>
      <c r="Q238" s="16">
        <v>3.17</v>
      </c>
    </row>
    <row r="239" spans="1:17" x14ac:dyDescent="0.3">
      <c r="A239" s="17">
        <v>43676</v>
      </c>
      <c r="B239" s="11">
        <v>315</v>
      </c>
      <c r="C239" s="11">
        <v>310</v>
      </c>
      <c r="D239" s="11">
        <v>9410</v>
      </c>
      <c r="E239" s="11">
        <v>30.4</v>
      </c>
      <c r="F239" s="11"/>
      <c r="G239" s="11"/>
      <c r="H239" s="11">
        <v>36.700000000000003</v>
      </c>
      <c r="I239" s="11">
        <v>39.1</v>
      </c>
      <c r="J239" s="11"/>
      <c r="K239" s="11"/>
      <c r="L239" s="11">
        <v>12.2</v>
      </c>
      <c r="M239" s="11"/>
      <c r="N239" s="11">
        <v>188</v>
      </c>
      <c r="O239" s="11">
        <v>23</v>
      </c>
      <c r="P239" s="11">
        <v>3.77</v>
      </c>
      <c r="Q239" s="16">
        <v>3.14</v>
      </c>
    </row>
    <row r="240" spans="1:17" ht="15" thickBot="1" x14ac:dyDescent="0.35">
      <c r="A240" s="21">
        <v>43677</v>
      </c>
      <c r="B240" s="22">
        <v>315</v>
      </c>
      <c r="C240" s="22">
        <v>310</v>
      </c>
      <c r="D240" s="22">
        <v>9475</v>
      </c>
      <c r="E240" s="22">
        <v>30.6</v>
      </c>
      <c r="F240" s="22"/>
      <c r="G240" s="22"/>
      <c r="H240" s="22">
        <v>39.1</v>
      </c>
      <c r="I240" s="22">
        <v>39.799999999999997</v>
      </c>
      <c r="J240" s="22"/>
      <c r="K240" s="22"/>
      <c r="L240" s="22">
        <v>12.9</v>
      </c>
      <c r="M240" s="22"/>
      <c r="N240" s="22">
        <v>203</v>
      </c>
      <c r="O240" s="22">
        <v>45</v>
      </c>
      <c r="P240" s="22">
        <v>3.68</v>
      </c>
      <c r="Q240" s="23">
        <v>3.18</v>
      </c>
    </row>
    <row r="241" spans="1:17" ht="15" thickBot="1" x14ac:dyDescent="0.35">
      <c r="A241" s="45" t="s">
        <v>30</v>
      </c>
      <c r="B241" s="31">
        <f>AVERAGE(B210:B240)</f>
        <v>308.61290322580646</v>
      </c>
      <c r="C241" s="31">
        <f>AVERAGE(C210:C240)</f>
        <v>300.51612903225805</v>
      </c>
      <c r="D241" s="31">
        <f>AVERAGE(D210:D240)</f>
        <v>9060.032258064517</v>
      </c>
      <c r="E241" s="31">
        <f>AVERAGE(E210:E240)</f>
        <v>30.193548387096779</v>
      </c>
      <c r="F241" s="31"/>
      <c r="G241" s="31"/>
      <c r="H241" s="31">
        <f t="shared" ref="H241:Q241" si="0">AVERAGE(H210:H240)</f>
        <v>36.032258064516128</v>
      </c>
      <c r="I241" s="31">
        <f t="shared" si="0"/>
        <v>39.13548387096774</v>
      </c>
      <c r="J241" s="31"/>
      <c r="K241" s="31"/>
      <c r="L241" s="31">
        <f t="shared" si="0"/>
        <v>13.038709677419355</v>
      </c>
      <c r="M241" s="31"/>
      <c r="N241" s="31">
        <f t="shared" si="0"/>
        <v>211.29032258064515</v>
      </c>
      <c r="O241" s="31">
        <f t="shared" si="0"/>
        <v>49.838709677419352</v>
      </c>
      <c r="P241" s="31">
        <f t="shared" si="0"/>
        <v>3.8106451612903225</v>
      </c>
      <c r="Q241" s="31">
        <f t="shared" si="0"/>
        <v>3.1687096774193555</v>
      </c>
    </row>
    <row r="242" spans="1:17" ht="15" thickBot="1" x14ac:dyDescent="0.35"/>
    <row r="243" spans="1:17" x14ac:dyDescent="0.3">
      <c r="A243" s="25"/>
      <c r="B243" s="260" t="s">
        <v>0</v>
      </c>
      <c r="C243" s="260"/>
      <c r="D243" s="260"/>
      <c r="E243" s="260"/>
      <c r="F243" s="50"/>
      <c r="G243" s="50"/>
      <c r="H243" s="260" t="s">
        <v>16</v>
      </c>
      <c r="I243" s="260"/>
      <c r="J243" s="260"/>
      <c r="K243" s="260"/>
      <c r="L243" s="260"/>
      <c r="M243" s="260"/>
      <c r="N243" s="260" t="s">
        <v>17</v>
      </c>
      <c r="O243" s="260"/>
      <c r="P243" s="260"/>
      <c r="Q243" s="261"/>
    </row>
    <row r="244" spans="1:17" x14ac:dyDescent="0.3">
      <c r="A244" s="26" t="s">
        <v>2</v>
      </c>
      <c r="B244" s="24" t="s">
        <v>18</v>
      </c>
      <c r="C244" s="24" t="s">
        <v>19</v>
      </c>
      <c r="D244" s="24" t="s">
        <v>20</v>
      </c>
      <c r="E244" s="24" t="s">
        <v>21</v>
      </c>
      <c r="F244" s="24"/>
      <c r="G244" s="24"/>
      <c r="H244" s="24" t="s">
        <v>22</v>
      </c>
      <c r="I244" s="24" t="s">
        <v>23</v>
      </c>
      <c r="J244" s="24" t="s">
        <v>24</v>
      </c>
      <c r="K244" s="24" t="s">
        <v>25</v>
      </c>
      <c r="L244" s="24" t="s">
        <v>11</v>
      </c>
      <c r="M244" s="24" t="s">
        <v>13</v>
      </c>
      <c r="N244" s="24" t="s">
        <v>4</v>
      </c>
      <c r="O244" s="24" t="s">
        <v>5</v>
      </c>
      <c r="P244" s="24" t="s">
        <v>26</v>
      </c>
      <c r="Q244" s="27" t="s">
        <v>27</v>
      </c>
    </row>
    <row r="245" spans="1:17" x14ac:dyDescent="0.3">
      <c r="A245" s="17">
        <v>43678</v>
      </c>
      <c r="B245" s="11">
        <v>316</v>
      </c>
      <c r="C245" s="11">
        <v>311</v>
      </c>
      <c r="D245" s="11">
        <v>9446</v>
      </c>
      <c r="E245" s="11">
        <v>30.4</v>
      </c>
      <c r="F245" s="11"/>
      <c r="G245" s="11"/>
      <c r="H245" s="11">
        <v>39.4</v>
      </c>
      <c r="I245" s="11">
        <v>39.799999999999997</v>
      </c>
      <c r="J245" s="11"/>
      <c r="K245" s="11"/>
      <c r="L245" s="11">
        <v>11.6</v>
      </c>
      <c r="M245" s="11"/>
      <c r="N245" s="11">
        <v>195</v>
      </c>
      <c r="O245" s="11">
        <v>83</v>
      </c>
      <c r="P245" s="11">
        <v>3.87</v>
      </c>
      <c r="Q245" s="16">
        <v>3.15</v>
      </c>
    </row>
    <row r="246" spans="1:17" x14ac:dyDescent="0.3">
      <c r="A246" s="17">
        <v>43679</v>
      </c>
      <c r="B246" s="11">
        <v>318</v>
      </c>
      <c r="C246" s="11">
        <v>311</v>
      </c>
      <c r="D246" s="11">
        <v>9447</v>
      </c>
      <c r="E246" s="11">
        <v>30.4</v>
      </c>
      <c r="F246" s="11"/>
      <c r="G246" s="11"/>
      <c r="H246" s="11">
        <v>40.9</v>
      </c>
      <c r="I246" s="11">
        <v>40</v>
      </c>
      <c r="J246" s="11"/>
      <c r="K246" s="11"/>
      <c r="L246" s="11">
        <v>10.5</v>
      </c>
      <c r="M246" s="11"/>
      <c r="N246" s="11">
        <v>203</v>
      </c>
      <c r="O246" s="11">
        <v>185</v>
      </c>
      <c r="P246" s="11">
        <v>3.96</v>
      </c>
      <c r="Q246" s="16">
        <v>3.19</v>
      </c>
    </row>
    <row r="247" spans="1:17" x14ac:dyDescent="0.3">
      <c r="A247" s="17">
        <v>43680</v>
      </c>
      <c r="B247" s="11">
        <v>320</v>
      </c>
      <c r="C247" s="11">
        <v>313</v>
      </c>
      <c r="D247" s="11">
        <v>9363</v>
      </c>
      <c r="E247" s="11">
        <v>29.9</v>
      </c>
      <c r="F247" s="11"/>
      <c r="G247" s="11"/>
      <c r="H247" s="11">
        <v>41.6</v>
      </c>
      <c r="I247" s="11">
        <v>41</v>
      </c>
      <c r="J247" s="11"/>
      <c r="K247" s="11"/>
      <c r="L247" s="11">
        <v>9</v>
      </c>
      <c r="M247" s="11"/>
      <c r="N247" s="11">
        <v>217</v>
      </c>
      <c r="O247" s="11">
        <v>52</v>
      </c>
      <c r="P247" s="11">
        <v>3.79</v>
      </c>
      <c r="Q247" s="16">
        <v>3.15</v>
      </c>
    </row>
    <row r="248" spans="1:17" x14ac:dyDescent="0.3">
      <c r="A248" s="17">
        <v>43681</v>
      </c>
      <c r="B248" s="11">
        <v>321</v>
      </c>
      <c r="C248" s="11">
        <v>313</v>
      </c>
      <c r="D248" s="11">
        <v>9184</v>
      </c>
      <c r="E248" s="11">
        <v>29.3</v>
      </c>
      <c r="F248" s="11"/>
      <c r="G248" s="11"/>
      <c r="H248" s="11">
        <v>41.9</v>
      </c>
      <c r="I248" s="11">
        <v>39.299999999999997</v>
      </c>
      <c r="J248" s="11"/>
      <c r="K248" s="11"/>
      <c r="L248" s="11">
        <v>9.6</v>
      </c>
      <c r="M248" s="11"/>
      <c r="N248" s="11">
        <v>128</v>
      </c>
      <c r="O248" s="11">
        <v>22</v>
      </c>
      <c r="P248" s="11">
        <v>3.45</v>
      </c>
      <c r="Q248" s="16">
        <v>3.22</v>
      </c>
    </row>
    <row r="249" spans="1:17" x14ac:dyDescent="0.3">
      <c r="A249" s="17">
        <v>43682</v>
      </c>
      <c r="B249" s="11">
        <v>321</v>
      </c>
      <c r="C249" s="11">
        <v>313</v>
      </c>
      <c r="D249" s="11">
        <v>9474</v>
      </c>
      <c r="E249" s="11">
        <v>30.3</v>
      </c>
      <c r="F249" s="11"/>
      <c r="G249" s="11"/>
      <c r="H249" s="11">
        <v>43.5</v>
      </c>
      <c r="I249" s="11">
        <v>39.700000000000003</v>
      </c>
      <c r="J249" s="11"/>
      <c r="K249" s="11"/>
      <c r="L249" s="11">
        <v>9.9</v>
      </c>
      <c r="M249" s="11"/>
      <c r="N249" s="11">
        <v>189</v>
      </c>
      <c r="O249" s="11">
        <v>400</v>
      </c>
      <c r="P249" s="11">
        <v>3.78</v>
      </c>
      <c r="Q249" s="16">
        <v>3.1</v>
      </c>
    </row>
    <row r="250" spans="1:17" x14ac:dyDescent="0.3">
      <c r="A250" s="17">
        <v>43683</v>
      </c>
      <c r="B250" s="11">
        <v>321</v>
      </c>
      <c r="C250" s="11">
        <v>314</v>
      </c>
      <c r="D250" s="11">
        <v>9053</v>
      </c>
      <c r="E250" s="11">
        <v>28.8</v>
      </c>
      <c r="F250" s="11"/>
      <c r="G250" s="11"/>
      <c r="H250" s="11">
        <v>43.3</v>
      </c>
      <c r="I250" s="11">
        <v>38.5</v>
      </c>
      <c r="J250" s="11"/>
      <c r="K250" s="11"/>
      <c r="L250" s="7">
        <v>10.4</v>
      </c>
      <c r="M250" s="11"/>
      <c r="N250" s="11">
        <v>196</v>
      </c>
      <c r="O250" s="7">
        <v>80</v>
      </c>
      <c r="P250" s="11">
        <v>3.87</v>
      </c>
      <c r="Q250" s="16">
        <v>3.11</v>
      </c>
    </row>
    <row r="251" spans="1:17" x14ac:dyDescent="0.3">
      <c r="A251" s="17">
        <v>43684</v>
      </c>
      <c r="B251" s="11">
        <v>317</v>
      </c>
      <c r="C251" s="11">
        <v>310</v>
      </c>
      <c r="D251" s="11">
        <v>9404</v>
      </c>
      <c r="E251" s="11">
        <v>30.3</v>
      </c>
      <c r="F251" s="11"/>
      <c r="G251" s="11"/>
      <c r="H251" s="11">
        <v>38.5</v>
      </c>
      <c r="I251" s="11">
        <v>39.1</v>
      </c>
      <c r="J251" s="11"/>
      <c r="K251" s="11"/>
      <c r="L251" s="11">
        <v>12.2</v>
      </c>
      <c r="M251" s="11"/>
      <c r="N251" s="11">
        <v>217</v>
      </c>
      <c r="O251" s="11">
        <v>40</v>
      </c>
      <c r="P251" s="11">
        <v>3.82</v>
      </c>
      <c r="Q251" s="16">
        <v>3.15</v>
      </c>
    </row>
    <row r="252" spans="1:17" x14ac:dyDescent="0.3">
      <c r="A252" s="17">
        <v>43685</v>
      </c>
      <c r="B252" s="11">
        <v>318</v>
      </c>
      <c r="C252" s="11">
        <v>310</v>
      </c>
      <c r="D252" s="11">
        <v>9536</v>
      </c>
      <c r="E252" s="11">
        <v>30.7</v>
      </c>
      <c r="F252" s="11"/>
      <c r="G252" s="11"/>
      <c r="H252" s="11">
        <v>37</v>
      </c>
      <c r="I252" s="11">
        <v>39.799999999999997</v>
      </c>
      <c r="J252" s="11"/>
      <c r="K252" s="11"/>
      <c r="L252" s="11">
        <v>13.1</v>
      </c>
      <c r="M252" s="11"/>
      <c r="N252" s="11">
        <v>243</v>
      </c>
      <c r="O252" s="11">
        <v>17</v>
      </c>
      <c r="P252" s="11">
        <v>3.8</v>
      </c>
      <c r="Q252" s="16">
        <v>3.12</v>
      </c>
    </row>
    <row r="253" spans="1:17" x14ac:dyDescent="0.3">
      <c r="A253" s="17">
        <v>43686</v>
      </c>
      <c r="B253" s="11">
        <v>318</v>
      </c>
      <c r="C253" s="11">
        <v>312</v>
      </c>
      <c r="D253" s="11">
        <v>9400</v>
      </c>
      <c r="E253" s="11">
        <v>30.1</v>
      </c>
      <c r="F253" s="11"/>
      <c r="G253" s="11"/>
      <c r="H253" s="11">
        <v>38.9</v>
      </c>
      <c r="I253" s="11">
        <v>39.5</v>
      </c>
      <c r="J253" s="11"/>
      <c r="K253" s="11"/>
      <c r="L253" s="11">
        <v>11.6</v>
      </c>
      <c r="M253" s="11"/>
      <c r="N253" s="11"/>
      <c r="O253" s="11"/>
      <c r="P253" s="11"/>
      <c r="Q253" s="16"/>
    </row>
    <row r="254" spans="1:17" x14ac:dyDescent="0.3">
      <c r="A254" s="17">
        <v>43687</v>
      </c>
      <c r="B254" s="11">
        <v>319</v>
      </c>
      <c r="C254" s="11">
        <v>312</v>
      </c>
      <c r="D254" s="11">
        <v>9482</v>
      </c>
      <c r="E254" s="11">
        <v>30.4</v>
      </c>
      <c r="F254" s="11"/>
      <c r="G254" s="11"/>
      <c r="H254" s="11">
        <v>36.700000000000003</v>
      </c>
      <c r="I254" s="11">
        <v>39.6</v>
      </c>
      <c r="J254" s="11"/>
      <c r="K254" s="11"/>
      <c r="L254" s="11">
        <v>12</v>
      </c>
      <c r="M254" s="11"/>
      <c r="N254" s="11">
        <v>239</v>
      </c>
      <c r="O254" s="11">
        <v>26</v>
      </c>
      <c r="P254" s="11">
        <v>3.59</v>
      </c>
      <c r="Q254" s="16">
        <v>3.15</v>
      </c>
    </row>
    <row r="255" spans="1:17" x14ac:dyDescent="0.3">
      <c r="A255" s="17">
        <v>43688</v>
      </c>
      <c r="B255" s="11">
        <v>319</v>
      </c>
      <c r="C255" s="11">
        <v>313</v>
      </c>
      <c r="D255" s="11">
        <v>9404</v>
      </c>
      <c r="E255" s="11">
        <v>30</v>
      </c>
      <c r="F255" s="11"/>
      <c r="G255" s="11"/>
      <c r="H255" s="11">
        <v>39.700000000000003</v>
      </c>
      <c r="I255" s="11">
        <v>39.200000000000003</v>
      </c>
      <c r="J255" s="11"/>
      <c r="K255" s="11"/>
      <c r="L255" s="11">
        <v>11.3</v>
      </c>
      <c r="M255" s="11"/>
      <c r="N255" s="11">
        <v>247</v>
      </c>
      <c r="O255" s="11">
        <v>20</v>
      </c>
      <c r="P255" s="11">
        <v>3.89</v>
      </c>
      <c r="Q255" s="16">
        <v>3.17</v>
      </c>
    </row>
    <row r="256" spans="1:17" x14ac:dyDescent="0.3">
      <c r="A256" s="17">
        <v>43689</v>
      </c>
      <c r="B256" s="11">
        <v>319</v>
      </c>
      <c r="C256" s="11">
        <v>314</v>
      </c>
      <c r="D256" s="11">
        <v>9342</v>
      </c>
      <c r="E256" s="11">
        <v>29.8</v>
      </c>
      <c r="F256" s="11"/>
      <c r="G256" s="11"/>
      <c r="H256" s="11">
        <v>38.200000000000003</v>
      </c>
      <c r="I256" s="11">
        <v>39.200000000000003</v>
      </c>
      <c r="J256" s="11"/>
      <c r="K256" s="11"/>
      <c r="L256" s="11">
        <v>12.2</v>
      </c>
      <c r="M256" s="11"/>
      <c r="N256" s="11">
        <v>241</v>
      </c>
      <c r="O256" s="11">
        <v>17</v>
      </c>
      <c r="P256" s="11">
        <v>3.92</v>
      </c>
      <c r="Q256" s="16">
        <v>3.23</v>
      </c>
    </row>
    <row r="257" spans="1:17" x14ac:dyDescent="0.3">
      <c r="A257" s="17">
        <v>43690</v>
      </c>
      <c r="B257" s="11">
        <v>320</v>
      </c>
      <c r="C257" s="11">
        <v>313</v>
      </c>
      <c r="D257" s="11">
        <v>9236</v>
      </c>
      <c r="E257" s="11">
        <v>29.5</v>
      </c>
      <c r="F257" s="11"/>
      <c r="G257" s="11"/>
      <c r="H257" s="11">
        <v>38.9</v>
      </c>
      <c r="I257" s="11">
        <v>39.1</v>
      </c>
      <c r="J257" s="11"/>
      <c r="K257" s="11"/>
      <c r="L257" s="11">
        <v>10.1</v>
      </c>
      <c r="M257" s="11"/>
      <c r="N257" s="11">
        <v>249</v>
      </c>
      <c r="O257" s="11">
        <v>22</v>
      </c>
      <c r="P257" s="11">
        <v>3.69</v>
      </c>
      <c r="Q257" s="16">
        <v>3.19</v>
      </c>
    </row>
    <row r="258" spans="1:17" x14ac:dyDescent="0.3">
      <c r="A258" s="17">
        <v>43691</v>
      </c>
      <c r="B258" s="11">
        <v>315</v>
      </c>
      <c r="C258" s="11">
        <v>308</v>
      </c>
      <c r="D258" s="11">
        <v>9352</v>
      </c>
      <c r="E258" s="11">
        <v>30.4</v>
      </c>
      <c r="F258" s="11"/>
      <c r="G258" s="11"/>
      <c r="H258" s="11">
        <v>40.4</v>
      </c>
      <c r="I258" s="11">
        <v>39.4</v>
      </c>
      <c r="J258" s="11"/>
      <c r="K258" s="11"/>
      <c r="L258" s="11">
        <v>11.3</v>
      </c>
      <c r="M258" s="11"/>
      <c r="N258" s="11">
        <v>264</v>
      </c>
      <c r="O258" s="11">
        <v>26</v>
      </c>
      <c r="P258" s="11">
        <v>3.93</v>
      </c>
      <c r="Q258" s="16">
        <v>3.16</v>
      </c>
    </row>
    <row r="259" spans="1:17" x14ac:dyDescent="0.3">
      <c r="A259" s="17">
        <v>43692</v>
      </c>
      <c r="B259" s="11">
        <v>316</v>
      </c>
      <c r="C259" s="11">
        <v>308</v>
      </c>
      <c r="D259" s="11">
        <v>9346</v>
      </c>
      <c r="E259" s="11">
        <v>30.3</v>
      </c>
      <c r="F259" s="11"/>
      <c r="G259" s="11"/>
      <c r="H259" s="11">
        <v>34.6</v>
      </c>
      <c r="I259" s="11">
        <v>40</v>
      </c>
      <c r="J259" s="11"/>
      <c r="K259" s="11"/>
      <c r="L259" s="11">
        <v>10.1</v>
      </c>
      <c r="M259" s="11"/>
      <c r="N259" s="11">
        <v>277</v>
      </c>
      <c r="O259" s="11">
        <v>22</v>
      </c>
      <c r="P259" s="11">
        <v>3.84</v>
      </c>
      <c r="Q259" s="16">
        <v>3.16</v>
      </c>
    </row>
    <row r="260" spans="1:17" x14ac:dyDescent="0.3">
      <c r="A260" s="17">
        <v>43693</v>
      </c>
      <c r="B260" s="11">
        <v>316</v>
      </c>
      <c r="C260" s="11">
        <v>309</v>
      </c>
      <c r="D260" s="11">
        <v>9324</v>
      </c>
      <c r="E260" s="11">
        <v>30.2</v>
      </c>
      <c r="F260" s="11"/>
      <c r="G260" s="11"/>
      <c r="H260" s="11">
        <v>38.799999999999997</v>
      </c>
      <c r="I260" s="11">
        <v>40.1</v>
      </c>
      <c r="J260" s="11"/>
      <c r="K260" s="11"/>
      <c r="L260" s="11">
        <v>10.199999999999999</v>
      </c>
      <c r="M260" s="11"/>
      <c r="N260" s="11"/>
      <c r="O260" s="11"/>
      <c r="P260" s="11"/>
      <c r="Q260" s="16"/>
    </row>
    <row r="261" spans="1:17" x14ac:dyDescent="0.3">
      <c r="A261" s="17">
        <v>43694</v>
      </c>
      <c r="B261" s="11">
        <v>317</v>
      </c>
      <c r="C261" s="11">
        <v>309</v>
      </c>
      <c r="D261" s="11">
        <v>9388</v>
      </c>
      <c r="E261" s="11">
        <v>30.4</v>
      </c>
      <c r="F261" s="11"/>
      <c r="G261" s="11"/>
      <c r="H261" s="11">
        <v>35.700000000000003</v>
      </c>
      <c r="I261" s="11">
        <v>39.799999999999997</v>
      </c>
      <c r="J261" s="11"/>
      <c r="K261" s="11"/>
      <c r="L261" s="11">
        <v>10.199999999999999</v>
      </c>
      <c r="M261" s="11"/>
      <c r="N261" s="11">
        <v>252</v>
      </c>
      <c r="O261" s="11">
        <v>26</v>
      </c>
      <c r="P261" s="11">
        <v>3.81</v>
      </c>
      <c r="Q261" s="16">
        <v>3.19</v>
      </c>
    </row>
    <row r="262" spans="1:17" x14ac:dyDescent="0.3">
      <c r="A262" s="17">
        <v>43695</v>
      </c>
      <c r="B262" s="11">
        <v>317</v>
      </c>
      <c r="C262" s="11">
        <v>309</v>
      </c>
      <c r="D262" s="11">
        <v>9348</v>
      </c>
      <c r="E262" s="11">
        <v>30.3</v>
      </c>
      <c r="F262" s="11"/>
      <c r="G262" s="11"/>
      <c r="H262" s="11">
        <v>42.3</v>
      </c>
      <c r="I262" s="11">
        <v>39.4</v>
      </c>
      <c r="J262" s="11"/>
      <c r="K262" s="11"/>
      <c r="L262" s="11">
        <v>9.6999999999999993</v>
      </c>
      <c r="M262" s="11"/>
      <c r="N262" s="11">
        <v>300</v>
      </c>
      <c r="O262" s="11">
        <v>32</v>
      </c>
      <c r="P262" s="11">
        <v>3.85</v>
      </c>
      <c r="Q262" s="16">
        <v>3.2</v>
      </c>
    </row>
    <row r="263" spans="1:17" x14ac:dyDescent="0.3">
      <c r="A263" s="17">
        <v>43696</v>
      </c>
      <c r="B263" s="11">
        <v>316</v>
      </c>
      <c r="C263" s="11">
        <v>309</v>
      </c>
      <c r="D263" s="11">
        <v>9241</v>
      </c>
      <c r="E263" s="11">
        <v>29.9</v>
      </c>
      <c r="F263" s="11"/>
      <c r="G263" s="11"/>
      <c r="H263" s="11">
        <v>39.1</v>
      </c>
      <c r="I263" s="11">
        <v>39.4</v>
      </c>
      <c r="J263" s="11"/>
      <c r="K263" s="11"/>
      <c r="L263" s="11">
        <v>9.5</v>
      </c>
      <c r="M263" s="11"/>
      <c r="N263" s="11">
        <v>279</v>
      </c>
      <c r="O263" s="11">
        <v>44</v>
      </c>
      <c r="P263" s="11">
        <v>3.97</v>
      </c>
      <c r="Q263" s="16">
        <v>3.21</v>
      </c>
    </row>
    <row r="264" spans="1:17" x14ac:dyDescent="0.3">
      <c r="A264" s="17">
        <v>43697</v>
      </c>
      <c r="B264" s="11">
        <v>316</v>
      </c>
      <c r="C264" s="11">
        <v>310</v>
      </c>
      <c r="D264" s="11">
        <v>9192</v>
      </c>
      <c r="E264" s="11">
        <v>29.7</v>
      </c>
      <c r="F264" s="11"/>
      <c r="G264" s="11"/>
      <c r="H264" s="11">
        <v>38.5</v>
      </c>
      <c r="I264" s="11">
        <v>38.200000000000003</v>
      </c>
      <c r="J264" s="11"/>
      <c r="K264" s="11"/>
      <c r="L264" s="11">
        <v>11.2</v>
      </c>
      <c r="M264" s="11"/>
      <c r="N264" s="11">
        <v>231</v>
      </c>
      <c r="O264" s="11">
        <v>61</v>
      </c>
      <c r="P264" s="11">
        <v>3.76</v>
      </c>
      <c r="Q264" s="16">
        <v>3.2</v>
      </c>
    </row>
    <row r="265" spans="1:17" x14ac:dyDescent="0.3">
      <c r="A265" s="17">
        <v>43698</v>
      </c>
      <c r="B265" s="11">
        <v>317</v>
      </c>
      <c r="C265" s="11">
        <v>310</v>
      </c>
      <c r="D265" s="11">
        <v>9222</v>
      </c>
      <c r="E265" s="11">
        <v>29.7</v>
      </c>
      <c r="F265" s="11"/>
      <c r="G265" s="11"/>
      <c r="H265" s="11">
        <v>36.6</v>
      </c>
      <c r="I265" s="11">
        <v>39.6</v>
      </c>
      <c r="J265" s="11"/>
      <c r="K265" s="11"/>
      <c r="L265" s="11">
        <v>10.5</v>
      </c>
      <c r="M265" s="11"/>
      <c r="N265" s="11">
        <v>312</v>
      </c>
      <c r="O265" s="11">
        <v>35</v>
      </c>
      <c r="P265" s="11">
        <v>3.94</v>
      </c>
      <c r="Q265" s="16">
        <v>3.21</v>
      </c>
    </row>
    <row r="266" spans="1:17" x14ac:dyDescent="0.3">
      <c r="A266" s="17">
        <v>43699</v>
      </c>
      <c r="B266" s="11">
        <v>317</v>
      </c>
      <c r="C266" s="11">
        <v>309</v>
      </c>
      <c r="D266" s="7">
        <v>9212</v>
      </c>
      <c r="E266" s="11">
        <v>29.8</v>
      </c>
      <c r="F266" s="11"/>
      <c r="G266" s="11"/>
      <c r="H266" s="11">
        <v>38.799999999999997</v>
      </c>
      <c r="I266" s="11">
        <v>38.6</v>
      </c>
      <c r="J266" s="11"/>
      <c r="K266" s="11"/>
      <c r="L266" s="11">
        <v>9.6</v>
      </c>
      <c r="M266" s="11"/>
      <c r="N266" s="11">
        <v>307</v>
      </c>
      <c r="O266" s="11">
        <v>37</v>
      </c>
      <c r="P266" s="11">
        <v>3.95</v>
      </c>
      <c r="Q266" s="16">
        <v>3.2</v>
      </c>
    </row>
    <row r="267" spans="1:17" x14ac:dyDescent="0.3">
      <c r="A267" s="17">
        <v>43700</v>
      </c>
      <c r="B267" s="11">
        <v>317</v>
      </c>
      <c r="C267" s="11">
        <v>308</v>
      </c>
      <c r="D267" s="11">
        <v>9158</v>
      </c>
      <c r="E267" s="11">
        <v>29.7</v>
      </c>
      <c r="F267" s="11"/>
      <c r="G267" s="11"/>
      <c r="H267" s="11">
        <v>35</v>
      </c>
      <c r="I267" s="11">
        <v>38.4</v>
      </c>
      <c r="J267" s="11"/>
      <c r="K267" s="11"/>
      <c r="L267" s="11">
        <v>9.5</v>
      </c>
      <c r="M267" s="11"/>
      <c r="N267" s="11">
        <v>295</v>
      </c>
      <c r="O267" s="11">
        <v>38</v>
      </c>
      <c r="P267" s="11">
        <v>3.95</v>
      </c>
      <c r="Q267" s="16">
        <v>3.2</v>
      </c>
    </row>
    <row r="268" spans="1:17" x14ac:dyDescent="0.3">
      <c r="A268" s="17">
        <v>43701</v>
      </c>
      <c r="B268" s="11">
        <v>317</v>
      </c>
      <c r="C268" s="11">
        <v>309</v>
      </c>
      <c r="D268" s="11">
        <v>9118</v>
      </c>
      <c r="E268" s="11">
        <v>29.5</v>
      </c>
      <c r="F268" s="11"/>
      <c r="G268" s="11"/>
      <c r="H268" s="11">
        <v>37.6</v>
      </c>
      <c r="I268" s="11">
        <v>38.1</v>
      </c>
      <c r="J268" s="11"/>
      <c r="K268" s="11"/>
      <c r="L268" s="11">
        <v>9.8000000000000007</v>
      </c>
      <c r="M268" s="11"/>
      <c r="N268" s="11">
        <v>263</v>
      </c>
      <c r="O268" s="11">
        <v>43</v>
      </c>
      <c r="P268" s="11">
        <v>3.9</v>
      </c>
      <c r="Q268" s="16">
        <v>3.2</v>
      </c>
    </row>
    <row r="269" spans="1:17" x14ac:dyDescent="0.3">
      <c r="A269" s="17">
        <v>43702</v>
      </c>
      <c r="B269" s="11">
        <v>317</v>
      </c>
      <c r="C269" s="11">
        <v>309</v>
      </c>
      <c r="D269" s="11">
        <v>9174</v>
      </c>
      <c r="E269" s="11">
        <v>29.7</v>
      </c>
      <c r="F269" s="11"/>
      <c r="G269" s="11"/>
      <c r="H269" s="11">
        <v>35.700000000000003</v>
      </c>
      <c r="I269" s="11">
        <v>37.5</v>
      </c>
      <c r="J269" s="11"/>
      <c r="K269" s="11"/>
      <c r="L269" s="11">
        <v>10.5</v>
      </c>
      <c r="M269" s="11"/>
      <c r="N269" s="11">
        <v>300</v>
      </c>
      <c r="O269" s="11">
        <v>48</v>
      </c>
      <c r="P269" s="11">
        <v>3.91</v>
      </c>
      <c r="Q269" s="16">
        <v>3.21</v>
      </c>
    </row>
    <row r="270" spans="1:17" x14ac:dyDescent="0.3">
      <c r="A270" s="17">
        <v>43703</v>
      </c>
      <c r="B270" s="11">
        <v>317</v>
      </c>
      <c r="C270" s="11">
        <v>310</v>
      </c>
      <c r="D270" s="11">
        <v>8966</v>
      </c>
      <c r="E270" s="11">
        <v>28.9</v>
      </c>
      <c r="F270" s="11"/>
      <c r="G270" s="11"/>
      <c r="H270" s="11">
        <v>36.9</v>
      </c>
      <c r="I270" s="11">
        <v>37.6</v>
      </c>
      <c r="J270" s="11"/>
      <c r="K270" s="11"/>
      <c r="L270" s="11">
        <v>9.6</v>
      </c>
      <c r="M270" s="11"/>
      <c r="N270" s="11">
        <v>229</v>
      </c>
      <c r="O270" s="11">
        <v>78</v>
      </c>
      <c r="P270" s="11">
        <v>3.9</v>
      </c>
      <c r="Q270" s="16">
        <v>3.14</v>
      </c>
    </row>
    <row r="271" spans="1:17" x14ac:dyDescent="0.3">
      <c r="A271" s="17">
        <v>43704</v>
      </c>
      <c r="B271" s="11">
        <v>317</v>
      </c>
      <c r="C271" s="11">
        <v>310</v>
      </c>
      <c r="D271" s="11">
        <v>8869</v>
      </c>
      <c r="E271" s="11">
        <v>28.6</v>
      </c>
      <c r="F271" s="11"/>
      <c r="G271" s="11"/>
      <c r="H271" s="11">
        <v>35.6</v>
      </c>
      <c r="I271" s="11">
        <v>37.200000000000003</v>
      </c>
      <c r="J271" s="11"/>
      <c r="K271" s="11"/>
      <c r="L271" s="11">
        <v>11</v>
      </c>
      <c r="M271" s="11"/>
      <c r="N271" s="11">
        <v>234</v>
      </c>
      <c r="O271" s="11">
        <v>27</v>
      </c>
      <c r="P271" s="11">
        <v>3.95</v>
      </c>
      <c r="Q271" s="16">
        <v>3.11</v>
      </c>
    </row>
    <row r="272" spans="1:17" x14ac:dyDescent="0.3">
      <c r="A272" s="17">
        <v>43705</v>
      </c>
      <c r="B272" s="11">
        <v>308</v>
      </c>
      <c r="C272" s="11">
        <v>301</v>
      </c>
      <c r="D272" s="11">
        <v>8859</v>
      </c>
      <c r="E272" s="11">
        <v>29.4</v>
      </c>
      <c r="F272" s="11"/>
      <c r="G272" s="11"/>
      <c r="H272" s="11">
        <v>36.4</v>
      </c>
      <c r="I272" s="11">
        <v>36.9</v>
      </c>
      <c r="J272" s="11"/>
      <c r="K272" s="11"/>
      <c r="L272" s="11">
        <v>11.8</v>
      </c>
      <c r="M272" s="11"/>
      <c r="N272" s="11">
        <v>220</v>
      </c>
      <c r="O272" s="11">
        <v>47</v>
      </c>
      <c r="P272" s="11">
        <v>3.97</v>
      </c>
      <c r="Q272" s="16">
        <v>3.12</v>
      </c>
    </row>
    <row r="273" spans="1:17" x14ac:dyDescent="0.3">
      <c r="A273" s="17">
        <v>43706</v>
      </c>
      <c r="B273" s="11">
        <v>308</v>
      </c>
      <c r="C273" s="11">
        <v>302</v>
      </c>
      <c r="D273" s="11">
        <v>8684</v>
      </c>
      <c r="E273" s="11">
        <v>28.8</v>
      </c>
      <c r="F273" s="11"/>
      <c r="G273" s="11"/>
      <c r="H273" s="11">
        <v>34.799999999999997</v>
      </c>
      <c r="I273" s="11">
        <v>36.799999999999997</v>
      </c>
      <c r="J273" s="11"/>
      <c r="K273" s="11"/>
      <c r="L273" s="11">
        <v>11.1</v>
      </c>
      <c r="M273" s="11"/>
      <c r="N273" s="11">
        <v>234</v>
      </c>
      <c r="O273" s="11">
        <v>49</v>
      </c>
      <c r="P273" s="11">
        <v>3.94</v>
      </c>
      <c r="Q273" s="16">
        <v>3.17</v>
      </c>
    </row>
    <row r="274" spans="1:17" x14ac:dyDescent="0.3">
      <c r="A274" s="17">
        <v>43707</v>
      </c>
      <c r="B274" s="11">
        <v>307</v>
      </c>
      <c r="C274" s="11">
        <v>301</v>
      </c>
      <c r="D274" s="11">
        <v>8631</v>
      </c>
      <c r="E274" s="11">
        <v>28.7</v>
      </c>
      <c r="F274" s="11"/>
      <c r="G274" s="11"/>
      <c r="H274" s="11">
        <v>37.6</v>
      </c>
      <c r="I274" s="11">
        <v>37</v>
      </c>
      <c r="J274" s="11"/>
      <c r="K274" s="11"/>
      <c r="L274" s="11">
        <v>11.4</v>
      </c>
      <c r="M274" s="11"/>
      <c r="N274" s="11">
        <v>220</v>
      </c>
      <c r="O274" s="11">
        <v>31</v>
      </c>
      <c r="P274" s="11">
        <v>3.96</v>
      </c>
      <c r="Q274" s="16">
        <v>3.17</v>
      </c>
    </row>
    <row r="275" spans="1:17" ht="15" thickBot="1" x14ac:dyDescent="0.35">
      <c r="A275" s="21">
        <v>43708</v>
      </c>
      <c r="B275" s="22">
        <v>307</v>
      </c>
      <c r="C275" s="22">
        <v>301</v>
      </c>
      <c r="D275" s="22">
        <v>8586</v>
      </c>
      <c r="E275" s="22">
        <v>28.5</v>
      </c>
      <c r="F275" s="22"/>
      <c r="G275" s="22"/>
      <c r="H275" s="22">
        <v>37.799999999999997</v>
      </c>
      <c r="I275" s="22">
        <v>35.6</v>
      </c>
      <c r="J275" s="22"/>
      <c r="K275" s="22"/>
      <c r="L275" s="22">
        <v>11</v>
      </c>
      <c r="M275" s="22"/>
      <c r="N275" s="22">
        <v>255</v>
      </c>
      <c r="O275" s="22">
        <v>21</v>
      </c>
      <c r="P275" s="22">
        <v>3.93</v>
      </c>
      <c r="Q275" s="23">
        <v>3.18</v>
      </c>
    </row>
    <row r="276" spans="1:17" ht="15" thickBot="1" x14ac:dyDescent="0.35">
      <c r="A276" s="45" t="s">
        <v>30</v>
      </c>
      <c r="B276" s="31">
        <f>AVERAGE(B245:B275)</f>
        <v>316.41935483870969</v>
      </c>
      <c r="C276" s="31">
        <f>AVERAGE(C245:C275)</f>
        <v>309.38709677419354</v>
      </c>
      <c r="D276" s="31">
        <f>AVERAGE(D245:D275)</f>
        <v>9207.7741935483864</v>
      </c>
      <c r="E276" s="31">
        <f>AVERAGE(E245:E275)</f>
        <v>29.754838709677419</v>
      </c>
      <c r="F276" s="31"/>
      <c r="G276" s="31"/>
      <c r="H276" s="31">
        <f t="shared" ref="H276:I276" si="1">AVERAGE(H245:H275)</f>
        <v>38.409677419354836</v>
      </c>
      <c r="I276" s="31">
        <f t="shared" si="1"/>
        <v>38.819354838709678</v>
      </c>
      <c r="J276" s="249" t="str">
        <f>IFERROR(AVERAGE(J245:J275), "NA")</f>
        <v>NA</v>
      </c>
      <c r="K276" s="249" t="str">
        <f>IFERROR(AVERAGE(K245:K275), "NA")</f>
        <v>NA</v>
      </c>
      <c r="L276" s="249">
        <f t="shared" ref="L276:Q276" si="2">IFERROR(AVERAGE(L245:L275), "NA")</f>
        <v>10.693548387096772</v>
      </c>
      <c r="M276" s="249" t="str">
        <f t="shared" si="2"/>
        <v>NA</v>
      </c>
      <c r="N276" s="249">
        <f t="shared" si="2"/>
        <v>242.62068965517241</v>
      </c>
      <c r="O276" s="249">
        <f t="shared" si="2"/>
        <v>56.172413793103445</v>
      </c>
      <c r="P276" s="249">
        <f t="shared" si="2"/>
        <v>3.8582758620689663</v>
      </c>
      <c r="Q276" s="249">
        <f t="shared" si="2"/>
        <v>3.1710344827586208</v>
      </c>
    </row>
    <row r="277" spans="1:17" ht="15" thickBot="1" x14ac:dyDescent="0.35"/>
    <row r="278" spans="1:17" x14ac:dyDescent="0.3">
      <c r="A278" s="25"/>
      <c r="B278" s="260" t="s">
        <v>0</v>
      </c>
      <c r="C278" s="260"/>
      <c r="D278" s="260"/>
      <c r="E278" s="260"/>
      <c r="F278" s="50"/>
      <c r="G278" s="50"/>
      <c r="H278" s="260" t="s">
        <v>16</v>
      </c>
      <c r="I278" s="260"/>
      <c r="J278" s="260"/>
      <c r="K278" s="260"/>
      <c r="L278" s="260"/>
      <c r="M278" s="260"/>
      <c r="N278" s="260" t="s">
        <v>17</v>
      </c>
      <c r="O278" s="260"/>
      <c r="P278" s="260"/>
      <c r="Q278" s="261"/>
    </row>
    <row r="279" spans="1:17" x14ac:dyDescent="0.3">
      <c r="A279" s="26" t="s">
        <v>2</v>
      </c>
      <c r="B279" s="24" t="s">
        <v>18</v>
      </c>
      <c r="C279" s="24" t="s">
        <v>19</v>
      </c>
      <c r="D279" s="24" t="s">
        <v>20</v>
      </c>
      <c r="E279" s="24" t="s">
        <v>21</v>
      </c>
      <c r="F279" s="24"/>
      <c r="G279" s="24"/>
      <c r="H279" s="24" t="s">
        <v>22</v>
      </c>
      <c r="I279" s="24" t="s">
        <v>23</v>
      </c>
      <c r="J279" s="24" t="s">
        <v>24</v>
      </c>
      <c r="K279" s="24" t="s">
        <v>25</v>
      </c>
      <c r="L279" s="24" t="s">
        <v>11</v>
      </c>
      <c r="M279" s="24" t="s">
        <v>13</v>
      </c>
      <c r="N279" s="24" t="s">
        <v>4</v>
      </c>
      <c r="O279" s="24" t="s">
        <v>5</v>
      </c>
      <c r="P279" s="24" t="s">
        <v>26</v>
      </c>
      <c r="Q279" s="27" t="s">
        <v>27</v>
      </c>
    </row>
    <row r="280" spans="1:17" x14ac:dyDescent="0.3">
      <c r="A280" s="28">
        <v>43709</v>
      </c>
      <c r="B280" s="11">
        <v>308</v>
      </c>
      <c r="C280" s="11">
        <v>301</v>
      </c>
      <c r="D280" s="11">
        <v>8398</v>
      </c>
      <c r="E280" s="11">
        <v>27.9</v>
      </c>
      <c r="F280" s="11"/>
      <c r="G280" s="11"/>
      <c r="H280" s="11">
        <v>39.799999999999997</v>
      </c>
      <c r="I280" s="11">
        <v>35.9</v>
      </c>
      <c r="J280" s="11" t="s">
        <v>100</v>
      </c>
      <c r="K280" s="11" t="s">
        <v>100</v>
      </c>
      <c r="L280" s="11">
        <v>11.2</v>
      </c>
      <c r="M280" s="11" t="s">
        <v>100</v>
      </c>
      <c r="N280" s="11">
        <v>221</v>
      </c>
      <c r="O280" s="11">
        <v>25</v>
      </c>
      <c r="P280" s="11">
        <v>4.0199999999999996</v>
      </c>
      <c r="Q280" s="11">
        <v>3.22</v>
      </c>
    </row>
    <row r="281" spans="1:17" x14ac:dyDescent="0.3">
      <c r="A281" s="28">
        <v>43710</v>
      </c>
      <c r="B281" s="11">
        <v>308</v>
      </c>
      <c r="C281" s="11">
        <v>301</v>
      </c>
      <c r="D281" s="11">
        <v>8616</v>
      </c>
      <c r="E281" s="11">
        <v>28.6</v>
      </c>
      <c r="F281" s="11"/>
      <c r="G281" s="11"/>
      <c r="H281" s="11">
        <v>37.1</v>
      </c>
      <c r="I281" s="11">
        <v>36.299999999999997</v>
      </c>
      <c r="J281" s="11" t="s">
        <v>100</v>
      </c>
      <c r="K281" s="11" t="s">
        <v>100</v>
      </c>
      <c r="L281" s="11">
        <v>10.6</v>
      </c>
      <c r="M281" s="11" t="s">
        <v>100</v>
      </c>
      <c r="N281" s="11">
        <v>255</v>
      </c>
      <c r="O281" s="11">
        <v>80</v>
      </c>
      <c r="P281" s="11">
        <v>3.9</v>
      </c>
      <c r="Q281" s="11">
        <v>3.21</v>
      </c>
    </row>
    <row r="282" spans="1:17" x14ac:dyDescent="0.3">
      <c r="A282" s="28">
        <v>43711</v>
      </c>
      <c r="B282" s="11">
        <v>308</v>
      </c>
      <c r="C282" s="11">
        <v>301</v>
      </c>
      <c r="D282" s="11">
        <v>8727</v>
      </c>
      <c r="E282" s="11">
        <v>29</v>
      </c>
      <c r="F282" s="11"/>
      <c r="G282" s="11"/>
      <c r="H282" s="11">
        <v>38.200000000000003</v>
      </c>
      <c r="I282" s="11">
        <v>36.6</v>
      </c>
      <c r="J282" s="11" t="s">
        <v>100</v>
      </c>
      <c r="K282" s="11" t="s">
        <v>100</v>
      </c>
      <c r="L282" s="11">
        <v>10.5</v>
      </c>
      <c r="M282" s="11" t="s">
        <v>100</v>
      </c>
      <c r="N282" s="11">
        <v>222</v>
      </c>
      <c r="O282" s="11">
        <v>39</v>
      </c>
      <c r="P282" s="11">
        <v>3.85</v>
      </c>
      <c r="Q282" s="11">
        <v>3.17</v>
      </c>
    </row>
    <row r="283" spans="1:17" x14ac:dyDescent="0.3">
      <c r="A283" s="28">
        <v>43712</v>
      </c>
      <c r="B283" s="11">
        <v>308</v>
      </c>
      <c r="C283" s="11">
        <v>302</v>
      </c>
      <c r="D283" s="11">
        <v>8471</v>
      </c>
      <c r="E283" s="11">
        <v>28</v>
      </c>
      <c r="F283" s="11"/>
      <c r="G283" s="11"/>
      <c r="H283" s="11">
        <v>37.700000000000003</v>
      </c>
      <c r="I283" s="11">
        <v>35.5</v>
      </c>
      <c r="J283" s="11" t="s">
        <v>100</v>
      </c>
      <c r="K283" s="11" t="s">
        <v>100</v>
      </c>
      <c r="L283" s="11">
        <v>9.9</v>
      </c>
      <c r="M283" s="11" t="s">
        <v>100</v>
      </c>
      <c r="N283" s="11" t="s">
        <v>100</v>
      </c>
      <c r="O283" s="11" t="s">
        <v>100</v>
      </c>
      <c r="P283" s="11" t="s">
        <v>100</v>
      </c>
      <c r="Q283" s="11" t="s">
        <v>100</v>
      </c>
    </row>
    <row r="284" spans="1:17" x14ac:dyDescent="0.3">
      <c r="A284" s="28">
        <v>43713</v>
      </c>
      <c r="B284" s="11">
        <v>305</v>
      </c>
      <c r="C284" s="11">
        <v>300</v>
      </c>
      <c r="D284" s="11">
        <v>8559</v>
      </c>
      <c r="E284" s="11">
        <v>28.5</v>
      </c>
      <c r="F284" s="11"/>
      <c r="G284" s="11"/>
      <c r="H284" s="11">
        <v>36.4</v>
      </c>
      <c r="I284" s="11">
        <v>36.5</v>
      </c>
      <c r="J284" s="11" t="s">
        <v>100</v>
      </c>
      <c r="K284" s="11" t="s">
        <v>100</v>
      </c>
      <c r="L284" s="11">
        <v>9.5</v>
      </c>
      <c r="M284" s="11" t="s">
        <v>100</v>
      </c>
      <c r="N284" s="11">
        <v>269</v>
      </c>
      <c r="O284" s="11">
        <v>18</v>
      </c>
      <c r="P284" s="11">
        <v>4.0599999999999996</v>
      </c>
      <c r="Q284" s="11">
        <v>3.22</v>
      </c>
    </row>
    <row r="285" spans="1:17" x14ac:dyDescent="0.3">
      <c r="A285" s="28">
        <v>43714</v>
      </c>
      <c r="B285" s="11">
        <v>305</v>
      </c>
      <c r="C285" s="11">
        <v>300</v>
      </c>
      <c r="D285" s="11">
        <v>8680</v>
      </c>
      <c r="E285" s="11">
        <v>28.9</v>
      </c>
      <c r="F285" s="11"/>
      <c r="G285" s="11"/>
      <c r="H285" s="11">
        <v>39.200000000000003</v>
      </c>
      <c r="I285" s="11">
        <v>36.200000000000003</v>
      </c>
      <c r="J285" s="11" t="s">
        <v>100</v>
      </c>
      <c r="K285" s="11" t="s">
        <v>100</v>
      </c>
      <c r="L285" s="11">
        <v>10.1</v>
      </c>
      <c r="M285" s="11" t="s">
        <v>100</v>
      </c>
      <c r="N285" s="11">
        <v>219</v>
      </c>
      <c r="O285" s="11">
        <v>19</v>
      </c>
      <c r="P285" s="11">
        <v>4.03</v>
      </c>
      <c r="Q285" s="11">
        <v>3.27</v>
      </c>
    </row>
    <row r="286" spans="1:17" x14ac:dyDescent="0.3">
      <c r="A286" s="28">
        <v>43715</v>
      </c>
      <c r="B286" s="11">
        <v>305</v>
      </c>
      <c r="C286" s="11">
        <v>301</v>
      </c>
      <c r="D286" s="11">
        <v>8741</v>
      </c>
      <c r="E286" s="11">
        <v>29</v>
      </c>
      <c r="F286" s="11"/>
      <c r="G286" s="11"/>
      <c r="H286" s="11">
        <v>38.799999999999997</v>
      </c>
      <c r="I286" s="11">
        <v>37.299999999999997</v>
      </c>
      <c r="J286" s="11" t="s">
        <v>100</v>
      </c>
      <c r="K286" s="11" t="s">
        <v>100</v>
      </c>
      <c r="L286" s="11">
        <v>11.6</v>
      </c>
      <c r="M286" s="11" t="s">
        <v>100</v>
      </c>
      <c r="N286" s="11">
        <v>291</v>
      </c>
      <c r="O286" s="11">
        <v>19</v>
      </c>
      <c r="P286" s="11">
        <v>3.93</v>
      </c>
      <c r="Q286" s="11">
        <v>3.24</v>
      </c>
    </row>
    <row r="287" spans="1:17" x14ac:dyDescent="0.3">
      <c r="A287" s="28">
        <v>43716</v>
      </c>
      <c r="B287" s="11">
        <v>305</v>
      </c>
      <c r="C287" s="11">
        <v>300</v>
      </c>
      <c r="D287" s="11">
        <v>8760</v>
      </c>
      <c r="E287" s="11">
        <v>29.2</v>
      </c>
      <c r="F287" s="11"/>
      <c r="G287" s="11"/>
      <c r="H287" s="11">
        <v>38.5</v>
      </c>
      <c r="I287" s="11">
        <v>37.200000000000003</v>
      </c>
      <c r="J287" s="11" t="s">
        <v>100</v>
      </c>
      <c r="K287" s="11" t="s">
        <v>100</v>
      </c>
      <c r="L287" s="11">
        <v>10.7</v>
      </c>
      <c r="M287" s="11" t="s">
        <v>100</v>
      </c>
      <c r="N287" s="11">
        <v>268</v>
      </c>
      <c r="O287" s="11">
        <v>28</v>
      </c>
      <c r="P287" s="11">
        <v>3.97</v>
      </c>
      <c r="Q287" s="11">
        <v>3.25</v>
      </c>
    </row>
    <row r="288" spans="1:17" x14ac:dyDescent="0.3">
      <c r="A288" s="28">
        <v>43717</v>
      </c>
      <c r="B288" s="11">
        <v>307</v>
      </c>
      <c r="C288" s="11">
        <v>300</v>
      </c>
      <c r="D288" s="11">
        <v>8733</v>
      </c>
      <c r="E288" s="11">
        <v>29.1</v>
      </c>
      <c r="F288" s="11"/>
      <c r="G288" s="11"/>
      <c r="H288" s="11">
        <v>37.6</v>
      </c>
      <c r="I288" s="11">
        <v>36.6</v>
      </c>
      <c r="J288" s="11" t="s">
        <v>100</v>
      </c>
      <c r="K288" s="11" t="s">
        <v>100</v>
      </c>
      <c r="L288" s="11">
        <v>10.1</v>
      </c>
      <c r="M288" s="11" t="s">
        <v>100</v>
      </c>
      <c r="N288" s="11">
        <v>287</v>
      </c>
      <c r="O288" s="11">
        <v>118</v>
      </c>
      <c r="P288" s="11">
        <v>3.99</v>
      </c>
      <c r="Q288" s="11">
        <v>3.25</v>
      </c>
    </row>
    <row r="289" spans="1:17" x14ac:dyDescent="0.3">
      <c r="A289" s="28">
        <v>43718</v>
      </c>
      <c r="B289" s="11">
        <v>304</v>
      </c>
      <c r="C289" s="11">
        <v>296</v>
      </c>
      <c r="D289" s="11">
        <v>8771</v>
      </c>
      <c r="E289" s="11">
        <v>29.6</v>
      </c>
      <c r="F289" s="11"/>
      <c r="G289" s="11"/>
      <c r="H289" s="11">
        <v>37.799999999999997</v>
      </c>
      <c r="I289" s="11">
        <v>36.799999999999997</v>
      </c>
      <c r="J289" s="11">
        <v>42.7</v>
      </c>
      <c r="K289" s="11" t="s">
        <v>100</v>
      </c>
      <c r="L289" s="11">
        <v>10.6</v>
      </c>
      <c r="M289" s="11" t="s">
        <v>100</v>
      </c>
      <c r="N289" s="11">
        <v>215</v>
      </c>
      <c r="O289" s="11">
        <v>86</v>
      </c>
      <c r="P289" s="11">
        <v>3.99</v>
      </c>
      <c r="Q289" s="11">
        <v>3.28</v>
      </c>
    </row>
    <row r="290" spans="1:17" x14ac:dyDescent="0.3">
      <c r="A290" s="28">
        <v>43719</v>
      </c>
      <c r="B290" s="11">
        <v>305</v>
      </c>
      <c r="C290" s="11">
        <v>297</v>
      </c>
      <c r="D290" s="11">
        <v>8525</v>
      </c>
      <c r="E290" s="11">
        <v>28.7</v>
      </c>
      <c r="F290" s="11"/>
      <c r="G290" s="11"/>
      <c r="H290" s="11">
        <v>39.5</v>
      </c>
      <c r="I290" s="11">
        <v>35.799999999999997</v>
      </c>
      <c r="J290" s="11">
        <v>43.2</v>
      </c>
      <c r="K290" s="11" t="s">
        <v>100</v>
      </c>
      <c r="L290" s="11">
        <v>10.1</v>
      </c>
      <c r="M290" s="11" t="s">
        <v>100</v>
      </c>
      <c r="N290" s="11">
        <v>208</v>
      </c>
      <c r="O290" s="11">
        <v>32</v>
      </c>
      <c r="P290" s="11">
        <v>4.03</v>
      </c>
      <c r="Q290" s="11">
        <v>3.27</v>
      </c>
    </row>
    <row r="291" spans="1:17" x14ac:dyDescent="0.3">
      <c r="A291" s="28">
        <v>43720</v>
      </c>
      <c r="B291" s="11">
        <v>300</v>
      </c>
      <c r="C291" s="11">
        <v>294</v>
      </c>
      <c r="D291" s="11">
        <v>8428</v>
      </c>
      <c r="E291" s="11">
        <v>28.7</v>
      </c>
      <c r="F291" s="11"/>
      <c r="G291" s="11"/>
      <c r="H291" s="11">
        <v>34.6</v>
      </c>
      <c r="I291" s="11">
        <v>35</v>
      </c>
      <c r="J291" s="11">
        <v>45.5</v>
      </c>
      <c r="K291" s="11" t="s">
        <v>100</v>
      </c>
      <c r="L291" s="11">
        <v>10.3</v>
      </c>
      <c r="M291" s="11" t="s">
        <v>100</v>
      </c>
      <c r="N291" s="11" t="s">
        <v>100</v>
      </c>
      <c r="O291" s="11" t="s">
        <v>100</v>
      </c>
      <c r="P291" s="11" t="s">
        <v>100</v>
      </c>
      <c r="Q291" s="11" t="s">
        <v>100</v>
      </c>
    </row>
    <row r="292" spans="1:17" x14ac:dyDescent="0.3">
      <c r="A292" s="28">
        <v>43721</v>
      </c>
      <c r="B292" s="11">
        <v>301</v>
      </c>
      <c r="C292" s="11">
        <v>294</v>
      </c>
      <c r="D292" s="7">
        <v>8413</v>
      </c>
      <c r="E292" s="11">
        <v>28.6</v>
      </c>
      <c r="F292" s="11"/>
      <c r="G292" s="11"/>
      <c r="H292" s="11">
        <v>40.200000000000003</v>
      </c>
      <c r="I292" s="11">
        <v>35.299999999999997</v>
      </c>
      <c r="J292" s="11">
        <v>41.9</v>
      </c>
      <c r="K292" s="11" t="s">
        <v>100</v>
      </c>
      <c r="L292" s="11">
        <v>10.8</v>
      </c>
      <c r="M292" s="11" t="s">
        <v>100</v>
      </c>
      <c r="N292" s="11" t="s">
        <v>100</v>
      </c>
      <c r="O292" s="11" t="s">
        <v>100</v>
      </c>
      <c r="P292" s="11" t="s">
        <v>100</v>
      </c>
      <c r="Q292" s="11" t="s">
        <v>100</v>
      </c>
    </row>
    <row r="293" spans="1:17" x14ac:dyDescent="0.3">
      <c r="A293" s="28">
        <v>43722</v>
      </c>
      <c r="B293" s="11">
        <v>301</v>
      </c>
      <c r="C293" s="11">
        <v>294</v>
      </c>
      <c r="D293" s="11">
        <v>8386</v>
      </c>
      <c r="E293" s="11">
        <v>28.5</v>
      </c>
      <c r="F293" s="11"/>
      <c r="G293" s="11"/>
      <c r="H293" s="11">
        <v>35.200000000000003</v>
      </c>
      <c r="I293" s="11">
        <v>35.5</v>
      </c>
      <c r="J293" s="7">
        <v>40.5</v>
      </c>
      <c r="K293" s="11" t="s">
        <v>100</v>
      </c>
      <c r="L293" s="11">
        <v>9.6999999999999993</v>
      </c>
      <c r="M293" s="11" t="s">
        <v>100</v>
      </c>
      <c r="N293" s="11" t="s">
        <v>100</v>
      </c>
      <c r="O293" s="11" t="s">
        <v>100</v>
      </c>
      <c r="P293" s="11" t="s">
        <v>100</v>
      </c>
      <c r="Q293" s="11" t="s">
        <v>100</v>
      </c>
    </row>
    <row r="294" spans="1:17" x14ac:dyDescent="0.3">
      <c r="A294" s="28">
        <v>43723</v>
      </c>
      <c r="B294" s="7">
        <v>301</v>
      </c>
      <c r="C294" s="11">
        <v>295</v>
      </c>
      <c r="D294" s="11">
        <v>8505</v>
      </c>
      <c r="E294" s="11">
        <v>28.8</v>
      </c>
      <c r="F294" s="11"/>
      <c r="G294" s="11"/>
      <c r="H294" s="11">
        <v>34.299999999999997</v>
      </c>
      <c r="I294" s="11">
        <v>36.200000000000003</v>
      </c>
      <c r="J294" s="11">
        <v>42.5</v>
      </c>
      <c r="K294" s="11" t="s">
        <v>100</v>
      </c>
      <c r="L294" s="11">
        <v>9.8000000000000007</v>
      </c>
      <c r="M294" s="11" t="s">
        <v>100</v>
      </c>
      <c r="N294" s="11" t="s">
        <v>100</v>
      </c>
      <c r="O294" s="11" t="s">
        <v>100</v>
      </c>
      <c r="P294" s="11" t="s">
        <v>100</v>
      </c>
      <c r="Q294" s="11" t="s">
        <v>100</v>
      </c>
    </row>
    <row r="295" spans="1:17" x14ac:dyDescent="0.3">
      <c r="A295" s="28">
        <v>43724</v>
      </c>
      <c r="B295" s="11">
        <v>302</v>
      </c>
      <c r="C295" s="11">
        <v>295</v>
      </c>
      <c r="D295" s="11">
        <v>8323</v>
      </c>
      <c r="E295" s="11">
        <v>28.2</v>
      </c>
      <c r="F295" s="11"/>
      <c r="G295" s="11"/>
      <c r="H295" s="11">
        <v>34.200000000000003</v>
      </c>
      <c r="I295" s="11">
        <v>34.9</v>
      </c>
      <c r="J295" s="11">
        <v>42.8</v>
      </c>
      <c r="K295" s="11" t="s">
        <v>100</v>
      </c>
      <c r="L295" s="11">
        <v>9.3000000000000007</v>
      </c>
      <c r="M295" s="11" t="s">
        <v>100</v>
      </c>
      <c r="N295" s="11" t="s">
        <v>100</v>
      </c>
      <c r="O295" s="11" t="s">
        <v>100</v>
      </c>
      <c r="P295" s="11" t="s">
        <v>100</v>
      </c>
      <c r="Q295" s="11" t="s">
        <v>100</v>
      </c>
    </row>
    <row r="296" spans="1:17" x14ac:dyDescent="0.3">
      <c r="A296" s="28">
        <v>43725</v>
      </c>
      <c r="B296" s="11">
        <v>302</v>
      </c>
      <c r="C296" s="11">
        <v>295</v>
      </c>
      <c r="D296" s="11">
        <v>8500</v>
      </c>
      <c r="E296" s="11">
        <v>28.8</v>
      </c>
      <c r="F296" s="11"/>
      <c r="G296" s="11"/>
      <c r="H296" s="11">
        <v>37.4</v>
      </c>
      <c r="I296" s="11">
        <v>35.9</v>
      </c>
      <c r="J296" s="11">
        <v>40.700000000000003</v>
      </c>
      <c r="K296" s="11" t="s">
        <v>100</v>
      </c>
      <c r="L296" s="11">
        <v>9.5</v>
      </c>
      <c r="M296" s="11" t="s">
        <v>100</v>
      </c>
      <c r="N296" s="11">
        <v>287</v>
      </c>
      <c r="O296" s="11">
        <v>23</v>
      </c>
      <c r="P296" s="11">
        <v>3.93</v>
      </c>
      <c r="Q296" s="11">
        <v>3.25</v>
      </c>
    </row>
    <row r="297" spans="1:17" x14ac:dyDescent="0.3">
      <c r="A297" s="28">
        <v>43726</v>
      </c>
      <c r="B297" s="11">
        <v>303</v>
      </c>
      <c r="C297" s="11">
        <v>296</v>
      </c>
      <c r="D297" s="11">
        <v>8494</v>
      </c>
      <c r="E297" s="11">
        <v>28.7</v>
      </c>
      <c r="F297" s="11"/>
      <c r="G297" s="11"/>
      <c r="H297" s="11">
        <v>36.6</v>
      </c>
      <c r="I297" s="11">
        <v>35.5</v>
      </c>
      <c r="J297" s="11">
        <v>43.8</v>
      </c>
      <c r="K297" s="11" t="s">
        <v>100</v>
      </c>
      <c r="L297" s="11">
        <v>8.8000000000000007</v>
      </c>
      <c r="M297" s="11" t="s">
        <v>100</v>
      </c>
      <c r="N297" s="11">
        <v>286</v>
      </c>
      <c r="O297" s="11">
        <v>22</v>
      </c>
      <c r="P297" s="11">
        <v>4.08</v>
      </c>
      <c r="Q297" s="11">
        <v>3.27</v>
      </c>
    </row>
    <row r="298" spans="1:17" x14ac:dyDescent="0.3">
      <c r="A298" s="28">
        <v>43727</v>
      </c>
      <c r="B298" s="11">
        <v>298</v>
      </c>
      <c r="C298" s="11">
        <v>292</v>
      </c>
      <c r="D298" s="11">
        <v>8438</v>
      </c>
      <c r="E298" s="11">
        <v>28.9</v>
      </c>
      <c r="F298" s="11"/>
      <c r="G298" s="11"/>
      <c r="H298" s="11">
        <v>36.799999999999997</v>
      </c>
      <c r="I298" s="11">
        <v>34.700000000000003</v>
      </c>
      <c r="J298" s="11">
        <v>41.3</v>
      </c>
      <c r="K298" s="11" t="s">
        <v>100</v>
      </c>
      <c r="L298" s="11">
        <v>8.9</v>
      </c>
      <c r="M298" s="11" t="s">
        <v>100</v>
      </c>
      <c r="N298" s="11">
        <v>219</v>
      </c>
      <c r="O298" s="11">
        <v>26</v>
      </c>
      <c r="P298" s="11">
        <v>3.81</v>
      </c>
      <c r="Q298" s="11">
        <v>3.28</v>
      </c>
    </row>
    <row r="299" spans="1:17" x14ac:dyDescent="0.3">
      <c r="A299" s="28">
        <v>43728</v>
      </c>
      <c r="B299" s="11">
        <v>299</v>
      </c>
      <c r="C299" s="11">
        <v>292</v>
      </c>
      <c r="D299" s="11">
        <v>8480</v>
      </c>
      <c r="E299" s="11">
        <v>29</v>
      </c>
      <c r="F299" s="11"/>
      <c r="G299" s="11"/>
      <c r="H299" s="11">
        <v>37.799999999999997</v>
      </c>
      <c r="I299" s="11">
        <v>34.200000000000003</v>
      </c>
      <c r="J299" s="11">
        <v>43</v>
      </c>
      <c r="K299" s="11" t="s">
        <v>100</v>
      </c>
      <c r="L299" s="11">
        <v>9.8000000000000007</v>
      </c>
      <c r="M299" s="11" t="s">
        <v>100</v>
      </c>
      <c r="N299" s="11">
        <v>190</v>
      </c>
      <c r="O299" s="11">
        <v>25</v>
      </c>
      <c r="P299" s="11">
        <v>3.65</v>
      </c>
      <c r="Q299" s="11">
        <v>3.26</v>
      </c>
    </row>
    <row r="300" spans="1:17" x14ac:dyDescent="0.3">
      <c r="A300" s="28">
        <v>43729</v>
      </c>
      <c r="B300" s="11">
        <v>302</v>
      </c>
      <c r="C300" s="11">
        <v>294</v>
      </c>
      <c r="D300" s="11">
        <v>8539</v>
      </c>
      <c r="E300" s="11">
        <v>29</v>
      </c>
      <c r="F300" s="11"/>
      <c r="G300" s="11"/>
      <c r="H300" s="11">
        <v>39.299999999999997</v>
      </c>
      <c r="I300" s="11">
        <v>35</v>
      </c>
      <c r="J300" s="11">
        <v>41.6</v>
      </c>
      <c r="K300" s="11" t="s">
        <v>100</v>
      </c>
      <c r="L300" s="11">
        <v>8.9</v>
      </c>
      <c r="M300" s="11" t="s">
        <v>100</v>
      </c>
      <c r="N300" s="11">
        <v>171</v>
      </c>
      <c r="O300" s="11">
        <v>17</v>
      </c>
      <c r="P300" s="11">
        <v>3.2</v>
      </c>
      <c r="Q300" s="11">
        <v>3.28</v>
      </c>
    </row>
    <row r="301" spans="1:17" x14ac:dyDescent="0.3">
      <c r="A301" s="28">
        <v>43730</v>
      </c>
      <c r="B301" s="11">
        <v>300</v>
      </c>
      <c r="C301" s="11">
        <v>294</v>
      </c>
      <c r="D301" s="11">
        <v>8548</v>
      </c>
      <c r="E301" s="11">
        <v>29.1</v>
      </c>
      <c r="F301" s="11"/>
      <c r="G301" s="11"/>
      <c r="H301" s="11">
        <v>43.4</v>
      </c>
      <c r="I301" s="11">
        <v>34.799999999999997</v>
      </c>
      <c r="J301" s="11">
        <v>41.7</v>
      </c>
      <c r="K301" s="11" t="s">
        <v>100</v>
      </c>
      <c r="L301" s="11">
        <v>9.1</v>
      </c>
      <c r="M301" s="11" t="s">
        <v>100</v>
      </c>
      <c r="N301" s="11">
        <v>190</v>
      </c>
      <c r="O301" s="11">
        <v>48</v>
      </c>
      <c r="P301" s="11">
        <v>3.68</v>
      </c>
      <c r="Q301" s="11">
        <v>3.27</v>
      </c>
    </row>
    <row r="302" spans="1:17" x14ac:dyDescent="0.3">
      <c r="A302" s="28">
        <v>43731</v>
      </c>
      <c r="B302" s="11">
        <v>298</v>
      </c>
      <c r="C302" s="11">
        <v>294</v>
      </c>
      <c r="D302" s="11">
        <v>8525</v>
      </c>
      <c r="E302" s="11">
        <v>29</v>
      </c>
      <c r="F302" s="11"/>
      <c r="G302" s="11"/>
      <c r="H302" s="11">
        <v>40.9</v>
      </c>
      <c r="I302" s="11">
        <v>34.299999999999997</v>
      </c>
      <c r="J302" s="11">
        <v>41.6</v>
      </c>
      <c r="K302" s="11" t="s">
        <v>100</v>
      </c>
      <c r="L302" s="11">
        <v>8.6</v>
      </c>
      <c r="M302" s="11" t="s">
        <v>100</v>
      </c>
      <c r="N302" s="11">
        <v>170</v>
      </c>
      <c r="O302" s="11">
        <v>45</v>
      </c>
      <c r="P302" s="11">
        <v>3.8</v>
      </c>
      <c r="Q302" s="11">
        <v>3.25</v>
      </c>
    </row>
    <row r="303" spans="1:17" x14ac:dyDescent="0.3">
      <c r="A303" s="28">
        <v>43732</v>
      </c>
      <c r="B303" s="11">
        <v>300</v>
      </c>
      <c r="C303" s="11">
        <v>294</v>
      </c>
      <c r="D303" s="11">
        <v>8496</v>
      </c>
      <c r="E303" s="11">
        <v>28.9</v>
      </c>
      <c r="F303" s="11"/>
      <c r="G303" s="11"/>
      <c r="H303" s="11">
        <v>41.8</v>
      </c>
      <c r="I303" s="11">
        <v>33.700000000000003</v>
      </c>
      <c r="J303" s="11">
        <v>42.3</v>
      </c>
      <c r="K303" s="11" t="s">
        <v>100</v>
      </c>
      <c r="L303" s="11">
        <v>8.1</v>
      </c>
      <c r="M303" s="11" t="s">
        <v>100</v>
      </c>
      <c r="N303" s="11">
        <v>174</v>
      </c>
      <c r="O303" s="11">
        <v>48</v>
      </c>
      <c r="P303" s="11">
        <v>3.78</v>
      </c>
      <c r="Q303" s="11">
        <v>3.27</v>
      </c>
    </row>
    <row r="304" spans="1:17" x14ac:dyDescent="0.3">
      <c r="A304" s="28">
        <v>43733</v>
      </c>
      <c r="B304" s="11">
        <v>300</v>
      </c>
      <c r="C304" s="11">
        <v>295</v>
      </c>
      <c r="D304" s="11">
        <v>8597</v>
      </c>
      <c r="E304" s="11">
        <v>29.1</v>
      </c>
      <c r="F304" s="11"/>
      <c r="G304" s="11"/>
      <c r="H304" s="11">
        <v>39.4</v>
      </c>
      <c r="I304" s="11">
        <v>35</v>
      </c>
      <c r="J304" s="11">
        <v>39.1</v>
      </c>
      <c r="K304" s="11" t="s">
        <v>100</v>
      </c>
      <c r="L304" s="11">
        <v>8.6999999999999993</v>
      </c>
      <c r="M304" s="11" t="s">
        <v>100</v>
      </c>
      <c r="N304" s="11">
        <v>163</v>
      </c>
      <c r="O304" s="11">
        <v>37</v>
      </c>
      <c r="P304" s="11">
        <v>3.69</v>
      </c>
      <c r="Q304" s="11">
        <v>3.24</v>
      </c>
    </row>
    <row r="305" spans="1:17" x14ac:dyDescent="0.3">
      <c r="A305" s="28">
        <v>43734</v>
      </c>
      <c r="B305" s="11">
        <v>296</v>
      </c>
      <c r="C305" s="11">
        <v>291</v>
      </c>
      <c r="D305" s="11">
        <v>8558</v>
      </c>
      <c r="E305" s="11">
        <v>29.4</v>
      </c>
      <c r="F305" s="11"/>
      <c r="G305" s="11"/>
      <c r="H305" s="11">
        <v>39.5</v>
      </c>
      <c r="I305" s="11">
        <v>34.799999999999997</v>
      </c>
      <c r="J305" s="7">
        <v>39.1</v>
      </c>
      <c r="K305" s="11" t="s">
        <v>100</v>
      </c>
      <c r="L305" s="11">
        <v>9.1999999999999993</v>
      </c>
      <c r="M305" s="11" t="s">
        <v>100</v>
      </c>
      <c r="N305" s="11" t="s">
        <v>100</v>
      </c>
      <c r="O305" s="11" t="s">
        <v>100</v>
      </c>
      <c r="P305" s="11" t="s">
        <v>100</v>
      </c>
      <c r="Q305" s="11" t="s">
        <v>100</v>
      </c>
    </row>
    <row r="306" spans="1:17" x14ac:dyDescent="0.3">
      <c r="A306" s="28">
        <v>43735</v>
      </c>
      <c r="B306" s="11">
        <v>297</v>
      </c>
      <c r="C306" s="11">
        <v>291</v>
      </c>
      <c r="D306" s="11">
        <v>8611</v>
      </c>
      <c r="E306" s="11">
        <v>29.6</v>
      </c>
      <c r="F306" s="11"/>
      <c r="G306" s="11"/>
      <c r="H306" s="11">
        <v>38.799999999999997</v>
      </c>
      <c r="I306" s="11">
        <v>35.6</v>
      </c>
      <c r="J306" s="11">
        <v>36.200000000000003</v>
      </c>
      <c r="K306" s="11" t="s">
        <v>100</v>
      </c>
      <c r="L306" s="11">
        <v>9.1999999999999993</v>
      </c>
      <c r="M306" s="11" t="s">
        <v>100</v>
      </c>
      <c r="N306" s="11">
        <v>267</v>
      </c>
      <c r="O306" s="11">
        <v>30</v>
      </c>
      <c r="P306" s="11">
        <v>4.03</v>
      </c>
      <c r="Q306" s="11">
        <v>3.28</v>
      </c>
    </row>
    <row r="307" spans="1:17" x14ac:dyDescent="0.3">
      <c r="A307" s="28">
        <v>43736</v>
      </c>
      <c r="B307" s="11">
        <v>297</v>
      </c>
      <c r="C307" s="11">
        <v>291</v>
      </c>
      <c r="D307" s="11">
        <v>8484</v>
      </c>
      <c r="E307" s="11">
        <v>29.2</v>
      </c>
      <c r="F307" s="11"/>
      <c r="G307" s="11"/>
      <c r="H307" s="11">
        <v>38.200000000000003</v>
      </c>
      <c r="I307" s="11">
        <v>35.299999999999997</v>
      </c>
      <c r="J307" s="11">
        <v>36.700000000000003</v>
      </c>
      <c r="K307" s="11" t="s">
        <v>100</v>
      </c>
      <c r="L307" s="11">
        <v>9.8000000000000007</v>
      </c>
      <c r="M307" s="11" t="s">
        <v>100</v>
      </c>
      <c r="N307" s="11">
        <v>225</v>
      </c>
      <c r="O307" s="11">
        <v>27</v>
      </c>
      <c r="P307" s="11">
        <v>3.94</v>
      </c>
      <c r="Q307" s="11">
        <v>3.29</v>
      </c>
    </row>
    <row r="308" spans="1:17" x14ac:dyDescent="0.3">
      <c r="A308" s="28">
        <v>43737</v>
      </c>
      <c r="B308" s="11">
        <v>297</v>
      </c>
      <c r="C308" s="11">
        <v>292</v>
      </c>
      <c r="D308" s="11">
        <v>8724</v>
      </c>
      <c r="E308" s="11">
        <v>29.9</v>
      </c>
      <c r="F308" s="11"/>
      <c r="G308" s="11"/>
      <c r="H308" s="11">
        <v>38.9</v>
      </c>
      <c r="I308" s="11">
        <v>35.9</v>
      </c>
      <c r="J308" s="11">
        <v>32.799999999999997</v>
      </c>
      <c r="K308" s="11" t="s">
        <v>100</v>
      </c>
      <c r="L308" s="11">
        <v>9</v>
      </c>
      <c r="M308" s="11" t="s">
        <v>100</v>
      </c>
      <c r="N308" s="11" t="s">
        <v>100</v>
      </c>
      <c r="O308" s="11" t="s">
        <v>100</v>
      </c>
      <c r="P308" s="11" t="s">
        <v>100</v>
      </c>
      <c r="Q308" s="11" t="s">
        <v>100</v>
      </c>
    </row>
    <row r="309" spans="1:17" x14ac:dyDescent="0.3">
      <c r="A309" s="28">
        <v>43738</v>
      </c>
      <c r="B309" s="11">
        <v>297</v>
      </c>
      <c r="C309" s="11">
        <v>292</v>
      </c>
      <c r="D309" s="11">
        <v>8417</v>
      </c>
      <c r="E309" s="11">
        <v>28.8</v>
      </c>
      <c r="F309" s="11"/>
      <c r="G309" s="11"/>
      <c r="H309" s="11">
        <v>35.9</v>
      </c>
      <c r="I309" s="11">
        <v>34.9</v>
      </c>
      <c r="J309" s="11">
        <v>34.1</v>
      </c>
      <c r="K309" s="11" t="s">
        <v>100</v>
      </c>
      <c r="L309" s="11">
        <v>7</v>
      </c>
      <c r="M309" s="11" t="s">
        <v>100</v>
      </c>
      <c r="N309" s="11">
        <v>210</v>
      </c>
      <c r="O309" s="11">
        <v>132</v>
      </c>
      <c r="P309" s="11">
        <v>3.98</v>
      </c>
      <c r="Q309" s="11">
        <v>3.28</v>
      </c>
    </row>
    <row r="310" spans="1:17" x14ac:dyDescent="0.3">
      <c r="A310" s="26" t="s">
        <v>30</v>
      </c>
      <c r="B310" s="24">
        <f>AVERAGE(B279:B309)</f>
        <v>301.96666666666664</v>
      </c>
      <c r="C310" s="24">
        <f>AVERAGE(C279:C309)</f>
        <v>295.8</v>
      </c>
      <c r="D310" s="24">
        <f>AVERAGE(D279:D309)</f>
        <v>8548.2333333333336</v>
      </c>
      <c r="E310" s="24">
        <f>AVERAGE(E279:E309)</f>
        <v>28.89</v>
      </c>
      <c r="F310" s="24"/>
      <c r="G310" s="24"/>
      <c r="H310" s="24">
        <f t="shared" ref="H310:Q310" si="3">AVERAGE(H279:H309)</f>
        <v>38.126666666666672</v>
      </c>
      <c r="I310" s="24">
        <f t="shared" si="3"/>
        <v>35.573333333333338</v>
      </c>
      <c r="J310" s="24">
        <f t="shared" si="3"/>
        <v>40.623809523809527</v>
      </c>
      <c r="K310" s="24" t="s">
        <v>100</v>
      </c>
      <c r="L310" s="24">
        <f t="shared" si="3"/>
        <v>9.6466666666666665</v>
      </c>
      <c r="M310" s="24" t="s">
        <v>100</v>
      </c>
      <c r="N310" s="24">
        <f t="shared" si="3"/>
        <v>227.59090909090909</v>
      </c>
      <c r="O310" s="24">
        <f t="shared" si="3"/>
        <v>42.909090909090907</v>
      </c>
      <c r="P310" s="24">
        <f t="shared" si="3"/>
        <v>3.8790909090909094</v>
      </c>
      <c r="Q310" s="24">
        <f t="shared" si="3"/>
        <v>3.2545454545454557</v>
      </c>
    </row>
    <row r="311" spans="1:17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x14ac:dyDescent="0.3">
      <c r="A312" s="25"/>
      <c r="B312" s="260" t="s">
        <v>0</v>
      </c>
      <c r="C312" s="260"/>
      <c r="D312" s="260"/>
      <c r="E312" s="260"/>
      <c r="F312" s="50"/>
      <c r="G312" s="50"/>
      <c r="H312" s="260" t="s">
        <v>16</v>
      </c>
      <c r="I312" s="260"/>
      <c r="J312" s="260"/>
      <c r="K312" s="260"/>
      <c r="L312" s="260"/>
      <c r="M312" s="260"/>
      <c r="N312" s="260" t="s">
        <v>17</v>
      </c>
      <c r="O312" s="260"/>
      <c r="P312" s="260"/>
      <c r="Q312" s="261"/>
    </row>
    <row r="313" spans="1:17" x14ac:dyDescent="0.3">
      <c r="A313" s="26" t="s">
        <v>2</v>
      </c>
      <c r="B313" s="24" t="s">
        <v>18</v>
      </c>
      <c r="C313" s="24" t="s">
        <v>19</v>
      </c>
      <c r="D313" s="24" t="s">
        <v>20</v>
      </c>
      <c r="E313" s="24" t="s">
        <v>21</v>
      </c>
      <c r="F313" s="24"/>
      <c r="G313" s="24"/>
      <c r="H313" s="24" t="s">
        <v>22</v>
      </c>
      <c r="I313" s="24" t="s">
        <v>23</v>
      </c>
      <c r="J313" s="24" t="s">
        <v>12</v>
      </c>
      <c r="K313" s="24" t="s">
        <v>25</v>
      </c>
      <c r="L313" s="24" t="s">
        <v>11</v>
      </c>
      <c r="M313" s="24" t="s">
        <v>13</v>
      </c>
      <c r="N313" s="24" t="s">
        <v>4</v>
      </c>
      <c r="O313" s="24" t="s">
        <v>5</v>
      </c>
      <c r="P313" s="24" t="s">
        <v>26</v>
      </c>
      <c r="Q313" s="27" t="s">
        <v>27</v>
      </c>
    </row>
    <row r="314" spans="1:17" x14ac:dyDescent="0.3">
      <c r="A314" s="28">
        <v>43739</v>
      </c>
      <c r="B314" s="11">
        <v>300</v>
      </c>
      <c r="C314" s="11">
        <v>293</v>
      </c>
      <c r="D314" s="11">
        <v>8401</v>
      </c>
      <c r="E314" s="11">
        <v>28.7</v>
      </c>
      <c r="F314" s="11"/>
      <c r="G314" s="11"/>
      <c r="H314" s="11">
        <v>39.299999999999997</v>
      </c>
      <c r="I314" s="11">
        <v>35.700000000000003</v>
      </c>
      <c r="J314" s="11">
        <v>33.5</v>
      </c>
      <c r="K314" s="11" t="s">
        <v>100</v>
      </c>
      <c r="L314" s="11">
        <v>14.2</v>
      </c>
      <c r="M314" s="11" t="s">
        <v>100</v>
      </c>
      <c r="N314" s="11">
        <v>225</v>
      </c>
      <c r="O314" s="7">
        <v>76</v>
      </c>
      <c r="P314" s="11">
        <v>3.71</v>
      </c>
      <c r="Q314" s="11">
        <v>3.26</v>
      </c>
    </row>
    <row r="315" spans="1:17" x14ac:dyDescent="0.3">
      <c r="A315" s="28">
        <v>43740</v>
      </c>
      <c r="B315" s="11">
        <v>301</v>
      </c>
      <c r="C315" s="11">
        <v>294</v>
      </c>
      <c r="D315" s="11">
        <v>8316</v>
      </c>
      <c r="E315" s="11">
        <v>28.3</v>
      </c>
      <c r="F315" s="11"/>
      <c r="G315" s="11"/>
      <c r="H315" s="11">
        <v>38.1</v>
      </c>
      <c r="I315" s="11">
        <v>36.6</v>
      </c>
      <c r="J315" s="11">
        <v>35.1</v>
      </c>
      <c r="K315" s="11" t="s">
        <v>100</v>
      </c>
      <c r="L315" s="11">
        <v>14.8</v>
      </c>
      <c r="M315" s="11" t="s">
        <v>100</v>
      </c>
      <c r="N315" s="11">
        <v>232</v>
      </c>
      <c r="O315" s="11">
        <v>17</v>
      </c>
      <c r="P315" s="11">
        <v>3.78</v>
      </c>
      <c r="Q315" s="11">
        <v>3.31</v>
      </c>
    </row>
    <row r="316" spans="1:17" x14ac:dyDescent="0.3">
      <c r="A316" s="28">
        <v>43741</v>
      </c>
      <c r="B316" s="11">
        <v>295</v>
      </c>
      <c r="C316" s="11">
        <v>288</v>
      </c>
      <c r="D316" s="11">
        <v>8343</v>
      </c>
      <c r="E316" s="11">
        <v>29</v>
      </c>
      <c r="F316" s="11"/>
      <c r="G316" s="11"/>
      <c r="H316" s="11">
        <v>35.5</v>
      </c>
      <c r="I316" s="11">
        <v>35.4</v>
      </c>
      <c r="J316" s="11">
        <v>34.1</v>
      </c>
      <c r="K316" s="11" t="s">
        <v>100</v>
      </c>
      <c r="L316" s="11">
        <v>15.6</v>
      </c>
      <c r="M316" s="11" t="s">
        <v>100</v>
      </c>
      <c r="N316" s="11">
        <v>209</v>
      </c>
      <c r="O316" s="11">
        <v>60</v>
      </c>
      <c r="P316" s="11">
        <v>3.78</v>
      </c>
      <c r="Q316" s="11">
        <v>3.29</v>
      </c>
    </row>
    <row r="317" spans="1:17" x14ac:dyDescent="0.3">
      <c r="A317" s="28">
        <v>43742</v>
      </c>
      <c r="B317" s="11">
        <v>296</v>
      </c>
      <c r="C317" s="11">
        <v>290</v>
      </c>
      <c r="D317" s="11">
        <v>8459</v>
      </c>
      <c r="E317" s="11">
        <v>29.2</v>
      </c>
      <c r="F317" s="11"/>
      <c r="G317" s="11"/>
      <c r="H317" s="11">
        <v>37.200000000000003</v>
      </c>
      <c r="I317" s="11">
        <v>36.4</v>
      </c>
      <c r="J317" s="11">
        <v>36.6</v>
      </c>
      <c r="K317" s="11" t="s">
        <v>100</v>
      </c>
      <c r="L317" s="11">
        <v>14.9</v>
      </c>
      <c r="M317" s="11" t="s">
        <v>100</v>
      </c>
      <c r="N317" s="11">
        <v>216</v>
      </c>
      <c r="O317" s="11">
        <v>25</v>
      </c>
      <c r="P317" s="11">
        <v>3.72</v>
      </c>
      <c r="Q317" s="11">
        <v>3.29</v>
      </c>
    </row>
    <row r="318" spans="1:17" x14ac:dyDescent="0.3">
      <c r="A318" s="28">
        <v>43743</v>
      </c>
      <c r="B318" s="11">
        <v>296</v>
      </c>
      <c r="C318" s="11">
        <v>290</v>
      </c>
      <c r="D318" s="11">
        <v>8506</v>
      </c>
      <c r="E318" s="11">
        <v>29.3</v>
      </c>
      <c r="F318" s="11"/>
      <c r="G318" s="11"/>
      <c r="H318" s="11">
        <v>35.700000000000003</v>
      </c>
      <c r="I318" s="11">
        <v>36.299999999999997</v>
      </c>
      <c r="J318" s="11">
        <v>34.1</v>
      </c>
      <c r="K318" s="11" t="s">
        <v>100</v>
      </c>
      <c r="L318" s="11">
        <v>15.9</v>
      </c>
      <c r="M318" s="11" t="s">
        <v>100</v>
      </c>
      <c r="N318" s="11">
        <v>213</v>
      </c>
      <c r="O318" s="11">
        <v>25</v>
      </c>
      <c r="P318" s="11">
        <v>3.78</v>
      </c>
      <c r="Q318" s="11">
        <v>3.29</v>
      </c>
    </row>
    <row r="319" spans="1:17" x14ac:dyDescent="0.3">
      <c r="A319" s="28">
        <v>43744</v>
      </c>
      <c r="B319" s="11">
        <v>296</v>
      </c>
      <c r="C319" s="11">
        <v>290</v>
      </c>
      <c r="D319" s="11">
        <v>8492</v>
      </c>
      <c r="E319" s="11">
        <v>29.3</v>
      </c>
      <c r="F319" s="11"/>
      <c r="G319" s="11"/>
      <c r="H319" s="11">
        <v>39.9</v>
      </c>
      <c r="I319" s="11">
        <v>36</v>
      </c>
      <c r="J319" s="11">
        <v>35.5</v>
      </c>
      <c r="K319" s="11" t="s">
        <v>100</v>
      </c>
      <c r="L319" s="11">
        <v>16.5</v>
      </c>
      <c r="M319" s="11" t="s">
        <v>100</v>
      </c>
      <c r="N319" s="11">
        <v>184</v>
      </c>
      <c r="O319" s="11">
        <v>24</v>
      </c>
      <c r="P319" s="11">
        <v>3.85</v>
      </c>
      <c r="Q319" s="11">
        <v>3.29</v>
      </c>
    </row>
    <row r="320" spans="1:17" x14ac:dyDescent="0.3">
      <c r="A320" s="28">
        <v>43745</v>
      </c>
      <c r="B320" s="11">
        <v>296</v>
      </c>
      <c r="C320" s="11">
        <v>290</v>
      </c>
      <c r="D320" s="11" t="s">
        <v>48</v>
      </c>
      <c r="E320" s="11"/>
      <c r="F320" s="11"/>
      <c r="G320" s="11"/>
      <c r="H320" s="11">
        <v>36.200000000000003</v>
      </c>
      <c r="I320" s="11">
        <v>37.6</v>
      </c>
      <c r="J320" s="11">
        <v>38.299999999999997</v>
      </c>
      <c r="K320" s="11" t="s">
        <v>100</v>
      </c>
      <c r="L320" s="11">
        <v>16.399999999999999</v>
      </c>
      <c r="M320" s="11" t="s">
        <v>100</v>
      </c>
      <c r="N320" s="11">
        <v>220</v>
      </c>
      <c r="O320" s="11">
        <v>22</v>
      </c>
      <c r="P320" s="11">
        <v>3.76</v>
      </c>
      <c r="Q320" s="11">
        <v>3.3</v>
      </c>
    </row>
    <row r="321" spans="1:17" x14ac:dyDescent="0.3">
      <c r="A321" s="28">
        <v>43746</v>
      </c>
      <c r="B321" s="11">
        <v>298</v>
      </c>
      <c r="C321" s="11">
        <v>291</v>
      </c>
      <c r="D321" s="11">
        <v>8497</v>
      </c>
      <c r="E321" s="11">
        <v>29.2</v>
      </c>
      <c r="F321" s="11"/>
      <c r="G321" s="11"/>
      <c r="H321" s="11">
        <v>35.5</v>
      </c>
      <c r="I321" s="11">
        <v>36.9</v>
      </c>
      <c r="J321" s="11">
        <v>36.5</v>
      </c>
      <c r="K321" s="11" t="s">
        <v>100</v>
      </c>
      <c r="L321" s="11">
        <v>16.8</v>
      </c>
      <c r="M321" s="11" t="s">
        <v>100</v>
      </c>
      <c r="N321" s="11">
        <v>299</v>
      </c>
      <c r="O321" s="11">
        <v>36</v>
      </c>
      <c r="P321" s="11">
        <v>5.37</v>
      </c>
      <c r="Q321" s="11">
        <v>3.38</v>
      </c>
    </row>
    <row r="322" spans="1:17" x14ac:dyDescent="0.3">
      <c r="A322" s="28">
        <v>43747</v>
      </c>
      <c r="B322" s="11">
        <v>299</v>
      </c>
      <c r="C322" s="11">
        <v>291</v>
      </c>
      <c r="D322" s="11">
        <v>8588</v>
      </c>
      <c r="E322" s="11">
        <v>29.5</v>
      </c>
      <c r="F322" s="11"/>
      <c r="G322" s="11"/>
      <c r="H322" s="11">
        <v>31.2</v>
      </c>
      <c r="I322" s="11">
        <v>35.5</v>
      </c>
      <c r="J322" s="11">
        <v>38.200000000000003</v>
      </c>
      <c r="K322" s="11" t="s">
        <v>100</v>
      </c>
      <c r="L322" s="11">
        <v>17.3</v>
      </c>
      <c r="M322" s="11" t="s">
        <v>100</v>
      </c>
      <c r="N322" s="11">
        <v>239</v>
      </c>
      <c r="O322" s="11">
        <v>65</v>
      </c>
      <c r="P322" s="11">
        <v>3.86</v>
      </c>
      <c r="Q322" s="11">
        <v>3.33</v>
      </c>
    </row>
    <row r="323" spans="1:17" x14ac:dyDescent="0.3">
      <c r="A323" s="28">
        <v>43748</v>
      </c>
      <c r="B323" s="11">
        <v>294</v>
      </c>
      <c r="C323" s="11">
        <v>288</v>
      </c>
      <c r="D323" s="11">
        <v>8580</v>
      </c>
      <c r="E323" s="11">
        <v>29.8</v>
      </c>
      <c r="F323" s="11"/>
      <c r="G323" s="11"/>
      <c r="H323" s="11">
        <v>31.3</v>
      </c>
      <c r="I323" s="11">
        <v>36.799999999999997</v>
      </c>
      <c r="J323" s="11">
        <v>35.6</v>
      </c>
      <c r="K323" s="11" t="s">
        <v>100</v>
      </c>
      <c r="L323" s="11">
        <v>16.8</v>
      </c>
      <c r="M323" s="11" t="s">
        <v>100</v>
      </c>
      <c r="N323" s="11">
        <v>236</v>
      </c>
      <c r="O323" s="11">
        <v>27</v>
      </c>
      <c r="P323" s="11">
        <v>3.77</v>
      </c>
      <c r="Q323" s="11">
        <v>3.31</v>
      </c>
    </row>
    <row r="324" spans="1:17" x14ac:dyDescent="0.3">
      <c r="A324" s="28">
        <v>43749</v>
      </c>
      <c r="B324" s="11">
        <v>295</v>
      </c>
      <c r="C324" s="11">
        <v>288</v>
      </c>
      <c r="D324" s="11">
        <v>8728</v>
      </c>
      <c r="E324" s="11">
        <v>30.3</v>
      </c>
      <c r="F324" s="11"/>
      <c r="G324" s="11"/>
      <c r="H324" s="11">
        <v>34.1</v>
      </c>
      <c r="I324" s="11">
        <v>37.6</v>
      </c>
      <c r="J324" s="11">
        <v>38.1</v>
      </c>
      <c r="K324" s="11" t="s">
        <v>100</v>
      </c>
      <c r="L324" s="11">
        <v>17.8</v>
      </c>
      <c r="M324" s="11" t="s">
        <v>100</v>
      </c>
      <c r="N324" s="11">
        <v>173</v>
      </c>
      <c r="O324" s="11">
        <v>45</v>
      </c>
      <c r="P324" s="11">
        <v>3.47</v>
      </c>
      <c r="Q324" s="11">
        <v>3.33</v>
      </c>
    </row>
    <row r="325" spans="1:17" x14ac:dyDescent="0.3">
      <c r="A325" s="28">
        <v>43750</v>
      </c>
      <c r="B325" s="11">
        <v>295</v>
      </c>
      <c r="C325" s="11">
        <v>289</v>
      </c>
      <c r="D325" s="11">
        <v>8325</v>
      </c>
      <c r="E325" s="11">
        <v>28.8</v>
      </c>
      <c r="F325" s="11"/>
      <c r="G325" s="11"/>
      <c r="H325" s="11">
        <v>32.700000000000003</v>
      </c>
      <c r="I325" s="11">
        <v>35.700000000000003</v>
      </c>
      <c r="J325" s="11">
        <v>36.5</v>
      </c>
      <c r="K325" s="11" t="s">
        <v>100</v>
      </c>
      <c r="L325" s="11">
        <v>17.600000000000001</v>
      </c>
      <c r="M325" s="11" t="s">
        <v>100</v>
      </c>
      <c r="N325" s="11">
        <v>232</v>
      </c>
      <c r="O325" s="11">
        <v>28</v>
      </c>
      <c r="P325" s="11">
        <v>3.86</v>
      </c>
      <c r="Q325" s="11">
        <v>3.32</v>
      </c>
    </row>
    <row r="326" spans="1:17" x14ac:dyDescent="0.3">
      <c r="A326" s="28">
        <v>43751</v>
      </c>
      <c r="B326" s="11">
        <v>298</v>
      </c>
      <c r="C326" s="11">
        <v>289</v>
      </c>
      <c r="D326" s="11">
        <v>8481</v>
      </c>
      <c r="E326" s="11">
        <v>29.3</v>
      </c>
      <c r="F326" s="11"/>
      <c r="G326" s="11"/>
      <c r="H326" s="11">
        <v>32.299999999999997</v>
      </c>
      <c r="I326" s="11">
        <v>36.299999999999997</v>
      </c>
      <c r="J326" s="11">
        <v>37.200000000000003</v>
      </c>
      <c r="K326" s="11" t="s">
        <v>100</v>
      </c>
      <c r="L326" s="11">
        <v>17.399999999999999</v>
      </c>
      <c r="M326" s="11" t="s">
        <v>100</v>
      </c>
      <c r="N326" s="11">
        <v>257</v>
      </c>
      <c r="O326" s="11">
        <v>49</v>
      </c>
      <c r="P326" s="11">
        <v>3.9</v>
      </c>
      <c r="Q326" s="11">
        <v>3.31</v>
      </c>
    </row>
    <row r="327" spans="1:17" x14ac:dyDescent="0.3">
      <c r="A327" s="28">
        <v>43752</v>
      </c>
      <c r="B327" s="11">
        <v>298</v>
      </c>
      <c r="C327" s="11">
        <v>289</v>
      </c>
      <c r="D327" s="11">
        <v>8415</v>
      </c>
      <c r="E327" s="11">
        <v>29.1</v>
      </c>
      <c r="F327" s="11"/>
      <c r="G327" s="11"/>
      <c r="H327" s="11">
        <v>32.4</v>
      </c>
      <c r="I327" s="11">
        <v>36</v>
      </c>
      <c r="J327" s="11">
        <v>36.4</v>
      </c>
      <c r="K327" s="11" t="s">
        <v>100</v>
      </c>
      <c r="L327" s="11">
        <v>17.899999999999999</v>
      </c>
      <c r="M327" s="11" t="s">
        <v>100</v>
      </c>
      <c r="N327" s="11">
        <v>190</v>
      </c>
      <c r="O327" s="11">
        <v>28</v>
      </c>
      <c r="P327" s="11">
        <v>3.92</v>
      </c>
      <c r="Q327" s="11">
        <v>3.34</v>
      </c>
    </row>
    <row r="328" spans="1:17" x14ac:dyDescent="0.3">
      <c r="A328" s="28">
        <v>43753</v>
      </c>
      <c r="B328" s="11">
        <v>298</v>
      </c>
      <c r="C328" s="11">
        <v>290</v>
      </c>
      <c r="D328" s="11">
        <v>8595</v>
      </c>
      <c r="E328" s="11">
        <v>29.6</v>
      </c>
      <c r="F328" s="11"/>
      <c r="G328" s="11"/>
      <c r="H328" s="11">
        <v>33.200000000000003</v>
      </c>
      <c r="I328" s="11">
        <v>36.4</v>
      </c>
      <c r="J328" s="11">
        <v>37.799999999999997</v>
      </c>
      <c r="K328" s="11" t="s">
        <v>100</v>
      </c>
      <c r="L328" s="11">
        <v>18</v>
      </c>
      <c r="M328" s="11" t="s">
        <v>100</v>
      </c>
      <c r="N328" s="11">
        <v>156</v>
      </c>
      <c r="O328" s="11">
        <v>20</v>
      </c>
      <c r="P328" s="11">
        <v>3.35</v>
      </c>
      <c r="Q328" s="11">
        <v>3.35</v>
      </c>
    </row>
    <row r="329" spans="1:17" x14ac:dyDescent="0.3">
      <c r="A329" s="28">
        <v>43754</v>
      </c>
      <c r="B329" s="11">
        <v>298</v>
      </c>
      <c r="C329" s="11">
        <v>291</v>
      </c>
      <c r="D329" s="11">
        <v>8355</v>
      </c>
      <c r="E329" s="11">
        <v>28.7</v>
      </c>
      <c r="F329" s="11"/>
      <c r="G329" s="11"/>
      <c r="H329" s="11">
        <v>34.4</v>
      </c>
      <c r="I329" s="11">
        <v>35.6</v>
      </c>
      <c r="J329" s="11">
        <v>38.1</v>
      </c>
      <c r="K329" s="11" t="s">
        <v>100</v>
      </c>
      <c r="L329" s="11">
        <v>18.3</v>
      </c>
      <c r="M329" s="11" t="s">
        <v>100</v>
      </c>
      <c r="N329" s="11">
        <v>180</v>
      </c>
      <c r="O329" s="11">
        <v>23</v>
      </c>
      <c r="P329" s="11">
        <v>3.35</v>
      </c>
      <c r="Q329" s="11">
        <v>3.37</v>
      </c>
    </row>
    <row r="330" spans="1:17" x14ac:dyDescent="0.3">
      <c r="A330" s="28">
        <v>43755</v>
      </c>
      <c r="B330" s="11">
        <v>291</v>
      </c>
      <c r="C330" s="11">
        <v>282</v>
      </c>
      <c r="D330" s="11">
        <v>8356</v>
      </c>
      <c r="E330" s="11">
        <v>29.6</v>
      </c>
      <c r="F330" s="11"/>
      <c r="G330" s="11"/>
      <c r="H330" s="11">
        <v>35.1</v>
      </c>
      <c r="I330" s="11">
        <v>36</v>
      </c>
      <c r="J330" s="11">
        <v>38.5</v>
      </c>
      <c r="K330" s="11" t="s">
        <v>100</v>
      </c>
      <c r="L330" s="11">
        <v>20.100000000000001</v>
      </c>
      <c r="M330" s="11" t="s">
        <v>100</v>
      </c>
      <c r="N330" s="11">
        <v>196</v>
      </c>
      <c r="O330" s="11">
        <v>20</v>
      </c>
      <c r="P330" s="11">
        <v>3.57</v>
      </c>
      <c r="Q330" s="11">
        <v>3.32</v>
      </c>
    </row>
    <row r="331" spans="1:17" x14ac:dyDescent="0.3">
      <c r="A331" s="28">
        <v>43756</v>
      </c>
      <c r="B331" s="11">
        <v>291</v>
      </c>
      <c r="C331" s="11">
        <v>282</v>
      </c>
      <c r="D331" s="11">
        <v>8368</v>
      </c>
      <c r="E331" s="11">
        <v>29.6</v>
      </c>
      <c r="F331" s="11"/>
      <c r="G331" s="11"/>
      <c r="H331" s="11">
        <v>33.9</v>
      </c>
      <c r="I331" s="11">
        <v>36</v>
      </c>
      <c r="J331" s="11">
        <v>37.5</v>
      </c>
      <c r="K331" s="11" t="s">
        <v>100</v>
      </c>
      <c r="L331" s="11">
        <v>19.899999999999999</v>
      </c>
      <c r="M331" s="11" t="s">
        <v>100</v>
      </c>
      <c r="N331" s="11">
        <v>205</v>
      </c>
      <c r="O331" s="11">
        <v>15</v>
      </c>
      <c r="P331" s="11">
        <v>3.81</v>
      </c>
      <c r="Q331" s="11">
        <v>3.31</v>
      </c>
    </row>
    <row r="332" spans="1:17" x14ac:dyDescent="0.3">
      <c r="A332" s="28">
        <v>43757</v>
      </c>
      <c r="B332" s="11">
        <v>293</v>
      </c>
      <c r="C332" s="11">
        <v>282</v>
      </c>
      <c r="D332" s="11">
        <v>8410</v>
      </c>
      <c r="E332" s="11">
        <v>29.8</v>
      </c>
      <c r="F332" s="11"/>
      <c r="G332" s="11"/>
      <c r="H332" s="11">
        <v>33.299999999999997</v>
      </c>
      <c r="I332" s="11">
        <v>36.299999999999997</v>
      </c>
      <c r="J332" s="11">
        <v>37.1</v>
      </c>
      <c r="K332" s="11" t="s">
        <v>100</v>
      </c>
      <c r="L332" s="11">
        <v>19.8</v>
      </c>
      <c r="M332" s="11" t="s">
        <v>100</v>
      </c>
      <c r="N332" s="11">
        <v>196</v>
      </c>
      <c r="O332" s="11">
        <v>24</v>
      </c>
      <c r="P332" s="11">
        <v>3.72</v>
      </c>
      <c r="Q332" s="11">
        <v>3.33</v>
      </c>
    </row>
    <row r="333" spans="1:17" x14ac:dyDescent="0.3">
      <c r="A333" s="28">
        <v>43758</v>
      </c>
      <c r="B333" s="11">
        <v>293</v>
      </c>
      <c r="C333" s="11">
        <v>284</v>
      </c>
      <c r="D333" s="11">
        <v>8545</v>
      </c>
      <c r="E333" s="11">
        <v>30.1</v>
      </c>
      <c r="F333" s="11"/>
      <c r="G333" s="11"/>
      <c r="H333" s="11">
        <v>34.9</v>
      </c>
      <c r="I333" s="11">
        <v>36.799999999999997</v>
      </c>
      <c r="J333" s="11">
        <v>38</v>
      </c>
      <c r="K333" s="11" t="s">
        <v>100</v>
      </c>
      <c r="L333" s="11">
        <v>19.899999999999999</v>
      </c>
      <c r="M333" s="11" t="s">
        <v>100</v>
      </c>
      <c r="N333" s="11">
        <v>173</v>
      </c>
      <c r="O333" s="11">
        <v>15</v>
      </c>
      <c r="P333" s="11">
        <v>3.8</v>
      </c>
      <c r="Q333" s="11">
        <v>3.38</v>
      </c>
    </row>
    <row r="334" spans="1:17" x14ac:dyDescent="0.3">
      <c r="A334" s="28">
        <v>43759</v>
      </c>
      <c r="B334" s="11">
        <v>294</v>
      </c>
      <c r="C334" s="11">
        <v>284</v>
      </c>
      <c r="D334" s="11">
        <v>8470</v>
      </c>
      <c r="E334" s="11">
        <v>29.8</v>
      </c>
      <c r="F334" s="11"/>
      <c r="G334" s="11"/>
      <c r="H334" s="11">
        <v>36.200000000000003</v>
      </c>
      <c r="I334" s="11">
        <v>36.5</v>
      </c>
      <c r="J334" s="11">
        <v>37.700000000000003</v>
      </c>
      <c r="K334" s="11" t="s">
        <v>100</v>
      </c>
      <c r="L334" s="11">
        <v>19.7</v>
      </c>
      <c r="M334" s="11" t="s">
        <v>100</v>
      </c>
      <c r="N334" s="11" t="s">
        <v>100</v>
      </c>
      <c r="O334" s="11" t="s">
        <v>100</v>
      </c>
      <c r="P334" s="11" t="s">
        <v>100</v>
      </c>
      <c r="Q334" s="11" t="s">
        <v>100</v>
      </c>
    </row>
    <row r="335" spans="1:17" x14ac:dyDescent="0.3">
      <c r="A335" s="28">
        <v>43760</v>
      </c>
      <c r="B335" s="11">
        <v>294</v>
      </c>
      <c r="C335" s="11">
        <v>280</v>
      </c>
      <c r="D335" s="11">
        <v>8286</v>
      </c>
      <c r="E335" s="11">
        <v>29.6</v>
      </c>
      <c r="F335" s="11"/>
      <c r="G335" s="11"/>
      <c r="H335" s="11">
        <v>35</v>
      </c>
      <c r="I335" s="11">
        <v>36.1</v>
      </c>
      <c r="J335" s="11">
        <v>37.4</v>
      </c>
      <c r="K335" s="11" t="s">
        <v>100</v>
      </c>
      <c r="L335" s="11">
        <v>18.600000000000001</v>
      </c>
      <c r="M335" s="11" t="s">
        <v>100</v>
      </c>
      <c r="N335" s="11">
        <v>198</v>
      </c>
      <c r="O335" s="11">
        <v>21</v>
      </c>
      <c r="P335" s="11">
        <v>3.86</v>
      </c>
      <c r="Q335" s="11">
        <v>3.38</v>
      </c>
    </row>
    <row r="336" spans="1:17" x14ac:dyDescent="0.3">
      <c r="A336" s="28">
        <v>43761</v>
      </c>
      <c r="B336" s="11">
        <v>294</v>
      </c>
      <c r="C336" s="11">
        <v>280</v>
      </c>
      <c r="D336" s="11">
        <v>8204</v>
      </c>
      <c r="E336" s="11">
        <v>29.3</v>
      </c>
      <c r="F336" s="11"/>
      <c r="G336" s="11"/>
      <c r="H336" s="11">
        <v>37.6</v>
      </c>
      <c r="I336" s="11">
        <v>35.6</v>
      </c>
      <c r="J336" s="11">
        <v>37.200000000000003</v>
      </c>
      <c r="K336" s="11" t="s">
        <v>100</v>
      </c>
      <c r="L336" s="11">
        <v>20.399999999999999</v>
      </c>
      <c r="M336" s="11" t="s">
        <v>100</v>
      </c>
      <c r="N336" s="11">
        <v>223</v>
      </c>
      <c r="O336" s="11">
        <v>24</v>
      </c>
      <c r="P336" s="11">
        <v>3.76</v>
      </c>
      <c r="Q336" s="11">
        <v>3.34</v>
      </c>
    </row>
    <row r="337" spans="1:17" x14ac:dyDescent="0.3">
      <c r="A337" s="28">
        <v>43762</v>
      </c>
      <c r="B337" s="11">
        <v>289</v>
      </c>
      <c r="C337" s="11">
        <v>274</v>
      </c>
      <c r="D337" s="11">
        <v>8237</v>
      </c>
      <c r="E337" s="11">
        <v>29.4</v>
      </c>
      <c r="F337" s="11"/>
      <c r="G337" s="11"/>
      <c r="H337" s="11">
        <v>34.200000000000003</v>
      </c>
      <c r="I337" s="11">
        <v>34.799999999999997</v>
      </c>
      <c r="J337" s="11">
        <v>36.9</v>
      </c>
      <c r="K337" s="11" t="s">
        <v>100</v>
      </c>
      <c r="L337" s="11">
        <v>20.3</v>
      </c>
      <c r="M337" s="11" t="s">
        <v>100</v>
      </c>
      <c r="N337" s="11">
        <v>156</v>
      </c>
      <c r="O337" s="11">
        <v>14</v>
      </c>
      <c r="P337" s="11">
        <v>3.72</v>
      </c>
      <c r="Q337" s="11">
        <v>3.38</v>
      </c>
    </row>
    <row r="338" spans="1:17" x14ac:dyDescent="0.3">
      <c r="A338" s="28">
        <v>43763</v>
      </c>
      <c r="B338" s="11">
        <v>289</v>
      </c>
      <c r="C338" s="11">
        <v>274</v>
      </c>
      <c r="D338" s="11">
        <v>8202</v>
      </c>
      <c r="E338" s="11">
        <v>29.3</v>
      </c>
      <c r="F338" s="11"/>
      <c r="G338" s="11"/>
      <c r="H338" s="11">
        <v>34.9</v>
      </c>
      <c r="I338" s="11">
        <v>35.799999999999997</v>
      </c>
      <c r="J338" s="11">
        <v>38.5</v>
      </c>
      <c r="K338" s="11" t="s">
        <v>100</v>
      </c>
      <c r="L338" s="11">
        <v>18.7</v>
      </c>
      <c r="M338" s="11" t="s">
        <v>100</v>
      </c>
      <c r="N338" s="11">
        <v>179</v>
      </c>
      <c r="O338" s="11">
        <v>29</v>
      </c>
      <c r="P338" s="11">
        <v>4</v>
      </c>
      <c r="Q338" s="11">
        <v>3.33</v>
      </c>
    </row>
    <row r="339" spans="1:17" x14ac:dyDescent="0.3">
      <c r="A339" s="28">
        <v>43764</v>
      </c>
      <c r="B339" s="11">
        <v>291</v>
      </c>
      <c r="C339" s="11">
        <v>276</v>
      </c>
      <c r="D339" s="11">
        <v>8012</v>
      </c>
      <c r="E339" s="11">
        <v>28.4</v>
      </c>
      <c r="F339" s="11"/>
      <c r="G339" s="11"/>
      <c r="H339" s="11">
        <v>34.700000000000003</v>
      </c>
      <c r="I339" s="11">
        <v>35.6</v>
      </c>
      <c r="J339" s="11">
        <v>38.299999999999997</v>
      </c>
      <c r="K339" s="11" t="s">
        <v>100</v>
      </c>
      <c r="L339" s="11">
        <v>19</v>
      </c>
      <c r="M339" s="11" t="s">
        <v>100</v>
      </c>
      <c r="N339" s="11">
        <v>169</v>
      </c>
      <c r="O339" s="11">
        <v>23</v>
      </c>
      <c r="P339" s="11">
        <v>3.97</v>
      </c>
      <c r="Q339" s="11">
        <v>3.33</v>
      </c>
    </row>
    <row r="340" spans="1:17" x14ac:dyDescent="0.3">
      <c r="A340" s="28">
        <v>43765</v>
      </c>
      <c r="B340" s="11">
        <v>291</v>
      </c>
      <c r="C340" s="11">
        <v>276</v>
      </c>
      <c r="D340" s="11" t="s">
        <v>100</v>
      </c>
      <c r="E340" s="11" t="s">
        <v>100</v>
      </c>
      <c r="F340" s="11"/>
      <c r="G340" s="11"/>
      <c r="H340" s="11">
        <v>37.200000000000003</v>
      </c>
      <c r="I340" s="11">
        <v>35</v>
      </c>
      <c r="J340" s="11">
        <v>38.6</v>
      </c>
      <c r="K340" s="11" t="s">
        <v>100</v>
      </c>
      <c r="L340" s="11">
        <v>19.5</v>
      </c>
      <c r="M340" s="11" t="s">
        <v>100</v>
      </c>
      <c r="N340" s="11" t="s">
        <v>100</v>
      </c>
      <c r="O340" s="11" t="s">
        <v>100</v>
      </c>
      <c r="P340" s="11" t="s">
        <v>100</v>
      </c>
      <c r="Q340" s="11" t="s">
        <v>100</v>
      </c>
    </row>
    <row r="341" spans="1:17" x14ac:dyDescent="0.3">
      <c r="A341" s="28">
        <v>43766</v>
      </c>
      <c r="B341" s="11">
        <v>291</v>
      </c>
      <c r="C341" s="11">
        <v>276</v>
      </c>
      <c r="D341" s="11">
        <v>8123</v>
      </c>
      <c r="E341" s="11">
        <v>29.4</v>
      </c>
      <c r="F341" s="11"/>
      <c r="G341" s="11"/>
      <c r="H341" s="11">
        <v>34.9</v>
      </c>
      <c r="I341" s="11">
        <v>34.9</v>
      </c>
      <c r="J341" s="11">
        <v>38.6</v>
      </c>
      <c r="K341" s="11" t="s">
        <v>100</v>
      </c>
      <c r="L341" s="11">
        <v>19.100000000000001</v>
      </c>
      <c r="M341" s="11" t="s">
        <v>100</v>
      </c>
      <c r="N341" s="11" t="s">
        <v>100</v>
      </c>
      <c r="O341" s="11" t="s">
        <v>100</v>
      </c>
      <c r="P341" s="11" t="s">
        <v>100</v>
      </c>
      <c r="Q341" s="11" t="s">
        <v>100</v>
      </c>
    </row>
    <row r="342" spans="1:17" x14ac:dyDescent="0.3">
      <c r="A342" s="28">
        <v>43767</v>
      </c>
      <c r="B342" s="11">
        <v>283</v>
      </c>
      <c r="C342" s="11">
        <v>276</v>
      </c>
      <c r="D342" s="11">
        <v>7772</v>
      </c>
      <c r="E342" s="11">
        <v>28.2</v>
      </c>
      <c r="F342" s="11"/>
      <c r="G342" s="11"/>
      <c r="H342" s="11">
        <v>34.299999999999997</v>
      </c>
      <c r="I342" s="11">
        <v>33.200000000000003</v>
      </c>
      <c r="J342" s="11">
        <v>36.200000000000003</v>
      </c>
      <c r="K342" s="11" t="s">
        <v>100</v>
      </c>
      <c r="L342" s="11">
        <v>19.600000000000001</v>
      </c>
      <c r="M342" s="11" t="s">
        <v>100</v>
      </c>
      <c r="N342" s="11">
        <v>127</v>
      </c>
      <c r="O342" s="11">
        <v>17</v>
      </c>
      <c r="P342" s="11">
        <v>3.85</v>
      </c>
      <c r="Q342" s="11">
        <v>3.35</v>
      </c>
    </row>
    <row r="343" spans="1:17" x14ac:dyDescent="0.3">
      <c r="A343" s="28">
        <v>43768</v>
      </c>
      <c r="B343" s="11">
        <v>284</v>
      </c>
      <c r="C343" s="11">
        <v>276</v>
      </c>
      <c r="D343" s="11">
        <v>7844</v>
      </c>
      <c r="E343" s="11">
        <v>28.4</v>
      </c>
      <c r="F343" s="11"/>
      <c r="G343" s="11"/>
      <c r="H343" s="11">
        <v>31.1</v>
      </c>
      <c r="I343" s="11">
        <v>34.5</v>
      </c>
      <c r="J343" s="11">
        <v>38.200000000000003</v>
      </c>
      <c r="K343" s="11" t="s">
        <v>100</v>
      </c>
      <c r="L343" s="11">
        <v>19.600000000000001</v>
      </c>
      <c r="M343" s="11" t="s">
        <v>100</v>
      </c>
      <c r="N343" s="11">
        <v>131</v>
      </c>
      <c r="O343" s="11">
        <v>16</v>
      </c>
      <c r="P343" s="11">
        <v>3.76</v>
      </c>
      <c r="Q343" s="11">
        <v>3.33</v>
      </c>
    </row>
    <row r="344" spans="1:17" x14ac:dyDescent="0.3">
      <c r="A344" s="28">
        <v>43769</v>
      </c>
      <c r="B344" s="11">
        <v>283</v>
      </c>
      <c r="C344" s="11">
        <v>278</v>
      </c>
      <c r="D344" s="11">
        <v>8075</v>
      </c>
      <c r="E344" s="11">
        <v>29</v>
      </c>
      <c r="F344" s="11"/>
      <c r="G344" s="11"/>
      <c r="H344" s="11">
        <v>33.4</v>
      </c>
      <c r="I344" s="11">
        <v>34</v>
      </c>
      <c r="J344" s="11">
        <v>38.9</v>
      </c>
      <c r="K344" s="11" t="s">
        <v>100</v>
      </c>
      <c r="L344" s="11">
        <v>19.3</v>
      </c>
      <c r="M344" s="11" t="s">
        <v>100</v>
      </c>
      <c r="N344" s="11">
        <v>130</v>
      </c>
      <c r="O344" s="11">
        <v>19</v>
      </c>
      <c r="P344" s="11">
        <v>3.88</v>
      </c>
      <c r="Q344" s="11">
        <v>3.34</v>
      </c>
    </row>
    <row r="345" spans="1:17" x14ac:dyDescent="0.3">
      <c r="A345" s="26" t="s">
        <v>30</v>
      </c>
      <c r="B345" s="24">
        <f>AVERAGE(B314:B344)</f>
        <v>293.67741935483872</v>
      </c>
      <c r="C345" s="24">
        <f>AVERAGE(C314:C344)</f>
        <v>284.54838709677421</v>
      </c>
      <c r="D345" s="24">
        <f>AVERAGE(D314:D344)</f>
        <v>8344.310344827587</v>
      </c>
      <c r="E345" s="24">
        <f>AVERAGE(E314:E344)</f>
        <v>29.241379310344829</v>
      </c>
      <c r="F345" s="24"/>
      <c r="G345" s="24"/>
      <c r="H345" s="24">
        <f t="shared" ref="H345:N345" si="4">AVERAGE(H314:H344)</f>
        <v>34.829032258064515</v>
      </c>
      <c r="I345" s="24">
        <f t="shared" si="4"/>
        <v>35.867741935483863</v>
      </c>
      <c r="J345" s="24">
        <f t="shared" si="4"/>
        <v>37.07096774193549</v>
      </c>
      <c r="K345" s="24" t="s">
        <v>100</v>
      </c>
      <c r="L345" s="24">
        <f t="shared" si="4"/>
        <v>18.054838709677419</v>
      </c>
      <c r="M345" s="24" t="s">
        <v>100</v>
      </c>
      <c r="N345" s="24">
        <f t="shared" si="4"/>
        <v>198</v>
      </c>
      <c r="O345" s="24">
        <f>AVERAGE(O315:O344)</f>
        <v>27.074074074074073</v>
      </c>
      <c r="P345" s="24">
        <f>AVERAGE(P314:P344)</f>
        <v>3.8189285714285717</v>
      </c>
      <c r="Q345" s="24">
        <f>AVERAGE(Q314:Q344)</f>
        <v>3.3282142857142851</v>
      </c>
    </row>
    <row r="346" spans="1:17" ht="15" thickBot="1" x14ac:dyDescent="0.35"/>
    <row r="347" spans="1:17" x14ac:dyDescent="0.3">
      <c r="A347" s="25"/>
      <c r="B347" s="260" t="s">
        <v>0</v>
      </c>
      <c r="C347" s="260"/>
      <c r="D347" s="260"/>
      <c r="E347" s="260"/>
      <c r="F347" s="50"/>
      <c r="G347" s="50"/>
      <c r="H347" s="260" t="s">
        <v>16</v>
      </c>
      <c r="I347" s="260"/>
      <c r="J347" s="260"/>
      <c r="K347" s="260"/>
      <c r="L347" s="260"/>
      <c r="M347" s="260"/>
      <c r="N347" s="260" t="s">
        <v>17</v>
      </c>
      <c r="O347" s="260"/>
      <c r="P347" s="260"/>
      <c r="Q347" s="261"/>
    </row>
    <row r="348" spans="1:17" x14ac:dyDescent="0.3">
      <c r="A348" s="26" t="s">
        <v>2</v>
      </c>
      <c r="B348" s="24" t="s">
        <v>18</v>
      </c>
      <c r="C348" s="24" t="s">
        <v>19</v>
      </c>
      <c r="D348" s="24" t="s">
        <v>20</v>
      </c>
      <c r="E348" s="24" t="s">
        <v>21</v>
      </c>
      <c r="F348" s="24"/>
      <c r="G348" s="24"/>
      <c r="H348" s="24" t="s">
        <v>22</v>
      </c>
      <c r="I348" s="24" t="s">
        <v>23</v>
      </c>
      <c r="J348" s="24" t="s">
        <v>12</v>
      </c>
      <c r="K348" s="24" t="s">
        <v>25</v>
      </c>
      <c r="L348" s="24" t="s">
        <v>11</v>
      </c>
      <c r="M348" s="24" t="s">
        <v>13</v>
      </c>
      <c r="N348" s="24" t="s">
        <v>4</v>
      </c>
      <c r="O348" s="24" t="s">
        <v>5</v>
      </c>
      <c r="P348" s="24" t="s">
        <v>26</v>
      </c>
      <c r="Q348" s="27" t="s">
        <v>27</v>
      </c>
    </row>
    <row r="349" spans="1:17" x14ac:dyDescent="0.3">
      <c r="A349" s="28">
        <v>43770</v>
      </c>
      <c r="B349" s="11">
        <v>285</v>
      </c>
      <c r="C349" s="11">
        <v>278</v>
      </c>
      <c r="D349" s="11">
        <v>8018</v>
      </c>
      <c r="E349" s="11">
        <v>28.8</v>
      </c>
      <c r="F349" s="11"/>
      <c r="G349" s="11"/>
      <c r="H349" s="11">
        <v>31.8</v>
      </c>
      <c r="I349" s="11">
        <v>35</v>
      </c>
      <c r="J349" s="11">
        <v>36.299999999999997</v>
      </c>
      <c r="K349" s="11"/>
      <c r="L349" s="11">
        <v>19.3</v>
      </c>
      <c r="M349" s="11"/>
      <c r="N349" s="11">
        <v>147</v>
      </c>
      <c r="O349" s="11">
        <v>27</v>
      </c>
      <c r="P349" s="11">
        <v>3.86</v>
      </c>
      <c r="Q349" s="11">
        <v>3.39</v>
      </c>
    </row>
    <row r="350" spans="1:17" x14ac:dyDescent="0.3">
      <c r="A350" s="28">
        <v>43771</v>
      </c>
      <c r="B350" s="11">
        <v>285</v>
      </c>
      <c r="C350" s="11">
        <v>279</v>
      </c>
      <c r="D350" s="11">
        <v>8104</v>
      </c>
      <c r="E350" s="11">
        <v>29</v>
      </c>
      <c r="F350" s="11"/>
      <c r="G350" s="11"/>
      <c r="H350" s="11">
        <v>33</v>
      </c>
      <c r="I350" s="11">
        <v>34.200000000000003</v>
      </c>
      <c r="J350" s="11">
        <v>37.6</v>
      </c>
      <c r="K350" s="11"/>
      <c r="L350" s="11">
        <v>20</v>
      </c>
      <c r="M350" s="11"/>
      <c r="N350" s="11">
        <v>159</v>
      </c>
      <c r="O350" s="11">
        <v>21</v>
      </c>
      <c r="P350" s="11">
        <v>3.88</v>
      </c>
      <c r="Q350" s="11">
        <v>3.3</v>
      </c>
    </row>
    <row r="351" spans="1:17" x14ac:dyDescent="0.3">
      <c r="A351" s="28">
        <v>43772</v>
      </c>
      <c r="B351" s="11">
        <v>285</v>
      </c>
      <c r="C351" s="11">
        <v>278</v>
      </c>
      <c r="D351" s="11">
        <v>8139</v>
      </c>
      <c r="E351" s="11">
        <v>29.3</v>
      </c>
      <c r="F351" s="11"/>
      <c r="G351" s="11"/>
      <c r="H351" s="11">
        <v>32.1</v>
      </c>
      <c r="I351" s="11">
        <v>34.1</v>
      </c>
      <c r="J351" s="11">
        <v>37.4</v>
      </c>
      <c r="K351" s="11"/>
      <c r="L351" s="11">
        <v>19.399999999999999</v>
      </c>
      <c r="M351" s="11"/>
      <c r="N351" s="48">
        <v>177</v>
      </c>
      <c r="O351" s="48">
        <v>22</v>
      </c>
      <c r="P351" s="48">
        <v>3.95</v>
      </c>
      <c r="Q351" s="48">
        <v>3.34</v>
      </c>
    </row>
    <row r="352" spans="1:17" x14ac:dyDescent="0.3">
      <c r="A352" s="28">
        <v>43773</v>
      </c>
      <c r="B352" s="11">
        <v>286</v>
      </c>
      <c r="C352" s="11">
        <v>278</v>
      </c>
      <c r="D352" s="11">
        <v>8136</v>
      </c>
      <c r="E352" s="11">
        <v>29.3</v>
      </c>
      <c r="F352" s="11"/>
      <c r="G352" s="11"/>
      <c r="H352" s="11">
        <v>34.6</v>
      </c>
      <c r="I352" s="11">
        <v>34.1</v>
      </c>
      <c r="J352" s="11">
        <v>37.6</v>
      </c>
      <c r="K352" s="11"/>
      <c r="L352" s="11">
        <v>18.7</v>
      </c>
      <c r="M352" s="11"/>
      <c r="N352" s="11">
        <v>149</v>
      </c>
      <c r="O352" s="11">
        <v>46</v>
      </c>
      <c r="P352" s="11">
        <v>3.88</v>
      </c>
      <c r="Q352" s="11">
        <v>3.32</v>
      </c>
    </row>
    <row r="353" spans="1:17" x14ac:dyDescent="0.3">
      <c r="A353" s="28">
        <v>43774</v>
      </c>
      <c r="B353" s="11">
        <v>289</v>
      </c>
      <c r="C353" s="11">
        <v>281</v>
      </c>
      <c r="D353" s="11">
        <v>8128</v>
      </c>
      <c r="E353" s="11">
        <v>28.9</v>
      </c>
      <c r="F353" s="11"/>
      <c r="G353" s="11"/>
      <c r="H353" s="11">
        <v>35.200000000000003</v>
      </c>
      <c r="I353" s="11">
        <v>34.799999999999997</v>
      </c>
      <c r="J353" s="11">
        <v>37.4</v>
      </c>
      <c r="K353" s="11"/>
      <c r="L353" s="11">
        <v>19.899999999999999</v>
      </c>
      <c r="M353" s="11"/>
      <c r="N353" s="11">
        <v>139</v>
      </c>
      <c r="O353" s="11">
        <v>17</v>
      </c>
      <c r="P353" s="11">
        <v>3.98</v>
      </c>
      <c r="Q353" s="11">
        <v>3.35</v>
      </c>
    </row>
    <row r="354" spans="1:17" x14ac:dyDescent="0.3">
      <c r="A354" s="28">
        <v>43775</v>
      </c>
      <c r="B354" s="11">
        <v>291</v>
      </c>
      <c r="C354" s="11">
        <v>281</v>
      </c>
      <c r="D354" s="11">
        <v>7975</v>
      </c>
      <c r="E354" s="11">
        <v>28.4</v>
      </c>
      <c r="F354" s="11"/>
      <c r="G354" s="11"/>
      <c r="H354" s="11">
        <v>34.6</v>
      </c>
      <c r="I354" s="11">
        <v>34.200000000000003</v>
      </c>
      <c r="J354" s="11">
        <v>37.799999999999997</v>
      </c>
      <c r="K354" s="11"/>
      <c r="L354" s="11">
        <v>19.100000000000001</v>
      </c>
      <c r="M354" s="11"/>
      <c r="N354" s="11">
        <v>184</v>
      </c>
      <c r="O354" s="11">
        <v>30</v>
      </c>
      <c r="P354" s="11">
        <v>3.94</v>
      </c>
      <c r="Q354" s="11">
        <v>3.37</v>
      </c>
    </row>
    <row r="355" spans="1:17" x14ac:dyDescent="0.3">
      <c r="A355" s="28">
        <v>43776</v>
      </c>
      <c r="B355" s="11">
        <v>284</v>
      </c>
      <c r="C355" s="11">
        <v>274</v>
      </c>
      <c r="D355" s="11">
        <v>7980</v>
      </c>
      <c r="E355" s="11">
        <v>29.1</v>
      </c>
      <c r="F355" s="11"/>
      <c r="G355" s="11"/>
      <c r="H355" s="11">
        <v>38.299999999999997</v>
      </c>
      <c r="I355" s="11">
        <v>34.6</v>
      </c>
      <c r="J355" s="11">
        <v>36.6</v>
      </c>
      <c r="K355" s="11"/>
      <c r="L355" s="11">
        <v>19.2</v>
      </c>
      <c r="M355" s="11"/>
      <c r="N355" s="11">
        <v>150</v>
      </c>
      <c r="O355" s="11">
        <v>8</v>
      </c>
      <c r="P355" s="11">
        <v>3.97</v>
      </c>
      <c r="Q355" s="11">
        <v>3.36</v>
      </c>
    </row>
    <row r="356" spans="1:17" x14ac:dyDescent="0.3">
      <c r="A356" s="28">
        <v>43777</v>
      </c>
      <c r="B356" s="11">
        <v>285</v>
      </c>
      <c r="C356" s="11">
        <v>275</v>
      </c>
      <c r="D356" s="11">
        <v>7862</v>
      </c>
      <c r="E356" s="11">
        <v>28.6</v>
      </c>
      <c r="F356" s="11"/>
      <c r="G356" s="11"/>
      <c r="H356" s="11">
        <v>36.799999999999997</v>
      </c>
      <c r="I356" s="11">
        <v>34.9</v>
      </c>
      <c r="J356" s="11">
        <v>36.1</v>
      </c>
      <c r="K356" s="11"/>
      <c r="L356" s="11">
        <v>19</v>
      </c>
      <c r="M356" s="11"/>
      <c r="N356" s="11">
        <v>139</v>
      </c>
      <c r="O356" s="11">
        <v>15</v>
      </c>
      <c r="P356" s="11">
        <v>4.18</v>
      </c>
      <c r="Q356" s="11">
        <v>3.37</v>
      </c>
    </row>
    <row r="357" spans="1:17" x14ac:dyDescent="0.3">
      <c r="A357" s="28">
        <v>43778</v>
      </c>
      <c r="B357" s="11">
        <v>285</v>
      </c>
      <c r="C357" s="11">
        <v>278</v>
      </c>
      <c r="D357" s="11">
        <v>8001</v>
      </c>
      <c r="E357" s="11">
        <v>28.8</v>
      </c>
      <c r="F357" s="11"/>
      <c r="G357" s="11"/>
      <c r="H357" s="11">
        <v>36.200000000000003</v>
      </c>
      <c r="I357" s="11">
        <v>34.799999999999997</v>
      </c>
      <c r="J357" s="11">
        <v>36.6</v>
      </c>
      <c r="K357" s="11"/>
      <c r="L357" s="11">
        <v>18.3</v>
      </c>
      <c r="M357" s="11"/>
      <c r="N357" s="11">
        <v>132</v>
      </c>
      <c r="O357" s="11">
        <v>17</v>
      </c>
      <c r="P357" s="11">
        <v>4.01</v>
      </c>
      <c r="Q357" s="11">
        <v>3.32</v>
      </c>
    </row>
    <row r="358" spans="1:17" x14ac:dyDescent="0.3">
      <c r="A358" s="28">
        <v>43779</v>
      </c>
      <c r="B358" s="11">
        <v>286</v>
      </c>
      <c r="C358" s="11">
        <v>280</v>
      </c>
      <c r="D358" s="11">
        <v>7949</v>
      </c>
      <c r="E358" s="11">
        <v>28.4</v>
      </c>
      <c r="F358" s="11"/>
      <c r="G358" s="11"/>
      <c r="H358" s="11">
        <v>35.299999999999997</v>
      </c>
      <c r="I358" s="11">
        <v>34</v>
      </c>
      <c r="J358" s="11">
        <v>36</v>
      </c>
      <c r="K358" s="11"/>
      <c r="L358" s="11">
        <v>17.899999999999999</v>
      </c>
      <c r="M358" s="11"/>
      <c r="N358" s="48">
        <v>133</v>
      </c>
      <c r="O358" s="48">
        <v>13</v>
      </c>
      <c r="P358" s="48">
        <v>4.0199999999999996</v>
      </c>
      <c r="Q358" s="48">
        <v>3.39</v>
      </c>
    </row>
    <row r="359" spans="1:17" x14ac:dyDescent="0.3">
      <c r="A359" s="28">
        <v>43780</v>
      </c>
      <c r="B359" s="11">
        <v>288</v>
      </c>
      <c r="C359" s="11">
        <v>279</v>
      </c>
      <c r="D359" s="11">
        <v>8016</v>
      </c>
      <c r="E359" s="11">
        <v>28.7</v>
      </c>
      <c r="F359" s="11"/>
      <c r="G359" s="11"/>
      <c r="H359" s="11">
        <v>38.9</v>
      </c>
      <c r="I359" s="11">
        <v>34.5</v>
      </c>
      <c r="J359" s="11">
        <v>36.200000000000003</v>
      </c>
      <c r="K359" s="11"/>
      <c r="L359" s="11">
        <v>17.5</v>
      </c>
      <c r="M359" s="11"/>
      <c r="N359" s="11">
        <v>93</v>
      </c>
      <c r="O359" s="11">
        <v>8</v>
      </c>
      <c r="P359" s="11">
        <v>3.22</v>
      </c>
      <c r="Q359" s="11">
        <v>3.41</v>
      </c>
    </row>
    <row r="360" spans="1:17" x14ac:dyDescent="0.3">
      <c r="A360" s="28">
        <v>43781</v>
      </c>
      <c r="B360" s="11">
        <v>289</v>
      </c>
      <c r="C360" s="11">
        <v>279</v>
      </c>
      <c r="D360" s="11">
        <v>8247</v>
      </c>
      <c r="E360" s="11">
        <v>29.6</v>
      </c>
      <c r="F360" s="11"/>
      <c r="G360" s="11"/>
      <c r="H360" s="11">
        <v>36.5</v>
      </c>
      <c r="I360" s="11">
        <v>34.799999999999997</v>
      </c>
      <c r="J360" s="11">
        <v>36</v>
      </c>
      <c r="K360" s="11"/>
      <c r="L360" s="11">
        <v>17.899999999999999</v>
      </c>
      <c r="M360" s="11"/>
      <c r="N360" s="11">
        <v>118</v>
      </c>
      <c r="O360" s="11">
        <v>13</v>
      </c>
      <c r="P360" s="11">
        <v>3.94</v>
      </c>
      <c r="Q360" s="11">
        <v>3.34</v>
      </c>
    </row>
    <row r="361" spans="1:17" x14ac:dyDescent="0.3">
      <c r="A361" s="28">
        <v>43782</v>
      </c>
      <c r="B361" s="11">
        <v>289</v>
      </c>
      <c r="C361" s="11">
        <v>279</v>
      </c>
      <c r="D361" s="11">
        <v>8097</v>
      </c>
      <c r="E361" s="11">
        <v>29</v>
      </c>
      <c r="F361" s="11"/>
      <c r="G361" s="11"/>
      <c r="H361" s="11">
        <v>36.9</v>
      </c>
      <c r="I361" s="11">
        <v>35.6</v>
      </c>
      <c r="J361" s="11">
        <v>35.5</v>
      </c>
      <c r="K361" s="11"/>
      <c r="L361" s="11">
        <v>18.100000000000001</v>
      </c>
      <c r="M361" s="11"/>
      <c r="N361" s="11">
        <v>102</v>
      </c>
      <c r="O361" s="11">
        <v>15</v>
      </c>
      <c r="P361" s="11">
        <v>3.99</v>
      </c>
      <c r="Q361" s="11">
        <v>3.37</v>
      </c>
    </row>
    <row r="362" spans="1:17" x14ac:dyDescent="0.3">
      <c r="A362" s="28">
        <v>43783</v>
      </c>
      <c r="B362" s="11">
        <v>285</v>
      </c>
      <c r="C362" s="11">
        <v>275</v>
      </c>
      <c r="D362" s="11">
        <v>8007</v>
      </c>
      <c r="E362" s="11">
        <v>29.1</v>
      </c>
      <c r="F362" s="11"/>
      <c r="G362" s="11"/>
      <c r="H362" s="11">
        <v>33.4</v>
      </c>
      <c r="I362" s="11">
        <v>34.700000000000003</v>
      </c>
      <c r="J362" s="11">
        <v>36.4</v>
      </c>
      <c r="K362" s="11"/>
      <c r="L362" s="11">
        <v>19</v>
      </c>
      <c r="M362" s="11"/>
      <c r="N362" s="11">
        <v>113</v>
      </c>
      <c r="O362" s="11">
        <v>23</v>
      </c>
      <c r="P362" s="11">
        <v>4.05</v>
      </c>
      <c r="Q362" s="11">
        <v>3.35</v>
      </c>
    </row>
    <row r="363" spans="1:17" x14ac:dyDescent="0.3">
      <c r="A363" s="28">
        <v>43784</v>
      </c>
      <c r="B363" s="11">
        <v>285</v>
      </c>
      <c r="C363" s="11">
        <v>275</v>
      </c>
      <c r="D363" s="11">
        <v>7918</v>
      </c>
      <c r="E363" s="11">
        <v>28.8</v>
      </c>
      <c r="F363" s="11"/>
      <c r="G363" s="11"/>
      <c r="H363" s="11">
        <v>33.1</v>
      </c>
      <c r="I363" s="11">
        <v>34.6</v>
      </c>
      <c r="J363" s="11">
        <v>36.9</v>
      </c>
      <c r="K363" s="11"/>
      <c r="L363" s="11">
        <v>18.100000000000001</v>
      </c>
      <c r="M363" s="11"/>
      <c r="N363" s="11">
        <v>103</v>
      </c>
      <c r="O363" s="11">
        <v>9</v>
      </c>
      <c r="P363" s="11">
        <v>3.94</v>
      </c>
      <c r="Q363" s="11">
        <v>3.4</v>
      </c>
    </row>
    <row r="364" spans="1:17" x14ac:dyDescent="0.3">
      <c r="A364" s="28">
        <v>43785</v>
      </c>
      <c r="B364" s="11">
        <v>287</v>
      </c>
      <c r="C364" s="11">
        <v>276</v>
      </c>
      <c r="D364" s="11">
        <v>8214</v>
      </c>
      <c r="E364" s="11">
        <v>29.8</v>
      </c>
      <c r="F364" s="11"/>
      <c r="G364" s="11"/>
      <c r="H364" s="11">
        <v>35.5</v>
      </c>
      <c r="I364" s="11">
        <v>35.5</v>
      </c>
      <c r="J364" s="11">
        <v>35</v>
      </c>
      <c r="K364" s="11"/>
      <c r="L364" s="11">
        <v>18.899999999999999</v>
      </c>
      <c r="M364" s="11"/>
      <c r="N364" s="11">
        <v>193</v>
      </c>
      <c r="O364" s="11">
        <v>35</v>
      </c>
      <c r="P364" s="11">
        <v>5.99</v>
      </c>
      <c r="Q364" s="11">
        <v>3.31</v>
      </c>
    </row>
    <row r="365" spans="1:17" x14ac:dyDescent="0.3">
      <c r="A365" s="28">
        <v>43786</v>
      </c>
      <c r="B365" s="11">
        <v>288</v>
      </c>
      <c r="C365" s="11">
        <v>277</v>
      </c>
      <c r="D365" s="11">
        <v>8061</v>
      </c>
      <c r="E365" s="11">
        <v>29.1</v>
      </c>
      <c r="F365" s="11"/>
      <c r="G365" s="11"/>
      <c r="H365" s="11">
        <v>35.4</v>
      </c>
      <c r="I365" s="11">
        <v>35.1</v>
      </c>
      <c r="J365" s="11">
        <v>36.799999999999997</v>
      </c>
      <c r="K365" s="11"/>
      <c r="L365" s="11">
        <v>18.399999999999999</v>
      </c>
      <c r="M365" s="11"/>
      <c r="N365" s="48">
        <v>119</v>
      </c>
      <c r="O365" s="48">
        <v>42</v>
      </c>
      <c r="P365" s="48">
        <v>3.97</v>
      </c>
      <c r="Q365" s="48">
        <v>3.36</v>
      </c>
    </row>
    <row r="366" spans="1:17" x14ac:dyDescent="0.3">
      <c r="A366" s="28">
        <v>43787</v>
      </c>
      <c r="B366" s="11">
        <v>289</v>
      </c>
      <c r="C366" s="11">
        <v>277</v>
      </c>
      <c r="D366" s="11">
        <v>7996</v>
      </c>
      <c r="E366" s="11">
        <v>28.9</v>
      </c>
      <c r="F366" s="11"/>
      <c r="G366" s="11"/>
      <c r="H366" s="11">
        <v>37.5</v>
      </c>
      <c r="I366" s="11">
        <v>34.4</v>
      </c>
      <c r="J366" s="11">
        <v>36</v>
      </c>
      <c r="K366" s="11"/>
      <c r="L366" s="11">
        <v>18.100000000000001</v>
      </c>
      <c r="M366" s="11"/>
      <c r="N366" s="11">
        <v>105</v>
      </c>
      <c r="O366" s="11">
        <v>20</v>
      </c>
      <c r="P366" s="11">
        <v>3.98</v>
      </c>
      <c r="Q366" s="11">
        <v>3.34</v>
      </c>
    </row>
    <row r="367" spans="1:17" x14ac:dyDescent="0.3">
      <c r="A367" s="28">
        <v>43788</v>
      </c>
      <c r="B367" s="11">
        <v>289</v>
      </c>
      <c r="C367" s="11">
        <v>279</v>
      </c>
      <c r="D367" s="11">
        <v>8005</v>
      </c>
      <c r="E367" s="11">
        <v>28.7</v>
      </c>
      <c r="F367" s="11"/>
      <c r="G367" s="11"/>
      <c r="H367" s="11">
        <v>32.9</v>
      </c>
      <c r="I367" s="11">
        <v>34.4</v>
      </c>
      <c r="J367" s="11">
        <v>35.700000000000003</v>
      </c>
      <c r="K367" s="11"/>
      <c r="L367" s="11">
        <v>19.399999999999999</v>
      </c>
      <c r="M367" s="11"/>
      <c r="N367" s="11">
        <v>121</v>
      </c>
      <c r="O367" s="11">
        <v>25</v>
      </c>
      <c r="P367" s="11">
        <v>3.91</v>
      </c>
      <c r="Q367" s="11">
        <v>3.41</v>
      </c>
    </row>
    <row r="368" spans="1:17" x14ac:dyDescent="0.3">
      <c r="A368" s="28">
        <v>43789</v>
      </c>
      <c r="B368" s="11">
        <v>289</v>
      </c>
      <c r="C368" s="11">
        <v>284</v>
      </c>
      <c r="D368" s="11">
        <v>8156</v>
      </c>
      <c r="E368" s="11">
        <v>28.7</v>
      </c>
      <c r="F368" s="11"/>
      <c r="G368" s="11"/>
      <c r="H368" s="11">
        <v>35.200000000000003</v>
      </c>
      <c r="I368" s="11">
        <v>36</v>
      </c>
      <c r="J368" s="11">
        <v>37.299999999999997</v>
      </c>
      <c r="K368" s="11"/>
      <c r="L368" s="11">
        <v>18.399999999999999</v>
      </c>
      <c r="M368" s="11"/>
      <c r="N368" s="11">
        <v>162</v>
      </c>
      <c r="O368" s="11">
        <v>25</v>
      </c>
      <c r="P368" s="11">
        <v>3.98</v>
      </c>
      <c r="Q368" s="11">
        <v>3.37</v>
      </c>
    </row>
    <row r="369" spans="1:17" x14ac:dyDescent="0.3">
      <c r="A369" s="28">
        <v>43790</v>
      </c>
      <c r="B369" s="11">
        <v>285</v>
      </c>
      <c r="C369" s="11">
        <v>277</v>
      </c>
      <c r="D369" s="11">
        <v>8182</v>
      </c>
      <c r="E369" s="11">
        <v>29.5</v>
      </c>
      <c r="F369" s="11"/>
      <c r="G369" s="11"/>
      <c r="H369" s="11">
        <v>39.799999999999997</v>
      </c>
      <c r="I369" s="11">
        <v>36</v>
      </c>
      <c r="J369" s="11">
        <v>36.799999999999997</v>
      </c>
      <c r="K369" s="11"/>
      <c r="L369" s="11">
        <v>20.100000000000001</v>
      </c>
      <c r="M369" s="11"/>
      <c r="N369" s="11">
        <v>186</v>
      </c>
      <c r="O369" s="11">
        <v>30</v>
      </c>
      <c r="P369" s="11">
        <v>3.89</v>
      </c>
      <c r="Q369" s="11">
        <v>3.39</v>
      </c>
    </row>
    <row r="370" spans="1:17" x14ac:dyDescent="0.3">
      <c r="A370" s="28">
        <v>43791</v>
      </c>
      <c r="B370" s="11">
        <v>286</v>
      </c>
      <c r="C370" s="11">
        <v>275</v>
      </c>
      <c r="D370" s="11">
        <v>8342</v>
      </c>
      <c r="E370" s="11">
        <v>30.3</v>
      </c>
      <c r="F370" s="11"/>
      <c r="G370" s="11"/>
      <c r="H370" s="11">
        <v>39.299999999999997</v>
      </c>
      <c r="I370" s="11">
        <v>36.700000000000003</v>
      </c>
      <c r="J370" s="11">
        <v>37.1</v>
      </c>
      <c r="K370" s="11"/>
      <c r="L370" s="11">
        <v>19.7</v>
      </c>
      <c r="M370" s="11"/>
      <c r="N370" s="11">
        <v>231</v>
      </c>
      <c r="O370" s="11">
        <v>24</v>
      </c>
      <c r="P370" s="11">
        <v>4.7699999999999996</v>
      </c>
      <c r="Q370" s="11">
        <v>3.35</v>
      </c>
    </row>
    <row r="371" spans="1:17" x14ac:dyDescent="0.3">
      <c r="A371" s="28">
        <v>43792</v>
      </c>
      <c r="B371" s="11">
        <v>289</v>
      </c>
      <c r="C371" s="11">
        <v>277</v>
      </c>
      <c r="D371" s="11">
        <v>8432</v>
      </c>
      <c r="E371" s="11">
        <v>30.4</v>
      </c>
      <c r="F371" s="11"/>
      <c r="G371" s="11"/>
      <c r="H371" s="11">
        <v>38.6</v>
      </c>
      <c r="I371" s="11">
        <v>37.1</v>
      </c>
      <c r="J371" s="11">
        <v>36.4</v>
      </c>
      <c r="K371" s="11"/>
      <c r="L371" s="11">
        <v>18.7</v>
      </c>
      <c r="M371" s="11"/>
      <c r="N371" s="11">
        <v>116</v>
      </c>
      <c r="O371" s="11">
        <v>30</v>
      </c>
      <c r="P371" s="11">
        <v>3.73</v>
      </c>
      <c r="Q371" s="11">
        <v>3.37</v>
      </c>
    </row>
    <row r="372" spans="1:17" x14ac:dyDescent="0.3">
      <c r="A372" s="28">
        <v>43793</v>
      </c>
      <c r="B372" s="11">
        <v>289</v>
      </c>
      <c r="C372" s="11">
        <v>278</v>
      </c>
      <c r="D372" s="11">
        <v>8363</v>
      </c>
      <c r="E372" s="11">
        <v>30.1</v>
      </c>
      <c r="F372" s="11"/>
      <c r="G372" s="11"/>
      <c r="H372" s="11">
        <v>41.2</v>
      </c>
      <c r="I372" s="11">
        <v>37.4</v>
      </c>
      <c r="J372" s="11">
        <v>36.200000000000003</v>
      </c>
      <c r="K372" s="11"/>
      <c r="L372" s="11">
        <v>18.3</v>
      </c>
      <c r="M372" s="11"/>
      <c r="N372" s="11">
        <v>118</v>
      </c>
      <c r="O372" s="11">
        <v>17</v>
      </c>
      <c r="P372" s="11">
        <v>3.88</v>
      </c>
      <c r="Q372" s="48">
        <v>3.36</v>
      </c>
    </row>
    <row r="373" spans="1:17" x14ac:dyDescent="0.3">
      <c r="A373" s="28">
        <v>43794</v>
      </c>
      <c r="B373" s="11">
        <v>289</v>
      </c>
      <c r="C373" s="11">
        <v>278</v>
      </c>
      <c r="D373" s="11">
        <v>8325</v>
      </c>
      <c r="E373" s="11">
        <v>29.9</v>
      </c>
      <c r="F373" s="11"/>
      <c r="G373" s="11"/>
      <c r="H373" s="11">
        <v>41.7</v>
      </c>
      <c r="I373" s="11">
        <v>36.1</v>
      </c>
      <c r="J373" s="11">
        <v>36.1</v>
      </c>
      <c r="K373" s="11"/>
      <c r="L373" s="11">
        <v>17.899999999999999</v>
      </c>
      <c r="M373" s="11"/>
      <c r="N373" s="11">
        <v>108</v>
      </c>
      <c r="O373" s="11">
        <v>28</v>
      </c>
      <c r="P373" s="11">
        <v>3.71</v>
      </c>
      <c r="Q373" s="11">
        <v>3.36</v>
      </c>
    </row>
    <row r="374" spans="1:17" x14ac:dyDescent="0.3">
      <c r="A374" s="28">
        <v>43795</v>
      </c>
      <c r="B374" s="11">
        <v>289</v>
      </c>
      <c r="C374" s="11">
        <v>281</v>
      </c>
      <c r="D374" s="11">
        <v>8400</v>
      </c>
      <c r="E374" s="11">
        <v>29.9</v>
      </c>
      <c r="F374" s="11"/>
      <c r="G374" s="11"/>
      <c r="H374" s="11">
        <v>39.6</v>
      </c>
      <c r="I374" s="11">
        <v>36.299999999999997</v>
      </c>
      <c r="J374" s="11">
        <v>36.200000000000003</v>
      </c>
      <c r="K374" s="11"/>
      <c r="L374" s="11">
        <v>18.399999999999999</v>
      </c>
      <c r="M374" s="11"/>
      <c r="N374" s="11">
        <v>120</v>
      </c>
      <c r="O374" s="11">
        <v>17</v>
      </c>
      <c r="P374" s="11">
        <v>4.16</v>
      </c>
      <c r="Q374" s="11">
        <v>3.36</v>
      </c>
    </row>
    <row r="375" spans="1:17" x14ac:dyDescent="0.3">
      <c r="A375" s="28">
        <v>43796</v>
      </c>
      <c r="B375" s="11">
        <v>291</v>
      </c>
      <c r="C375" s="11">
        <v>281</v>
      </c>
      <c r="D375" s="11">
        <v>8544</v>
      </c>
      <c r="E375" s="11">
        <v>30.4</v>
      </c>
      <c r="F375" s="11"/>
      <c r="G375" s="11"/>
      <c r="H375" s="11">
        <v>40.5</v>
      </c>
      <c r="I375" s="11">
        <v>36.6</v>
      </c>
      <c r="J375" s="11">
        <v>36.5</v>
      </c>
      <c r="K375" s="11"/>
      <c r="L375" s="11">
        <v>18.7</v>
      </c>
      <c r="M375" s="11"/>
      <c r="N375" s="11">
        <v>111</v>
      </c>
      <c r="O375" s="11">
        <v>18</v>
      </c>
      <c r="P375" s="11">
        <v>3.82</v>
      </c>
      <c r="Q375" s="11">
        <v>3.38</v>
      </c>
    </row>
    <row r="376" spans="1:17" x14ac:dyDescent="0.3">
      <c r="A376" s="28">
        <v>43797</v>
      </c>
      <c r="B376" s="11">
        <v>289</v>
      </c>
      <c r="C376" s="11">
        <v>280</v>
      </c>
      <c r="D376" s="11">
        <v>8244</v>
      </c>
      <c r="E376" s="11">
        <v>29.4</v>
      </c>
      <c r="F376" s="11"/>
      <c r="G376" s="11"/>
      <c r="H376" s="11">
        <v>37.200000000000003</v>
      </c>
      <c r="I376" s="11">
        <v>35.4</v>
      </c>
      <c r="J376" s="11">
        <v>37.5</v>
      </c>
      <c r="K376" s="11"/>
      <c r="L376" s="11">
        <v>20</v>
      </c>
      <c r="M376" s="11"/>
      <c r="N376" s="11">
        <v>107</v>
      </c>
      <c r="O376" s="11">
        <v>18</v>
      </c>
      <c r="P376" s="11">
        <v>3.81</v>
      </c>
      <c r="Q376" s="11">
        <v>3.34</v>
      </c>
    </row>
    <row r="377" spans="1:17" x14ac:dyDescent="0.3">
      <c r="A377" s="28">
        <v>43798</v>
      </c>
      <c r="B377" s="11">
        <v>290</v>
      </c>
      <c r="C377" s="11">
        <v>282</v>
      </c>
      <c r="D377" s="11">
        <v>8307</v>
      </c>
      <c r="E377" s="11">
        <v>29.5</v>
      </c>
      <c r="F377" s="11"/>
      <c r="G377" s="11"/>
      <c r="H377" s="11">
        <v>32.200000000000003</v>
      </c>
      <c r="I377" s="11">
        <v>36.1</v>
      </c>
      <c r="J377" s="11">
        <v>36.200000000000003</v>
      </c>
      <c r="K377" s="11"/>
      <c r="L377" s="11">
        <v>18.600000000000001</v>
      </c>
      <c r="M377" s="11"/>
      <c r="N377" s="11">
        <v>107</v>
      </c>
      <c r="O377" s="11">
        <v>26</v>
      </c>
      <c r="P377" s="11">
        <v>3.85</v>
      </c>
      <c r="Q377" s="11">
        <v>3.35</v>
      </c>
    </row>
    <row r="378" spans="1:17" x14ac:dyDescent="0.3">
      <c r="A378" s="28">
        <v>43799</v>
      </c>
      <c r="B378" s="11">
        <v>294</v>
      </c>
      <c r="C378" s="11">
        <v>284</v>
      </c>
      <c r="D378" s="11">
        <v>8222</v>
      </c>
      <c r="E378" s="11">
        <v>29</v>
      </c>
      <c r="F378" s="11"/>
      <c r="G378" s="11"/>
      <c r="H378" s="11">
        <v>35.9</v>
      </c>
      <c r="I378" s="11">
        <v>36.5</v>
      </c>
      <c r="J378" s="11">
        <v>36.5</v>
      </c>
      <c r="K378" s="11"/>
      <c r="L378" s="11">
        <v>19.399999999999999</v>
      </c>
      <c r="M378" s="11"/>
      <c r="N378" s="11">
        <v>132</v>
      </c>
      <c r="O378" s="11">
        <v>23</v>
      </c>
      <c r="P378" s="11">
        <v>3.9</v>
      </c>
      <c r="Q378" s="11">
        <v>3.39</v>
      </c>
    </row>
    <row r="379" spans="1:17" x14ac:dyDescent="0.3">
      <c r="A379" s="26" t="s">
        <v>30</v>
      </c>
      <c r="B379" s="24">
        <f>AVERAGE(B348:B378)</f>
        <v>287.66666666666669</v>
      </c>
      <c r="C379" s="24">
        <f>AVERAGE(C348:C378)</f>
        <v>278.5</v>
      </c>
      <c r="D379" s="24">
        <f>AVERAGE(D349:D378)</f>
        <v>8145.666666666667</v>
      </c>
      <c r="E379" s="24">
        <f>AVERAGE(E348:E378)</f>
        <v>29.246666666666666</v>
      </c>
      <c r="F379" s="24"/>
      <c r="G379" s="24"/>
      <c r="H379" s="24">
        <f t="shared" ref="H379:N379" si="5">AVERAGE(H348:H378)</f>
        <v>36.306666666666665</v>
      </c>
      <c r="I379" s="24">
        <f t="shared" si="5"/>
        <v>35.283333333333331</v>
      </c>
      <c r="J379" s="24">
        <f t="shared" si="5"/>
        <v>36.556666666666665</v>
      </c>
      <c r="K379" s="24" t="s">
        <v>100</v>
      </c>
      <c r="L379" s="24">
        <f t="shared" si="5"/>
        <v>18.813333333333329</v>
      </c>
      <c r="M379" s="24" t="s">
        <v>100</v>
      </c>
      <c r="N379" s="24">
        <f t="shared" si="5"/>
        <v>135.80000000000001</v>
      </c>
      <c r="O379" s="24">
        <f>AVERAGE(O349:O378)</f>
        <v>22.066666666666666</v>
      </c>
      <c r="P379" s="24">
        <f>AVERAGE(P348:P378)</f>
        <v>4.0053333333333327</v>
      </c>
      <c r="Q379" s="24">
        <f>AVERAGE(Q348:Q378)</f>
        <v>3.3606666666666665</v>
      </c>
    </row>
    <row r="380" spans="1:17" ht="15" thickBot="1" x14ac:dyDescent="0.35"/>
    <row r="381" spans="1:17" x14ac:dyDescent="0.3">
      <c r="A381" s="25"/>
      <c r="B381" s="260" t="s">
        <v>0</v>
      </c>
      <c r="C381" s="260"/>
      <c r="D381" s="260"/>
      <c r="E381" s="260"/>
      <c r="F381" s="50"/>
      <c r="G381" s="50"/>
      <c r="H381" s="260" t="s">
        <v>16</v>
      </c>
      <c r="I381" s="260"/>
      <c r="J381" s="260"/>
      <c r="K381" s="260"/>
      <c r="L381" s="260"/>
      <c r="M381" s="260"/>
      <c r="N381" s="260" t="s">
        <v>17</v>
      </c>
      <c r="O381" s="260"/>
      <c r="P381" s="260"/>
      <c r="Q381" s="261"/>
    </row>
    <row r="382" spans="1:17" x14ac:dyDescent="0.3">
      <c r="A382" s="26" t="s">
        <v>2</v>
      </c>
      <c r="B382" s="24" t="s">
        <v>18</v>
      </c>
      <c r="C382" s="24" t="s">
        <v>19</v>
      </c>
      <c r="D382" s="24" t="s">
        <v>20</v>
      </c>
      <c r="E382" s="24" t="s">
        <v>21</v>
      </c>
      <c r="F382" s="24"/>
      <c r="G382" s="24"/>
      <c r="H382" s="24" t="s">
        <v>22</v>
      </c>
      <c r="I382" s="24" t="s">
        <v>23</v>
      </c>
      <c r="J382" s="24" t="s">
        <v>12</v>
      </c>
      <c r="K382" s="24" t="s">
        <v>25</v>
      </c>
      <c r="L382" s="24" t="s">
        <v>11</v>
      </c>
      <c r="M382" s="24" t="s">
        <v>13</v>
      </c>
      <c r="N382" s="24" t="s">
        <v>4</v>
      </c>
      <c r="O382" s="24" t="s">
        <v>5</v>
      </c>
      <c r="P382" s="24" t="s">
        <v>26</v>
      </c>
      <c r="Q382" s="27" t="s">
        <v>27</v>
      </c>
    </row>
    <row r="383" spans="1:17" x14ac:dyDescent="0.3">
      <c r="A383" s="28">
        <v>43800</v>
      </c>
      <c r="B383" s="11">
        <v>294</v>
      </c>
      <c r="C383" s="11">
        <v>284</v>
      </c>
      <c r="D383" s="11">
        <v>8151</v>
      </c>
      <c r="E383" s="11">
        <v>28.7</v>
      </c>
      <c r="F383" s="11"/>
      <c r="G383" s="11"/>
      <c r="H383" s="11">
        <v>40.6</v>
      </c>
      <c r="I383" s="11">
        <v>36.4</v>
      </c>
      <c r="J383" s="11">
        <v>36.5</v>
      </c>
      <c r="K383" s="11" t="s">
        <v>100</v>
      </c>
      <c r="L383" s="11">
        <v>18.899999999999999</v>
      </c>
      <c r="M383" s="11" t="s">
        <v>100</v>
      </c>
      <c r="N383" s="11">
        <v>127</v>
      </c>
      <c r="O383" s="11">
        <v>20</v>
      </c>
      <c r="P383" s="11">
        <v>3.87</v>
      </c>
      <c r="Q383" s="11">
        <v>3.36</v>
      </c>
    </row>
    <row r="384" spans="1:17" x14ac:dyDescent="0.3">
      <c r="A384" s="28">
        <v>43801</v>
      </c>
      <c r="B384" s="11">
        <v>295</v>
      </c>
      <c r="C384" s="11">
        <v>285</v>
      </c>
      <c r="D384" s="11">
        <v>8221</v>
      </c>
      <c r="E384" s="11">
        <v>28.8</v>
      </c>
      <c r="F384" s="11"/>
      <c r="G384" s="11"/>
      <c r="H384" s="11">
        <v>37.299999999999997</v>
      </c>
      <c r="I384" s="11">
        <v>36.299999999999997</v>
      </c>
      <c r="J384" s="11">
        <v>35.5</v>
      </c>
      <c r="K384" s="11" t="s">
        <v>100</v>
      </c>
      <c r="L384" s="11">
        <v>16.8</v>
      </c>
      <c r="M384" s="11" t="s">
        <v>100</v>
      </c>
      <c r="N384" s="11">
        <v>111</v>
      </c>
      <c r="O384" s="11">
        <v>18</v>
      </c>
      <c r="P384" s="11">
        <v>3.93</v>
      </c>
      <c r="Q384" s="11">
        <v>3.39</v>
      </c>
    </row>
    <row r="385" spans="1:17" x14ac:dyDescent="0.3">
      <c r="A385" s="28">
        <v>43802</v>
      </c>
      <c r="B385" s="11">
        <v>298</v>
      </c>
      <c r="C385" s="11">
        <v>288</v>
      </c>
      <c r="D385" s="11">
        <v>8396</v>
      </c>
      <c r="E385" s="11">
        <v>29.2</v>
      </c>
      <c r="F385" s="11"/>
      <c r="G385" s="11"/>
      <c r="H385" s="11">
        <v>35.5</v>
      </c>
      <c r="I385" s="11">
        <v>36.1</v>
      </c>
      <c r="J385" s="11">
        <v>36.1</v>
      </c>
      <c r="K385" s="11" t="s">
        <v>100</v>
      </c>
      <c r="L385" s="11">
        <v>19.3</v>
      </c>
      <c r="M385" s="11" t="s">
        <v>100</v>
      </c>
      <c r="N385" s="11">
        <v>111</v>
      </c>
      <c r="O385" s="11">
        <v>23</v>
      </c>
      <c r="P385" s="11">
        <v>3.82</v>
      </c>
      <c r="Q385" s="11">
        <v>3.35</v>
      </c>
    </row>
    <row r="386" spans="1:17" x14ac:dyDescent="0.3">
      <c r="A386" s="28">
        <v>43803</v>
      </c>
      <c r="B386" s="11">
        <v>298</v>
      </c>
      <c r="C386" s="11">
        <v>289</v>
      </c>
      <c r="D386" s="11">
        <v>8336</v>
      </c>
      <c r="E386" s="11">
        <v>28.8</v>
      </c>
      <c r="F386" s="11"/>
      <c r="G386" s="11"/>
      <c r="H386" s="11">
        <v>31.2</v>
      </c>
      <c r="I386" s="11">
        <v>36.4</v>
      </c>
      <c r="J386" s="7">
        <v>35.4</v>
      </c>
      <c r="K386" s="11" t="s">
        <v>100</v>
      </c>
      <c r="L386" s="11">
        <v>19.7</v>
      </c>
      <c r="M386" s="11" t="s">
        <v>100</v>
      </c>
      <c r="N386" s="11">
        <v>115</v>
      </c>
      <c r="O386" s="11">
        <v>19</v>
      </c>
      <c r="P386" s="11">
        <v>3.92</v>
      </c>
      <c r="Q386" s="11">
        <v>3.36</v>
      </c>
    </row>
    <row r="387" spans="1:17" x14ac:dyDescent="0.3">
      <c r="A387" s="28">
        <v>43804</v>
      </c>
      <c r="B387" s="11">
        <v>293</v>
      </c>
      <c r="C387" s="11">
        <v>284</v>
      </c>
      <c r="D387" s="11">
        <v>8570</v>
      </c>
      <c r="E387" s="11">
        <v>30.2</v>
      </c>
      <c r="F387" s="11"/>
      <c r="G387" s="11"/>
      <c r="H387" s="11">
        <v>32.5</v>
      </c>
      <c r="I387" s="11">
        <v>37.799999999999997</v>
      </c>
      <c r="J387" s="11">
        <v>36.4</v>
      </c>
      <c r="K387" s="11" t="s">
        <v>100</v>
      </c>
      <c r="L387" s="11">
        <v>19.5</v>
      </c>
      <c r="M387" s="11" t="s">
        <v>100</v>
      </c>
      <c r="N387" s="11">
        <v>138</v>
      </c>
      <c r="O387" s="11">
        <v>29</v>
      </c>
      <c r="P387" s="11">
        <v>3.92</v>
      </c>
      <c r="Q387" s="11">
        <v>3.42</v>
      </c>
    </row>
    <row r="388" spans="1:17" x14ac:dyDescent="0.3">
      <c r="A388" s="28">
        <v>43805</v>
      </c>
      <c r="B388" s="11">
        <v>294</v>
      </c>
      <c r="C388" s="11">
        <v>285</v>
      </c>
      <c r="D388" s="11">
        <v>8319</v>
      </c>
      <c r="E388" s="11">
        <v>29.2</v>
      </c>
      <c r="F388" s="11"/>
      <c r="G388" s="11"/>
      <c r="H388" s="11">
        <v>32.299999999999997</v>
      </c>
      <c r="I388" s="11">
        <v>36</v>
      </c>
      <c r="J388" s="11">
        <v>36.200000000000003</v>
      </c>
      <c r="K388" s="11" t="s">
        <v>100</v>
      </c>
      <c r="L388" s="11">
        <v>19.899999999999999</v>
      </c>
      <c r="M388" s="11" t="s">
        <v>100</v>
      </c>
      <c r="N388" s="11">
        <v>151</v>
      </c>
      <c r="O388" s="11">
        <v>26</v>
      </c>
      <c r="P388" s="11">
        <v>3.91</v>
      </c>
      <c r="Q388" s="11">
        <v>3.33</v>
      </c>
    </row>
    <row r="389" spans="1:17" x14ac:dyDescent="0.3">
      <c r="A389" s="28">
        <v>43806</v>
      </c>
      <c r="B389" s="11">
        <v>295</v>
      </c>
      <c r="C389" s="11">
        <v>285</v>
      </c>
      <c r="D389" s="11">
        <v>8537</v>
      </c>
      <c r="E389" s="11">
        <v>30</v>
      </c>
      <c r="F389" s="11"/>
      <c r="G389" s="11"/>
      <c r="H389" s="11">
        <v>33.6</v>
      </c>
      <c r="I389" s="11">
        <v>36.200000000000003</v>
      </c>
      <c r="J389" s="11">
        <v>36.4</v>
      </c>
      <c r="K389" s="11" t="s">
        <v>100</v>
      </c>
      <c r="L389" s="11">
        <v>20.399999999999999</v>
      </c>
      <c r="M389" s="11" t="s">
        <v>100</v>
      </c>
      <c r="N389" s="11">
        <v>160</v>
      </c>
      <c r="O389" s="11">
        <v>37</v>
      </c>
      <c r="P389" s="11">
        <v>3.78</v>
      </c>
      <c r="Q389" s="11">
        <v>3.34</v>
      </c>
    </row>
    <row r="390" spans="1:17" x14ac:dyDescent="0.3">
      <c r="A390" s="28">
        <v>43807</v>
      </c>
      <c r="B390" s="11">
        <v>295</v>
      </c>
      <c r="C390" s="11">
        <v>286</v>
      </c>
      <c r="D390" s="11">
        <v>8501</v>
      </c>
      <c r="E390" s="11">
        <v>29.7</v>
      </c>
      <c r="F390" s="11"/>
      <c r="G390" s="11"/>
      <c r="H390" s="11">
        <v>31.4</v>
      </c>
      <c r="I390" s="11">
        <v>36.700000000000003</v>
      </c>
      <c r="J390" s="11">
        <v>36.6</v>
      </c>
      <c r="K390" s="11" t="s">
        <v>100</v>
      </c>
      <c r="L390" s="11">
        <v>20.100000000000001</v>
      </c>
      <c r="M390" s="11" t="s">
        <v>100</v>
      </c>
      <c r="N390" s="11">
        <v>165</v>
      </c>
      <c r="O390" s="11">
        <v>31</v>
      </c>
      <c r="P390" s="11">
        <v>3.9</v>
      </c>
      <c r="Q390" s="11">
        <v>3.34</v>
      </c>
    </row>
    <row r="391" spans="1:17" x14ac:dyDescent="0.3">
      <c r="A391" s="28">
        <v>43808</v>
      </c>
      <c r="B391" s="11">
        <v>295</v>
      </c>
      <c r="C391" s="11">
        <v>286</v>
      </c>
      <c r="D391" s="11">
        <v>8710</v>
      </c>
      <c r="E391" s="11">
        <v>30.5</v>
      </c>
      <c r="F391" s="11"/>
      <c r="G391" s="11"/>
      <c r="H391" s="11">
        <v>36.299999999999997</v>
      </c>
      <c r="I391" s="11">
        <v>37.200000000000003</v>
      </c>
      <c r="J391" s="11">
        <v>38.200000000000003</v>
      </c>
      <c r="K391" s="11" t="s">
        <v>100</v>
      </c>
      <c r="L391" s="11">
        <v>20.100000000000001</v>
      </c>
      <c r="M391" s="11" t="s">
        <v>100</v>
      </c>
      <c r="N391" s="11" t="s">
        <v>100</v>
      </c>
      <c r="O391" s="11" t="s">
        <v>100</v>
      </c>
      <c r="P391" s="11" t="s">
        <v>100</v>
      </c>
      <c r="Q391" s="11" t="s">
        <v>100</v>
      </c>
    </row>
    <row r="392" spans="1:17" x14ac:dyDescent="0.3">
      <c r="A392" s="28">
        <v>43809</v>
      </c>
      <c r="B392" s="7">
        <v>296</v>
      </c>
      <c r="C392" s="11">
        <v>286</v>
      </c>
      <c r="D392" s="11">
        <v>8491</v>
      </c>
      <c r="E392" s="11">
        <v>29.7</v>
      </c>
      <c r="F392" s="11"/>
      <c r="G392" s="11"/>
      <c r="H392" s="11">
        <v>35.4</v>
      </c>
      <c r="I392" s="11">
        <v>35.9</v>
      </c>
      <c r="J392" s="11">
        <v>35.700000000000003</v>
      </c>
      <c r="K392" s="11" t="s">
        <v>100</v>
      </c>
      <c r="L392" s="11">
        <v>20.2</v>
      </c>
      <c r="M392" s="11" t="s">
        <v>100</v>
      </c>
      <c r="N392" s="11">
        <v>131</v>
      </c>
      <c r="O392" s="11">
        <v>25</v>
      </c>
      <c r="P392" s="11">
        <v>4</v>
      </c>
      <c r="Q392" s="11">
        <v>3.41</v>
      </c>
    </row>
    <row r="393" spans="1:17" x14ac:dyDescent="0.3">
      <c r="A393" s="28">
        <v>43810</v>
      </c>
      <c r="B393" s="11">
        <v>297</v>
      </c>
      <c r="C393" s="11">
        <v>287</v>
      </c>
      <c r="D393" s="11">
        <v>8762</v>
      </c>
      <c r="E393" s="11">
        <v>30.5</v>
      </c>
      <c r="F393" s="11"/>
      <c r="G393" s="11"/>
      <c r="H393" s="11">
        <v>32.4</v>
      </c>
      <c r="I393" s="11">
        <v>36.6</v>
      </c>
      <c r="J393" s="11">
        <v>36.799999999999997</v>
      </c>
      <c r="K393" s="11" t="s">
        <v>100</v>
      </c>
      <c r="L393" s="11">
        <v>19.2</v>
      </c>
      <c r="M393" s="11" t="s">
        <v>100</v>
      </c>
      <c r="N393" s="11">
        <v>118</v>
      </c>
      <c r="O393" s="11">
        <v>25</v>
      </c>
      <c r="P393" s="11">
        <v>3.93</v>
      </c>
      <c r="Q393" s="11">
        <v>3.31</v>
      </c>
    </row>
    <row r="394" spans="1:17" x14ac:dyDescent="0.3">
      <c r="A394" s="28">
        <v>43811</v>
      </c>
      <c r="B394" s="11">
        <v>298</v>
      </c>
      <c r="C394" s="11">
        <v>288</v>
      </c>
      <c r="D394" s="11">
        <v>8580</v>
      </c>
      <c r="E394" s="11">
        <v>29.8</v>
      </c>
      <c r="F394" s="11"/>
      <c r="G394" s="11"/>
      <c r="H394" s="11">
        <v>39.4</v>
      </c>
      <c r="I394" s="11">
        <v>36.1</v>
      </c>
      <c r="J394" s="11">
        <v>36.4</v>
      </c>
      <c r="K394" s="11" t="s">
        <v>100</v>
      </c>
      <c r="L394" s="11">
        <v>18.399999999999999</v>
      </c>
      <c r="M394" s="11" t="s">
        <v>100</v>
      </c>
      <c r="N394" s="11">
        <v>126</v>
      </c>
      <c r="O394" s="11">
        <v>18</v>
      </c>
      <c r="P394" s="11">
        <v>3.93</v>
      </c>
      <c r="Q394" s="11">
        <v>3.31</v>
      </c>
    </row>
    <row r="395" spans="1:17" x14ac:dyDescent="0.3">
      <c r="A395" s="28">
        <v>43812</v>
      </c>
      <c r="B395" s="11">
        <v>298</v>
      </c>
      <c r="C395" s="11">
        <v>288</v>
      </c>
      <c r="D395" s="11">
        <v>8465</v>
      </c>
      <c r="E395" s="11">
        <v>29.4</v>
      </c>
      <c r="F395" s="11"/>
      <c r="G395" s="11"/>
      <c r="H395" s="11">
        <v>36.200000000000003</v>
      </c>
      <c r="I395" s="11">
        <v>35.700000000000003</v>
      </c>
      <c r="J395" s="11">
        <v>36.700000000000003</v>
      </c>
      <c r="K395" s="11" t="s">
        <v>100</v>
      </c>
      <c r="L395" s="11">
        <v>18.8</v>
      </c>
      <c r="M395" s="11" t="s">
        <v>100</v>
      </c>
      <c r="N395" s="11">
        <v>168</v>
      </c>
      <c r="O395" s="11">
        <v>25</v>
      </c>
      <c r="P395" s="11">
        <v>3.99</v>
      </c>
      <c r="Q395" s="11">
        <v>3.35</v>
      </c>
    </row>
    <row r="396" spans="1:17" x14ac:dyDescent="0.3">
      <c r="A396" s="28">
        <v>43813</v>
      </c>
      <c r="B396" s="11">
        <v>298</v>
      </c>
      <c r="C396" s="11">
        <v>289</v>
      </c>
      <c r="D396" s="11">
        <v>8681</v>
      </c>
      <c r="E396" s="11">
        <v>30</v>
      </c>
      <c r="F396" s="11"/>
      <c r="G396" s="11"/>
      <c r="H396" s="11">
        <v>39.299999999999997</v>
      </c>
      <c r="I396" s="11">
        <v>35.6</v>
      </c>
      <c r="J396" s="11">
        <v>35.700000000000003</v>
      </c>
      <c r="K396" s="11" t="s">
        <v>100</v>
      </c>
      <c r="L396" s="11">
        <v>19.899999999999999</v>
      </c>
      <c r="M396" s="11" t="s">
        <v>100</v>
      </c>
      <c r="N396" s="11">
        <v>208</v>
      </c>
      <c r="O396" s="11">
        <v>18</v>
      </c>
      <c r="P396" s="11">
        <v>4.03</v>
      </c>
      <c r="Q396" s="11">
        <v>3.36</v>
      </c>
    </row>
    <row r="397" spans="1:17" x14ac:dyDescent="0.3">
      <c r="A397" s="28">
        <v>43814</v>
      </c>
      <c r="B397" s="11">
        <v>301</v>
      </c>
      <c r="C397" s="11">
        <v>289</v>
      </c>
      <c r="D397" s="11">
        <v>8785</v>
      </c>
      <c r="E397" s="11">
        <v>30.4</v>
      </c>
      <c r="F397" s="11"/>
      <c r="G397" s="11"/>
      <c r="H397" s="11">
        <v>38.299999999999997</v>
      </c>
      <c r="I397" s="11">
        <v>36.5</v>
      </c>
      <c r="J397" s="11">
        <v>36.4</v>
      </c>
      <c r="K397" s="11" t="s">
        <v>100</v>
      </c>
      <c r="L397" s="11">
        <v>19.2</v>
      </c>
      <c r="M397" s="11" t="s">
        <v>100</v>
      </c>
      <c r="N397" s="11">
        <v>170</v>
      </c>
      <c r="O397" s="11">
        <v>26</v>
      </c>
      <c r="P397" s="11">
        <v>3.94</v>
      </c>
      <c r="Q397" s="11">
        <v>3.37</v>
      </c>
    </row>
    <row r="398" spans="1:17" x14ac:dyDescent="0.3">
      <c r="A398" s="28">
        <v>43815</v>
      </c>
      <c r="B398" s="11">
        <v>304</v>
      </c>
      <c r="C398" s="11">
        <v>290</v>
      </c>
      <c r="D398" s="11">
        <v>8730</v>
      </c>
      <c r="E398" s="11">
        <v>30.1</v>
      </c>
      <c r="F398" s="11"/>
      <c r="G398" s="11"/>
      <c r="H398" s="11">
        <v>37.799999999999997</v>
      </c>
      <c r="I398" s="11">
        <v>36.200000000000003</v>
      </c>
      <c r="J398" s="11">
        <v>36.1</v>
      </c>
      <c r="K398" s="11" t="s">
        <v>100</v>
      </c>
      <c r="L398" s="11">
        <v>20.6</v>
      </c>
      <c r="M398" s="11" t="s">
        <v>100</v>
      </c>
      <c r="N398" s="11" t="s">
        <v>100</v>
      </c>
      <c r="O398" s="11" t="s">
        <v>100</v>
      </c>
      <c r="P398" s="11" t="s">
        <v>100</v>
      </c>
      <c r="Q398" s="11" t="s">
        <v>100</v>
      </c>
    </row>
    <row r="399" spans="1:17" x14ac:dyDescent="0.3">
      <c r="A399" s="28">
        <v>43816</v>
      </c>
      <c r="B399" s="11">
        <v>304</v>
      </c>
      <c r="C399" s="11">
        <v>291</v>
      </c>
      <c r="D399" s="11">
        <v>8703</v>
      </c>
      <c r="E399" s="11">
        <v>29.9</v>
      </c>
      <c r="F399" s="11"/>
      <c r="G399" s="11"/>
      <c r="H399" s="11">
        <v>40.799999999999997</v>
      </c>
      <c r="I399" s="11">
        <v>36.5</v>
      </c>
      <c r="J399" s="11">
        <v>37.200000000000003</v>
      </c>
      <c r="K399" s="11" t="s">
        <v>100</v>
      </c>
      <c r="L399" s="11">
        <v>18.3</v>
      </c>
      <c r="M399" s="11" t="s">
        <v>100</v>
      </c>
      <c r="N399" s="11">
        <v>197</v>
      </c>
      <c r="O399" s="11">
        <v>29</v>
      </c>
      <c r="P399" s="11">
        <v>5.52</v>
      </c>
      <c r="Q399" s="11">
        <v>3.35</v>
      </c>
    </row>
    <row r="400" spans="1:17" x14ac:dyDescent="0.3">
      <c r="A400" s="28">
        <v>43817</v>
      </c>
      <c r="B400" s="11">
        <v>305</v>
      </c>
      <c r="C400" s="11">
        <v>292</v>
      </c>
      <c r="D400" s="11">
        <v>8661</v>
      </c>
      <c r="E400" s="11">
        <v>29.7</v>
      </c>
      <c r="F400" s="11"/>
      <c r="G400" s="11"/>
      <c r="H400" s="11">
        <v>43.1</v>
      </c>
      <c r="I400" s="11">
        <v>36.1</v>
      </c>
      <c r="J400" s="11">
        <v>37.5</v>
      </c>
      <c r="K400" s="11" t="s">
        <v>100</v>
      </c>
      <c r="L400" s="11">
        <v>18.3</v>
      </c>
      <c r="M400" s="11" t="s">
        <v>100</v>
      </c>
      <c r="N400" s="11">
        <v>107</v>
      </c>
      <c r="O400" s="11">
        <v>30</v>
      </c>
      <c r="P400" s="11">
        <v>3.91</v>
      </c>
      <c r="Q400" s="11">
        <v>3.35</v>
      </c>
    </row>
    <row r="401" spans="1:17" x14ac:dyDescent="0.3">
      <c r="A401" s="28">
        <v>43818</v>
      </c>
      <c r="B401" s="11">
        <v>293</v>
      </c>
      <c r="C401" s="11">
        <v>282</v>
      </c>
      <c r="D401" s="11">
        <v>8416</v>
      </c>
      <c r="E401" s="11">
        <v>29.8</v>
      </c>
      <c r="F401" s="11"/>
      <c r="G401" s="11"/>
      <c r="H401" s="11">
        <v>37.5</v>
      </c>
      <c r="I401" s="11">
        <v>36.1</v>
      </c>
      <c r="J401" s="11">
        <v>37.799999999999997</v>
      </c>
      <c r="K401" s="11" t="s">
        <v>100</v>
      </c>
      <c r="L401" s="11">
        <v>19.3</v>
      </c>
      <c r="M401" s="11" t="s">
        <v>100</v>
      </c>
      <c r="N401" s="11">
        <v>120</v>
      </c>
      <c r="O401" s="11">
        <v>41</v>
      </c>
      <c r="P401" s="11">
        <v>3.83</v>
      </c>
      <c r="Q401" s="11">
        <v>3.35</v>
      </c>
    </row>
    <row r="402" spans="1:17" x14ac:dyDescent="0.3">
      <c r="A402" s="28">
        <v>43819</v>
      </c>
      <c r="B402" s="11">
        <v>294</v>
      </c>
      <c r="C402" s="11">
        <v>284</v>
      </c>
      <c r="D402" s="11">
        <v>8504</v>
      </c>
      <c r="E402" s="11">
        <v>29.9</v>
      </c>
      <c r="F402" s="11"/>
      <c r="G402" s="11"/>
      <c r="H402" s="11">
        <v>37.4</v>
      </c>
      <c r="I402" s="11">
        <v>34.799999999999997</v>
      </c>
      <c r="J402" s="11">
        <v>36.6</v>
      </c>
      <c r="K402" s="11" t="s">
        <v>100</v>
      </c>
      <c r="L402" s="11">
        <v>18.3</v>
      </c>
      <c r="M402" s="11" t="s">
        <v>100</v>
      </c>
      <c r="N402" s="11">
        <v>122</v>
      </c>
      <c r="O402" s="11">
        <v>9</v>
      </c>
      <c r="P402" s="11">
        <v>3.71</v>
      </c>
      <c r="Q402" s="11">
        <v>3.32</v>
      </c>
    </row>
    <row r="403" spans="1:17" x14ac:dyDescent="0.3">
      <c r="A403" s="28">
        <v>43820</v>
      </c>
      <c r="B403" s="11">
        <v>294</v>
      </c>
      <c r="C403" s="11">
        <v>284</v>
      </c>
      <c r="D403" s="11">
        <v>8346</v>
      </c>
      <c r="E403" s="11">
        <v>29.4</v>
      </c>
      <c r="F403" s="11"/>
      <c r="G403" s="11"/>
      <c r="H403" s="11">
        <v>40.299999999999997</v>
      </c>
      <c r="I403" s="11">
        <v>35.299999999999997</v>
      </c>
      <c r="J403" s="11">
        <v>36.200000000000003</v>
      </c>
      <c r="K403" s="11" t="s">
        <v>100</v>
      </c>
      <c r="L403" s="11">
        <v>18.100000000000001</v>
      </c>
      <c r="M403" s="11" t="s">
        <v>100</v>
      </c>
      <c r="N403" s="11">
        <v>136</v>
      </c>
      <c r="O403" s="11">
        <v>14</v>
      </c>
      <c r="P403" s="11">
        <v>3.96</v>
      </c>
      <c r="Q403" s="11">
        <v>3.3</v>
      </c>
    </row>
    <row r="404" spans="1:17" x14ac:dyDescent="0.3">
      <c r="A404" s="28">
        <v>43821</v>
      </c>
      <c r="B404" s="11">
        <v>296</v>
      </c>
      <c r="C404" s="11">
        <v>287</v>
      </c>
      <c r="D404" s="11">
        <v>8488</v>
      </c>
      <c r="E404" s="11">
        <v>29.6</v>
      </c>
      <c r="F404" s="11"/>
      <c r="G404" s="11"/>
      <c r="H404" s="11">
        <v>38.700000000000003</v>
      </c>
      <c r="I404" s="11">
        <v>35</v>
      </c>
      <c r="J404" s="11">
        <v>36.6</v>
      </c>
      <c r="K404" s="11" t="s">
        <v>100</v>
      </c>
      <c r="L404" s="11">
        <v>18.5</v>
      </c>
      <c r="M404" s="11" t="s">
        <v>100</v>
      </c>
      <c r="N404" s="11">
        <v>134</v>
      </c>
      <c r="O404" s="11">
        <v>10</v>
      </c>
      <c r="P404" s="11">
        <v>3.95</v>
      </c>
      <c r="Q404" s="11">
        <v>3.3</v>
      </c>
    </row>
    <row r="405" spans="1:17" x14ac:dyDescent="0.3">
      <c r="A405" s="28">
        <v>43822</v>
      </c>
      <c r="B405" s="11">
        <v>296</v>
      </c>
      <c r="C405" s="11">
        <v>288</v>
      </c>
      <c r="D405" s="11">
        <v>8471</v>
      </c>
      <c r="E405" s="11">
        <v>29.4</v>
      </c>
      <c r="F405" s="11"/>
      <c r="G405" s="11"/>
      <c r="H405" s="11">
        <v>40.700000000000003</v>
      </c>
      <c r="I405" s="11">
        <v>34.6</v>
      </c>
      <c r="J405" s="11">
        <v>37.299999999999997</v>
      </c>
      <c r="K405" s="11" t="s">
        <v>100</v>
      </c>
      <c r="L405" s="11">
        <v>18.600000000000001</v>
      </c>
      <c r="M405" s="11" t="s">
        <v>100</v>
      </c>
      <c r="N405" s="11">
        <v>149</v>
      </c>
      <c r="O405" s="11">
        <v>17</v>
      </c>
      <c r="P405" s="11">
        <v>4.0199999999999996</v>
      </c>
      <c r="Q405" s="11">
        <v>3.34</v>
      </c>
    </row>
    <row r="406" spans="1:17" x14ac:dyDescent="0.3">
      <c r="A406" s="28">
        <v>43823</v>
      </c>
      <c r="B406" s="11">
        <v>298</v>
      </c>
      <c r="C406" s="11">
        <v>288</v>
      </c>
      <c r="D406" s="11">
        <v>8548</v>
      </c>
      <c r="E406" s="11">
        <v>29.7</v>
      </c>
      <c r="F406" s="11"/>
      <c r="G406" s="11"/>
      <c r="H406" s="11">
        <v>40.299999999999997</v>
      </c>
      <c r="I406" s="11">
        <v>35.5</v>
      </c>
      <c r="J406" s="11">
        <v>36</v>
      </c>
      <c r="K406" s="11" t="s">
        <v>100</v>
      </c>
      <c r="L406" s="11">
        <v>17.8</v>
      </c>
      <c r="M406" s="11" t="s">
        <v>100</v>
      </c>
      <c r="N406" s="11">
        <v>157</v>
      </c>
      <c r="O406" s="11">
        <v>41</v>
      </c>
      <c r="P406" s="11">
        <v>3.94</v>
      </c>
      <c r="Q406" s="11">
        <v>3.37</v>
      </c>
    </row>
    <row r="407" spans="1:17" x14ac:dyDescent="0.3">
      <c r="A407" s="28">
        <v>43824</v>
      </c>
      <c r="B407" s="11">
        <v>298</v>
      </c>
      <c r="C407" s="11">
        <v>288</v>
      </c>
      <c r="D407" s="11">
        <v>8773</v>
      </c>
      <c r="E407" s="11">
        <v>30.5</v>
      </c>
      <c r="F407" s="11"/>
      <c r="G407" s="11"/>
      <c r="H407" s="11">
        <v>41.4</v>
      </c>
      <c r="I407" s="11">
        <v>36.6</v>
      </c>
      <c r="J407" s="11">
        <v>36.700000000000003</v>
      </c>
      <c r="K407" s="11" t="s">
        <v>100</v>
      </c>
      <c r="L407" s="11">
        <v>18.8</v>
      </c>
      <c r="M407" s="11" t="s">
        <v>100</v>
      </c>
      <c r="N407" s="11">
        <v>169</v>
      </c>
      <c r="O407" s="11">
        <v>12</v>
      </c>
      <c r="P407" s="11">
        <v>3.88</v>
      </c>
      <c r="Q407" s="11">
        <v>3.29</v>
      </c>
    </row>
    <row r="408" spans="1:17" x14ac:dyDescent="0.3">
      <c r="A408" s="28">
        <v>43825</v>
      </c>
      <c r="B408" s="11">
        <v>300</v>
      </c>
      <c r="C408" s="11">
        <v>291</v>
      </c>
      <c r="D408" s="11">
        <v>8791</v>
      </c>
      <c r="E408" s="11">
        <v>30.2</v>
      </c>
      <c r="F408" s="11"/>
      <c r="G408" s="11"/>
      <c r="H408" s="11">
        <v>39.5</v>
      </c>
      <c r="I408" s="11">
        <v>35.700000000000003</v>
      </c>
      <c r="J408" s="11">
        <v>37.6</v>
      </c>
      <c r="K408" s="11" t="s">
        <v>100</v>
      </c>
      <c r="L408" s="11">
        <v>18.600000000000001</v>
      </c>
      <c r="M408" s="11" t="s">
        <v>100</v>
      </c>
      <c r="N408" s="11">
        <v>153</v>
      </c>
      <c r="O408" s="11">
        <v>15</v>
      </c>
      <c r="P408" s="11">
        <v>3.96</v>
      </c>
      <c r="Q408" s="11">
        <v>3.3</v>
      </c>
    </row>
    <row r="409" spans="1:17" x14ac:dyDescent="0.3">
      <c r="A409" s="28">
        <v>43826</v>
      </c>
      <c r="B409" s="11">
        <v>302</v>
      </c>
      <c r="C409" s="11">
        <v>291</v>
      </c>
      <c r="D409" s="11">
        <v>8806</v>
      </c>
      <c r="E409" s="11">
        <v>30.3</v>
      </c>
      <c r="F409" s="11"/>
      <c r="G409" s="11"/>
      <c r="H409" s="11">
        <v>40.1</v>
      </c>
      <c r="I409" s="11">
        <v>37.700000000000003</v>
      </c>
      <c r="J409" s="11">
        <v>37.299999999999997</v>
      </c>
      <c r="K409" s="11" t="s">
        <v>100</v>
      </c>
      <c r="L409" s="11">
        <v>21.4</v>
      </c>
      <c r="M409" s="11" t="s">
        <v>100</v>
      </c>
      <c r="N409" s="11">
        <v>167</v>
      </c>
      <c r="O409" s="11">
        <v>28</v>
      </c>
      <c r="P409" s="11">
        <v>3.91</v>
      </c>
      <c r="Q409" s="11">
        <v>3.28</v>
      </c>
    </row>
    <row r="410" spans="1:17" x14ac:dyDescent="0.3">
      <c r="A410" s="28">
        <v>43827</v>
      </c>
      <c r="B410" s="11">
        <v>303</v>
      </c>
      <c r="C410" s="11">
        <v>291</v>
      </c>
      <c r="D410" s="11">
        <v>9027</v>
      </c>
      <c r="E410" s="11">
        <v>31</v>
      </c>
      <c r="F410" s="11"/>
      <c r="G410" s="11"/>
      <c r="H410" s="11">
        <v>36.200000000000003</v>
      </c>
      <c r="I410" s="11">
        <v>37.9</v>
      </c>
      <c r="J410" s="11">
        <v>38.6</v>
      </c>
      <c r="K410" s="11" t="s">
        <v>100</v>
      </c>
      <c r="L410" s="11">
        <v>22.3</v>
      </c>
      <c r="M410" s="11" t="s">
        <v>100</v>
      </c>
      <c r="N410" s="11">
        <v>187</v>
      </c>
      <c r="O410" s="11">
        <v>20</v>
      </c>
      <c r="P410" s="11">
        <v>3.84</v>
      </c>
      <c r="Q410" s="11">
        <v>3.28</v>
      </c>
    </row>
    <row r="411" spans="1:17" x14ac:dyDescent="0.3">
      <c r="A411" s="28">
        <v>43828</v>
      </c>
      <c r="B411" s="11">
        <v>303</v>
      </c>
      <c r="C411" s="11">
        <v>293</v>
      </c>
      <c r="D411" s="11">
        <v>9174</v>
      </c>
      <c r="E411" s="11">
        <v>31.3</v>
      </c>
      <c r="F411" s="11"/>
      <c r="G411" s="11"/>
      <c r="H411" s="11">
        <v>33</v>
      </c>
      <c r="I411" s="11">
        <v>40.299999999999997</v>
      </c>
      <c r="J411" s="11">
        <v>37.1</v>
      </c>
      <c r="K411" s="11" t="s">
        <v>100</v>
      </c>
      <c r="L411" s="11">
        <v>21.5</v>
      </c>
      <c r="M411" s="11" t="s">
        <v>100</v>
      </c>
      <c r="N411" s="11" t="s">
        <v>100</v>
      </c>
      <c r="O411" s="11" t="s">
        <v>100</v>
      </c>
      <c r="P411" s="11" t="s">
        <v>100</v>
      </c>
      <c r="Q411" s="11" t="s">
        <v>100</v>
      </c>
    </row>
    <row r="412" spans="1:17" x14ac:dyDescent="0.3">
      <c r="A412" s="28">
        <v>43829</v>
      </c>
      <c r="B412" s="11">
        <v>305</v>
      </c>
      <c r="C412" s="11">
        <v>293</v>
      </c>
      <c r="D412" s="11">
        <v>9122</v>
      </c>
      <c r="E412" s="11">
        <v>31.1</v>
      </c>
      <c r="F412" s="11"/>
      <c r="G412" s="11"/>
      <c r="H412" s="11">
        <v>35.799999999999997</v>
      </c>
      <c r="I412" s="11">
        <v>38.6</v>
      </c>
      <c r="J412" s="11">
        <v>40.799999999999997</v>
      </c>
      <c r="K412" s="11" t="s">
        <v>100</v>
      </c>
      <c r="L412" s="11">
        <v>21.4</v>
      </c>
      <c r="M412" s="11" t="s">
        <v>100</v>
      </c>
      <c r="N412" s="11">
        <v>175</v>
      </c>
      <c r="O412" s="11">
        <v>25</v>
      </c>
      <c r="P412" s="11">
        <v>3.91</v>
      </c>
      <c r="Q412" s="11">
        <v>3.3</v>
      </c>
    </row>
    <row r="413" spans="1:17" x14ac:dyDescent="0.3">
      <c r="A413" s="28">
        <v>43830</v>
      </c>
      <c r="B413" s="11">
        <v>305</v>
      </c>
      <c r="C413" s="11">
        <v>294</v>
      </c>
      <c r="D413" s="11">
        <v>9141</v>
      </c>
      <c r="E413" s="11">
        <v>31.1</v>
      </c>
      <c r="F413" s="11"/>
      <c r="G413" s="11"/>
      <c r="H413" s="11">
        <v>35.200000000000003</v>
      </c>
      <c r="I413" s="11">
        <v>38.799999999999997</v>
      </c>
      <c r="J413" s="11">
        <v>37.299999999999997</v>
      </c>
      <c r="K413" s="11" t="s">
        <v>100</v>
      </c>
      <c r="L413" s="11">
        <v>20.5</v>
      </c>
      <c r="M413" s="11" t="s">
        <v>100</v>
      </c>
      <c r="N413" s="11">
        <v>194</v>
      </c>
      <c r="O413" s="11">
        <v>53</v>
      </c>
      <c r="P413" s="11">
        <v>3.9</v>
      </c>
      <c r="Q413" s="11">
        <v>3.28</v>
      </c>
    </row>
    <row r="414" spans="1:17" x14ac:dyDescent="0.3">
      <c r="A414" s="26" t="s">
        <v>30</v>
      </c>
      <c r="B414" s="24">
        <f>AVERAGE(B383:B413)</f>
        <v>298.22580645161293</v>
      </c>
      <c r="C414" s="24">
        <f>AVERAGE(C383:C413)</f>
        <v>287.93548387096774</v>
      </c>
      <c r="D414" s="24">
        <f>AVERAGE(D384:D413)</f>
        <v>8635.1666666666661</v>
      </c>
      <c r="E414" s="24">
        <f>AVERAGE(E383:E413)</f>
        <v>29.932258064516123</v>
      </c>
      <c r="F414" s="24"/>
      <c r="G414" s="24"/>
      <c r="H414" s="24">
        <f t="shared" ref="H414:Q414" si="6">AVERAGE(H383:H413)</f>
        <v>37.080645161290313</v>
      </c>
      <c r="I414" s="24">
        <f t="shared" si="6"/>
        <v>36.490322580645163</v>
      </c>
      <c r="J414" s="24">
        <f t="shared" si="6"/>
        <v>36.829032258064508</v>
      </c>
      <c r="K414" s="24" t="str">
        <f>IFERROR(AVERAGE(K383:K413), "NA")</f>
        <v>NA</v>
      </c>
      <c r="L414" s="24">
        <f>IFERROR(AVERAGE(L383:L413), "NA")</f>
        <v>19.441935483870971</v>
      </c>
      <c r="M414" s="24" t="str">
        <f>IFERROR(AVERAGE(M383:M413), "NA")</f>
        <v>NA</v>
      </c>
      <c r="N414" s="24">
        <f t="shared" si="6"/>
        <v>148.78571428571428</v>
      </c>
      <c r="O414" s="24">
        <f t="shared" si="6"/>
        <v>24.428571428571427</v>
      </c>
      <c r="P414" s="24">
        <f t="shared" si="6"/>
        <v>3.9682142857142848</v>
      </c>
      <c r="Q414" s="24">
        <f t="shared" si="6"/>
        <v>3.336071428571429</v>
      </c>
    </row>
    <row r="443" spans="1:17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90" spans="1:17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pans="1:17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</sheetData>
  <mergeCells count="32">
    <mergeCell ref="B381:E381"/>
    <mergeCell ref="B243:E243"/>
    <mergeCell ref="H243:M243"/>
    <mergeCell ref="N243:Q243"/>
    <mergeCell ref="H381:M381"/>
    <mergeCell ref="N381:Q381"/>
    <mergeCell ref="B278:E278"/>
    <mergeCell ref="H278:M278"/>
    <mergeCell ref="N278:Q278"/>
    <mergeCell ref="B347:E347"/>
    <mergeCell ref="H347:M347"/>
    <mergeCell ref="N347:Q347"/>
    <mergeCell ref="B312:E312"/>
    <mergeCell ref="H312:M312"/>
    <mergeCell ref="N312:Q312"/>
    <mergeCell ref="B139:E139"/>
    <mergeCell ref="H139:M139"/>
    <mergeCell ref="N139:Q139"/>
    <mergeCell ref="B1:E1"/>
    <mergeCell ref="H1:M1"/>
    <mergeCell ref="N1:Q1"/>
    <mergeCell ref="B104:E104"/>
    <mergeCell ref="H104:M104"/>
    <mergeCell ref="N104:Q104"/>
    <mergeCell ref="H69:M69"/>
    <mergeCell ref="N69:Q69"/>
    <mergeCell ref="B208:E208"/>
    <mergeCell ref="H208:M208"/>
    <mergeCell ref="N208:Q208"/>
    <mergeCell ref="B174:E174"/>
    <mergeCell ref="H174:M174"/>
    <mergeCell ref="N174:Q174"/>
  </mergeCells>
  <conditionalFormatting sqref="E3:G26">
    <cfRule type="cellIs" dxfId="688" priority="103" operator="between">
      <formula>28</formula>
      <formula>31.9</formula>
    </cfRule>
    <cfRule type="cellIs" dxfId="687" priority="105" operator="greaterThan">
      <formula>32</formula>
    </cfRule>
    <cfRule type="cellIs" dxfId="686" priority="104" operator="lessThan">
      <formula>28</formula>
    </cfRule>
  </conditionalFormatting>
  <conditionalFormatting sqref="E28:G34">
    <cfRule type="cellIs" dxfId="685" priority="100" operator="between">
      <formula>28</formula>
      <formula>31.9</formula>
    </cfRule>
    <cfRule type="cellIs" dxfId="684" priority="102" operator="greaterThan">
      <formula>32</formula>
    </cfRule>
    <cfRule type="cellIs" dxfId="683" priority="101" operator="lessThan">
      <formula>27.9</formula>
    </cfRule>
  </conditionalFormatting>
  <conditionalFormatting sqref="E39:G66">
    <cfRule type="cellIs" dxfId="682" priority="99" operator="greaterThan">
      <formula>32</formula>
    </cfRule>
    <cfRule type="cellIs" dxfId="681" priority="98" operator="lessThan">
      <formula>28</formula>
    </cfRule>
    <cfRule type="cellIs" dxfId="680" priority="97" operator="between">
      <formula>28.1</formula>
      <formula>31.9</formula>
    </cfRule>
  </conditionalFormatting>
  <conditionalFormatting sqref="E71:G101">
    <cfRule type="cellIs" dxfId="679" priority="67" operator="lessThan">
      <formula>28</formula>
    </cfRule>
    <cfRule type="cellIs" dxfId="678" priority="68" operator="greaterThan">
      <formula>31.9</formula>
    </cfRule>
    <cfRule type="cellIs" dxfId="677" priority="66" operator="between">
      <formula>28</formula>
      <formula>31.9</formula>
    </cfRule>
  </conditionalFormatting>
  <conditionalFormatting sqref="E106:G136">
    <cfRule type="cellIs" dxfId="676" priority="54" operator="greaterThan">
      <formula>31.9</formula>
    </cfRule>
    <cfRule type="cellIs" dxfId="675" priority="53" operator="lessThan">
      <formula>28</formula>
    </cfRule>
    <cfRule type="cellIs" dxfId="674" priority="52" operator="between">
      <formula>28</formula>
      <formula>31.9</formula>
    </cfRule>
  </conditionalFormatting>
  <conditionalFormatting sqref="E141:G171">
    <cfRule type="cellIs" dxfId="673" priority="50" operator="greaterThan">
      <formula>3.19</formula>
    </cfRule>
    <cfRule type="cellIs" dxfId="672" priority="49" operator="lessThan">
      <formula>28</formula>
    </cfRule>
    <cfRule type="cellIs" dxfId="671" priority="48" operator="between">
      <formula>28.1</formula>
      <formula>32</formula>
    </cfRule>
  </conditionalFormatting>
  <conditionalFormatting sqref="E349:G379">
    <cfRule type="cellIs" dxfId="670" priority="26" operator="between">
      <formula>29.1</formula>
      <formula>31.9</formula>
    </cfRule>
    <cfRule type="cellIs" dxfId="669" priority="27" operator="lessThan">
      <formula>29.1</formula>
    </cfRule>
    <cfRule type="cellIs" dxfId="668" priority="28" operator="greaterThan">
      <formula>31.9</formula>
    </cfRule>
  </conditionalFormatting>
  <conditionalFormatting sqref="E383:G413">
    <cfRule type="cellIs" dxfId="667" priority="2" operator="lessThan">
      <formula>29</formula>
    </cfRule>
    <cfRule type="cellIs" dxfId="666" priority="3" operator="greaterThan">
      <formula>30.9</formula>
    </cfRule>
    <cfRule type="cellIs" dxfId="665" priority="1" operator="between">
      <formula>29.1</formula>
      <formula>30.9</formula>
    </cfRule>
  </conditionalFormatting>
  <conditionalFormatting sqref="E414:G414">
    <cfRule type="cellIs" dxfId="664" priority="16" operator="greaterThan">
      <formula>31.9</formula>
    </cfRule>
    <cfRule type="cellIs" dxfId="663" priority="15" operator="lessThan">
      <formula>29.1</formula>
    </cfRule>
    <cfRule type="cellIs" dxfId="662" priority="14" operator="between">
      <formula>29.1</formula>
      <formula>31.9</formula>
    </cfRule>
  </conditionalFormatting>
  <conditionalFormatting sqref="N4:N26">
    <cfRule type="cellIs" dxfId="661" priority="94" operator="between">
      <formula>180</formula>
      <formula>220</formula>
    </cfRule>
    <cfRule type="cellIs" dxfId="660" priority="95" operator="lessThan">
      <formula>180</formula>
    </cfRule>
    <cfRule type="cellIs" dxfId="659" priority="96" operator="greaterThan">
      <formula>220</formula>
    </cfRule>
  </conditionalFormatting>
  <conditionalFormatting sqref="N28:N34">
    <cfRule type="cellIs" dxfId="658" priority="92" operator="between">
      <formula>180</formula>
      <formula>220</formula>
    </cfRule>
    <cfRule type="cellIs" dxfId="657" priority="93" operator="greaterThan">
      <formula>220</formula>
    </cfRule>
  </conditionalFormatting>
  <conditionalFormatting sqref="N39:N66">
    <cfRule type="cellIs" dxfId="656" priority="89" operator="between">
      <formula>180</formula>
      <formula>220</formula>
    </cfRule>
    <cfRule type="cellIs" dxfId="655" priority="91" operator="greaterThan">
      <formula>220</formula>
    </cfRule>
    <cfRule type="cellIs" dxfId="654" priority="90" operator="lessThan">
      <formula>180</formula>
    </cfRule>
  </conditionalFormatting>
  <conditionalFormatting sqref="N71:N101">
    <cfRule type="cellIs" dxfId="653" priority="78" operator="greaterThan">
      <formula>220</formula>
    </cfRule>
    <cfRule type="cellIs" dxfId="652" priority="77" operator="lessThan">
      <formula>180</formula>
    </cfRule>
    <cfRule type="cellIs" dxfId="651" priority="76" operator="between">
      <formula>180</formula>
      <formula>230</formula>
    </cfRule>
  </conditionalFormatting>
  <conditionalFormatting sqref="N106:N136">
    <cfRule type="cellIs" dxfId="650" priority="63" operator="lessThan">
      <formula>180</formula>
    </cfRule>
    <cfRule type="cellIs" dxfId="649" priority="62" operator="between">
      <formula>180</formula>
      <formula>230</formula>
    </cfRule>
    <cfRule type="cellIs" dxfId="648" priority="64" operator="greaterThan">
      <formula>220</formula>
    </cfRule>
  </conditionalFormatting>
  <conditionalFormatting sqref="N141:N171">
    <cfRule type="cellIs" dxfId="647" priority="45" operator="between">
      <formula>181</formula>
      <formula>249</formula>
    </cfRule>
    <cfRule type="cellIs" dxfId="646" priority="46" operator="lessThan">
      <formula>181</formula>
    </cfRule>
    <cfRule type="cellIs" dxfId="645" priority="47" operator="greaterThan">
      <formula>249</formula>
    </cfRule>
  </conditionalFormatting>
  <conditionalFormatting sqref="N349:N379">
    <cfRule type="cellIs" dxfId="644" priority="35" operator="between">
      <formula>151</formula>
      <formula>199</formula>
    </cfRule>
    <cfRule type="cellIs" dxfId="643" priority="36" operator="lessThan">
      <formula>151</formula>
    </cfRule>
    <cfRule type="cellIs" dxfId="642" priority="37" operator="greaterThan">
      <formula>199</formula>
    </cfRule>
  </conditionalFormatting>
  <conditionalFormatting sqref="N383:N413">
    <cfRule type="cellIs" dxfId="641" priority="11" operator="between">
      <formula>150</formula>
      <formula>199</formula>
    </cfRule>
    <cfRule type="cellIs" dxfId="640" priority="12" operator="lessThan">
      <formula>150</formula>
    </cfRule>
  </conditionalFormatting>
  <conditionalFormatting sqref="N383:N414">
    <cfRule type="cellIs" dxfId="639" priority="13" operator="greaterThan">
      <formula>199</formula>
    </cfRule>
  </conditionalFormatting>
  <conditionalFormatting sqref="N414">
    <cfRule type="cellIs" dxfId="638" priority="23" operator="between">
      <formula>151</formula>
      <formula>199</formula>
    </cfRule>
    <cfRule type="cellIs" dxfId="637" priority="24" operator="lessThan">
      <formula>151</formula>
    </cfRule>
  </conditionalFormatting>
  <conditionalFormatting sqref="O4:O34">
    <cfRule type="cellIs" dxfId="636" priority="81" operator="greaterThan">
      <formula>30</formula>
    </cfRule>
    <cfRule type="cellIs" dxfId="635" priority="79" operator="between">
      <formula>16</formula>
      <formula>29</formula>
    </cfRule>
    <cfRule type="cellIs" dxfId="634" priority="80" operator="lessThan">
      <formula>16</formula>
    </cfRule>
  </conditionalFormatting>
  <conditionalFormatting sqref="O39:O66">
    <cfRule type="cellIs" dxfId="633" priority="88" operator="greaterThan">
      <formula>29</formula>
    </cfRule>
    <cfRule type="cellIs" dxfId="632" priority="87" operator="lessThan">
      <formula>16</formula>
    </cfRule>
    <cfRule type="cellIs" dxfId="631" priority="86" operator="between">
      <formula>16</formula>
      <formula>29</formula>
    </cfRule>
  </conditionalFormatting>
  <conditionalFormatting sqref="O71:O101">
    <cfRule type="cellIs" dxfId="630" priority="65" operator="lessThan">
      <formula>16</formula>
    </cfRule>
    <cfRule type="cellIs" dxfId="629" priority="73" operator="between">
      <formula>16</formula>
      <formula>29</formula>
    </cfRule>
    <cfRule type="cellIs" dxfId="628" priority="74" operator="lessThan">
      <formula>16</formula>
    </cfRule>
    <cfRule type="cellIs" dxfId="627" priority="75" operator="greaterThan">
      <formula>29</formula>
    </cfRule>
  </conditionalFormatting>
  <conditionalFormatting sqref="O106:O136">
    <cfRule type="cellIs" dxfId="626" priority="59" operator="between">
      <formula>16</formula>
      <formula>29</formula>
    </cfRule>
    <cfRule type="cellIs" dxfId="625" priority="60" operator="lessThan">
      <formula>16</formula>
    </cfRule>
    <cfRule type="cellIs" dxfId="624" priority="61" operator="greaterThan">
      <formula>29</formula>
    </cfRule>
    <cfRule type="cellIs" dxfId="623" priority="51" operator="lessThan">
      <formula>16</formula>
    </cfRule>
  </conditionalFormatting>
  <conditionalFormatting sqref="O141:O170">
    <cfRule type="cellIs" dxfId="622" priority="44" operator="greaterThan">
      <formula>39</formula>
    </cfRule>
    <cfRule type="cellIs" dxfId="621" priority="43" operator="lessThan">
      <formula>16</formula>
    </cfRule>
    <cfRule type="cellIs" dxfId="620" priority="42" operator="between">
      <formula>17</formula>
      <formula>39</formula>
    </cfRule>
    <cfRule type="cellIs" dxfId="619" priority="41" operator="lessThan">
      <formula>17</formula>
    </cfRule>
  </conditionalFormatting>
  <conditionalFormatting sqref="O349:O379">
    <cfRule type="cellIs" dxfId="618" priority="34" operator="greaterThan">
      <formula>29</formula>
    </cfRule>
    <cfRule type="cellIs" dxfId="617" priority="33" operator="lessThan">
      <formula>16</formula>
    </cfRule>
    <cfRule type="cellIs" dxfId="616" priority="32" operator="between">
      <formula>16</formula>
      <formula>29</formula>
    </cfRule>
  </conditionalFormatting>
  <conditionalFormatting sqref="O383:O414">
    <cfRule type="cellIs" dxfId="615" priority="10" operator="greaterThan">
      <formula>29</formula>
    </cfRule>
    <cfRule type="cellIs" dxfId="614" priority="9" operator="lessThan">
      <formula>16</formula>
    </cfRule>
    <cfRule type="cellIs" dxfId="613" priority="8" operator="between">
      <formula>16</formula>
      <formula>29</formula>
    </cfRule>
  </conditionalFormatting>
  <conditionalFormatting sqref="P39:P66">
    <cfRule type="cellIs" dxfId="612" priority="84" operator="lessThan">
      <formula>3.8</formula>
    </cfRule>
    <cfRule type="cellIs" dxfId="611" priority="85" operator="greaterThan">
      <formula>3.99</formula>
    </cfRule>
    <cfRule type="cellIs" dxfId="610" priority="82" operator="between">
      <formula>3.8</formula>
      <formula>3.99</formula>
    </cfRule>
    <cfRule type="cellIs" dxfId="609" priority="83" operator="between">
      <formula>3.81</formula>
      <formula>3.99</formula>
    </cfRule>
  </conditionalFormatting>
  <conditionalFormatting sqref="P71:P101">
    <cfRule type="cellIs" dxfId="608" priority="70" operator="between">
      <formula>3.8</formula>
      <formula>3.99</formula>
    </cfRule>
    <cfRule type="cellIs" dxfId="607" priority="71" operator="lessThan">
      <formula>3.8</formula>
    </cfRule>
    <cfRule type="cellIs" dxfId="606" priority="69" operator="greaterThan">
      <formula>3.99</formula>
    </cfRule>
  </conditionalFormatting>
  <conditionalFormatting sqref="P106:P136">
    <cfRule type="cellIs" dxfId="605" priority="55" operator="greaterThan">
      <formula>3.99</formula>
    </cfRule>
    <cfRule type="cellIs" dxfId="604" priority="56" operator="between">
      <formula>3.8</formula>
      <formula>3.99</formula>
    </cfRule>
    <cfRule type="cellIs" dxfId="603" priority="57" operator="lessThan">
      <formula>3.8</formula>
    </cfRule>
  </conditionalFormatting>
  <conditionalFormatting sqref="P141:P171">
    <cfRule type="cellIs" dxfId="602" priority="38" operator="between">
      <formula>3.9</formula>
      <formula>3.99</formula>
    </cfRule>
    <cfRule type="cellIs" dxfId="601" priority="39" operator="lessThan">
      <formula>3.9</formula>
    </cfRule>
    <cfRule type="cellIs" dxfId="600" priority="40" operator="greaterThan">
      <formula>3.99</formula>
    </cfRule>
  </conditionalFormatting>
  <conditionalFormatting sqref="P349:P379">
    <cfRule type="cellIs" dxfId="599" priority="31" operator="greaterThan">
      <formula>3.99</formula>
    </cfRule>
    <cfRule type="cellIs" dxfId="598" priority="30" operator="lessThan">
      <formula>3.9</formula>
    </cfRule>
    <cfRule type="cellIs" dxfId="597" priority="29" operator="between">
      <formula>3.91</formula>
      <formula>3.99</formula>
    </cfRule>
  </conditionalFormatting>
  <conditionalFormatting sqref="P383:P413">
    <cfRule type="cellIs" dxfId="596" priority="4" operator="between">
      <formula>3.9</formula>
      <formula>3.99</formula>
    </cfRule>
  </conditionalFormatting>
  <conditionalFormatting sqref="P383:P414">
    <cfRule type="cellIs" dxfId="595" priority="6" operator="lessThan">
      <formula>3.9</formula>
    </cfRule>
    <cfRule type="cellIs" dxfId="594" priority="5" operator="between">
      <formula>3.91</formula>
      <formula>3.99</formula>
    </cfRule>
    <cfRule type="cellIs" dxfId="593" priority="7" operator="greaterThan">
      <formula>3.99</formula>
    </cfRule>
  </conditionalFormatting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415"/>
  <sheetViews>
    <sheetView topLeftCell="A408" workbookViewId="0">
      <selection activeCell="A415" sqref="A415"/>
    </sheetView>
  </sheetViews>
  <sheetFormatPr defaultColWidth="8.6640625" defaultRowHeight="14.4" x14ac:dyDescent="0.3"/>
  <cols>
    <col min="1" max="1" width="11.88671875" style="7" customWidth="1"/>
    <col min="2" max="2" width="12.6640625" style="7" customWidth="1"/>
    <col min="3" max="3" width="12.44140625" style="7" customWidth="1"/>
    <col min="4" max="4" width="13.44140625" style="7" customWidth="1"/>
    <col min="5" max="5" width="9.5546875" style="7" customWidth="1"/>
    <col min="6" max="6" width="13.6640625" style="7" customWidth="1"/>
    <col min="7" max="7" width="13" style="7" customWidth="1"/>
    <col min="8" max="8" width="9.88671875" style="7" customWidth="1"/>
    <col min="9" max="10" width="8.6640625" style="7"/>
    <col min="11" max="11" width="14.44140625" style="7" customWidth="1"/>
    <col min="12" max="12" width="8.6640625" style="7" customWidth="1"/>
    <col min="13" max="13" width="10.5546875" style="7" customWidth="1"/>
    <col min="14" max="17" width="8.6640625" style="7"/>
    <col min="18" max="18" width="16" style="7" customWidth="1"/>
    <col min="19" max="16384" width="8.6640625" style="7"/>
  </cols>
  <sheetData>
    <row r="1" spans="1:18" x14ac:dyDescent="0.3">
      <c r="A1" s="40"/>
      <c r="B1" s="262" t="s">
        <v>0</v>
      </c>
      <c r="C1" s="262"/>
      <c r="D1" s="262"/>
      <c r="E1" s="262"/>
      <c r="F1" s="53"/>
      <c r="G1" s="53"/>
      <c r="H1" s="262" t="s">
        <v>16</v>
      </c>
      <c r="I1" s="262"/>
      <c r="J1" s="262"/>
      <c r="K1" s="262"/>
      <c r="L1" s="262"/>
      <c r="M1" s="262"/>
      <c r="N1" s="262" t="s">
        <v>17</v>
      </c>
      <c r="O1" s="262"/>
      <c r="P1" s="262"/>
      <c r="Q1" s="262"/>
    </row>
    <row r="2" spans="1:18" x14ac:dyDescent="0.3">
      <c r="A2" s="24" t="s">
        <v>2</v>
      </c>
      <c r="B2" s="24" t="s">
        <v>18</v>
      </c>
      <c r="C2" s="24" t="s">
        <v>19</v>
      </c>
      <c r="D2" s="24" t="s">
        <v>20</v>
      </c>
      <c r="E2" s="24" t="s">
        <v>21</v>
      </c>
      <c r="F2" s="24"/>
      <c r="G2" s="24"/>
      <c r="H2" s="24" t="s">
        <v>22</v>
      </c>
      <c r="I2" s="24" t="s">
        <v>23</v>
      </c>
      <c r="J2" s="24" t="s">
        <v>12</v>
      </c>
      <c r="K2" s="24" t="s">
        <v>25</v>
      </c>
      <c r="L2" s="24" t="s">
        <v>11</v>
      </c>
      <c r="M2" s="24" t="s">
        <v>13</v>
      </c>
      <c r="N2" s="24" t="s">
        <v>4</v>
      </c>
      <c r="O2" s="24" t="s">
        <v>5</v>
      </c>
      <c r="P2" s="24" t="s">
        <v>26</v>
      </c>
      <c r="Q2" s="24" t="s">
        <v>27</v>
      </c>
    </row>
    <row r="3" spans="1:18" x14ac:dyDescent="0.3">
      <c r="A3" s="28">
        <v>43831</v>
      </c>
      <c r="B3" s="11">
        <v>307</v>
      </c>
      <c r="C3" s="11">
        <v>295</v>
      </c>
      <c r="D3" s="11">
        <v>9163</v>
      </c>
      <c r="E3" s="11">
        <v>31.1</v>
      </c>
      <c r="F3" s="11"/>
      <c r="G3" s="11"/>
      <c r="H3" s="11">
        <v>35</v>
      </c>
      <c r="I3" s="11">
        <v>38.6</v>
      </c>
      <c r="J3" s="11">
        <v>37.6</v>
      </c>
      <c r="K3" s="11"/>
      <c r="L3" s="11">
        <v>21.6</v>
      </c>
      <c r="M3" s="11"/>
      <c r="N3" s="11">
        <v>194</v>
      </c>
      <c r="O3" s="11">
        <v>134</v>
      </c>
      <c r="P3" s="11">
        <v>3.95</v>
      </c>
      <c r="Q3" s="11">
        <v>3.3</v>
      </c>
      <c r="R3" s="7" t="s">
        <v>44</v>
      </c>
    </row>
    <row r="4" spans="1:18" x14ac:dyDescent="0.3">
      <c r="A4" s="28">
        <v>43832</v>
      </c>
      <c r="B4" s="11">
        <v>308</v>
      </c>
      <c r="C4" s="11">
        <v>297</v>
      </c>
      <c r="D4" s="11">
        <v>9353</v>
      </c>
      <c r="E4" s="11">
        <v>31.5</v>
      </c>
      <c r="F4" s="11"/>
      <c r="G4" s="11"/>
      <c r="H4" s="11">
        <v>36.700000000000003</v>
      </c>
      <c r="I4" s="11">
        <v>39</v>
      </c>
      <c r="J4" s="11">
        <v>38.200000000000003</v>
      </c>
      <c r="K4" s="11"/>
      <c r="L4" s="11">
        <v>21.6</v>
      </c>
      <c r="M4" s="11"/>
      <c r="N4" s="11">
        <v>179</v>
      </c>
      <c r="O4" s="11">
        <v>25</v>
      </c>
      <c r="P4" s="11">
        <v>3.88</v>
      </c>
      <c r="Q4" s="11">
        <v>3.29</v>
      </c>
      <c r="R4" s="7" t="s">
        <v>44</v>
      </c>
    </row>
    <row r="5" spans="1:18" x14ac:dyDescent="0.3">
      <c r="A5" s="28">
        <v>43833</v>
      </c>
      <c r="B5" s="11">
        <v>308</v>
      </c>
      <c r="C5" s="11">
        <v>299</v>
      </c>
      <c r="D5" s="11">
        <v>9263</v>
      </c>
      <c r="E5" s="11">
        <v>31</v>
      </c>
      <c r="F5" s="11"/>
      <c r="G5" s="11"/>
      <c r="H5" s="11">
        <v>36.5</v>
      </c>
      <c r="I5" s="11">
        <v>38.5</v>
      </c>
      <c r="J5" s="11">
        <v>38.700000000000003</v>
      </c>
      <c r="K5" s="11"/>
      <c r="L5" s="11">
        <v>21.3</v>
      </c>
      <c r="M5" s="11"/>
      <c r="N5" s="11">
        <v>155</v>
      </c>
      <c r="O5" s="11">
        <v>19</v>
      </c>
      <c r="P5" s="11">
        <v>3.9</v>
      </c>
      <c r="Q5" s="11">
        <v>3.3</v>
      </c>
    </row>
    <row r="6" spans="1:18" x14ac:dyDescent="0.3">
      <c r="A6" s="28">
        <v>43834</v>
      </c>
      <c r="B6" s="11">
        <v>308</v>
      </c>
      <c r="C6" s="11">
        <v>299</v>
      </c>
      <c r="D6" s="11">
        <v>9060</v>
      </c>
      <c r="E6" s="11">
        <v>30.3</v>
      </c>
      <c r="F6" s="11"/>
      <c r="G6" s="11"/>
      <c r="H6" s="11">
        <v>41.1</v>
      </c>
      <c r="I6" s="11">
        <v>37.4</v>
      </c>
      <c r="J6" s="11">
        <v>38.6</v>
      </c>
      <c r="K6" s="11"/>
      <c r="L6" s="11">
        <v>21.3</v>
      </c>
      <c r="M6" s="11"/>
      <c r="N6" s="11">
        <v>229</v>
      </c>
      <c r="O6" s="11">
        <v>35</v>
      </c>
      <c r="P6" s="11">
        <v>5.22</v>
      </c>
      <c r="Q6" s="11">
        <v>3.27</v>
      </c>
    </row>
    <row r="7" spans="1:18" x14ac:dyDescent="0.3">
      <c r="A7" s="28">
        <v>43835</v>
      </c>
      <c r="B7" s="11">
        <v>308</v>
      </c>
      <c r="C7" s="11">
        <v>299</v>
      </c>
      <c r="D7" s="11">
        <v>9198</v>
      </c>
      <c r="E7" s="11">
        <v>30.8</v>
      </c>
      <c r="F7" s="11"/>
      <c r="G7" s="11"/>
      <c r="H7" s="11">
        <v>37.200000000000003</v>
      </c>
      <c r="I7" s="11">
        <v>38.6</v>
      </c>
      <c r="J7" s="11">
        <v>38</v>
      </c>
      <c r="K7" s="11"/>
      <c r="L7" s="11">
        <v>20.9</v>
      </c>
      <c r="M7" s="11"/>
      <c r="N7" s="11">
        <v>160</v>
      </c>
      <c r="O7" s="11">
        <v>16</v>
      </c>
      <c r="P7" s="11">
        <v>3.88</v>
      </c>
      <c r="Q7" s="11">
        <v>3.29</v>
      </c>
    </row>
    <row r="8" spans="1:18" x14ac:dyDescent="0.3">
      <c r="A8" s="28">
        <v>43836</v>
      </c>
      <c r="B8" s="11">
        <v>308</v>
      </c>
      <c r="C8" s="11">
        <v>300</v>
      </c>
      <c r="D8" s="11">
        <v>9236</v>
      </c>
      <c r="E8" s="11">
        <v>30.8</v>
      </c>
      <c r="F8" s="11"/>
      <c r="G8" s="11"/>
      <c r="H8" s="11">
        <v>40.5</v>
      </c>
      <c r="I8" s="11">
        <v>37.799999999999997</v>
      </c>
      <c r="J8" s="11">
        <v>38.6</v>
      </c>
      <c r="K8" s="11"/>
      <c r="L8" s="11">
        <v>21.7</v>
      </c>
      <c r="M8" s="11"/>
      <c r="N8" s="11">
        <v>162</v>
      </c>
      <c r="O8" s="11">
        <v>13</v>
      </c>
      <c r="P8" s="11">
        <v>3.86</v>
      </c>
      <c r="Q8" s="11">
        <v>3.27</v>
      </c>
    </row>
    <row r="9" spans="1:18" x14ac:dyDescent="0.3">
      <c r="A9" s="28">
        <v>43837</v>
      </c>
      <c r="B9" s="11">
        <v>303</v>
      </c>
      <c r="C9" s="11">
        <v>295</v>
      </c>
      <c r="D9" s="11">
        <v>9370</v>
      </c>
      <c r="E9" s="11">
        <v>31.8</v>
      </c>
      <c r="F9" s="11"/>
      <c r="G9" s="11"/>
      <c r="H9" s="11">
        <v>41.8</v>
      </c>
      <c r="I9" s="11">
        <v>39</v>
      </c>
      <c r="J9" s="11">
        <v>37.5</v>
      </c>
      <c r="K9" s="11"/>
      <c r="L9" s="11">
        <v>22.8</v>
      </c>
      <c r="M9" s="11"/>
      <c r="N9" s="11">
        <v>207</v>
      </c>
      <c r="O9" s="11">
        <v>27</v>
      </c>
      <c r="P9" s="11">
        <v>3.92</v>
      </c>
      <c r="Q9" s="11">
        <v>3.31</v>
      </c>
      <c r="R9" s="7" t="s">
        <v>44</v>
      </c>
    </row>
    <row r="10" spans="1:18" x14ac:dyDescent="0.3">
      <c r="A10" s="28">
        <v>43838</v>
      </c>
      <c r="B10" s="11">
        <v>304</v>
      </c>
      <c r="C10" s="11">
        <v>295</v>
      </c>
      <c r="D10" s="11">
        <v>9518</v>
      </c>
      <c r="E10" s="11">
        <v>32.299999999999997</v>
      </c>
      <c r="F10" s="11"/>
      <c r="G10" s="11"/>
      <c r="H10" s="11">
        <v>38.200000000000003</v>
      </c>
      <c r="I10" s="11">
        <v>39.4</v>
      </c>
      <c r="J10" s="11">
        <v>38.200000000000003</v>
      </c>
      <c r="K10" s="11"/>
      <c r="L10" s="11">
        <v>23.1</v>
      </c>
      <c r="M10" s="11"/>
      <c r="N10" s="11">
        <v>191</v>
      </c>
      <c r="O10" s="11">
        <v>34</v>
      </c>
      <c r="P10" s="11">
        <v>4.18</v>
      </c>
      <c r="Q10" s="11">
        <v>3.26</v>
      </c>
    </row>
    <row r="11" spans="1:18" x14ac:dyDescent="0.3">
      <c r="A11" s="28">
        <v>43839</v>
      </c>
      <c r="B11" s="11">
        <v>298</v>
      </c>
      <c r="C11" s="11">
        <v>293</v>
      </c>
      <c r="D11" s="11">
        <v>9612</v>
      </c>
      <c r="E11" s="11">
        <v>32.799999999999997</v>
      </c>
      <c r="F11" s="11"/>
      <c r="G11" s="11"/>
      <c r="H11" s="11">
        <v>40.799999999999997</v>
      </c>
      <c r="I11" s="11">
        <v>39.799999999999997</v>
      </c>
      <c r="J11" s="11">
        <v>38.200000000000003</v>
      </c>
      <c r="K11" s="11"/>
      <c r="L11" s="11">
        <v>24</v>
      </c>
      <c r="M11" s="11"/>
      <c r="N11" s="11">
        <v>198</v>
      </c>
      <c r="O11" s="11">
        <v>18</v>
      </c>
      <c r="P11" s="11">
        <v>3.8</v>
      </c>
      <c r="Q11" s="11">
        <v>3.22</v>
      </c>
    </row>
    <row r="12" spans="1:18" x14ac:dyDescent="0.3">
      <c r="A12" s="28">
        <v>43840</v>
      </c>
      <c r="B12" s="11">
        <v>298</v>
      </c>
      <c r="C12" s="11">
        <v>293</v>
      </c>
      <c r="D12" s="11">
        <v>9448</v>
      </c>
      <c r="E12" s="11">
        <v>32.200000000000003</v>
      </c>
      <c r="F12" s="11"/>
      <c r="G12" s="11"/>
      <c r="H12" s="11">
        <v>36.9</v>
      </c>
      <c r="I12" s="11">
        <v>38.799999999999997</v>
      </c>
      <c r="J12" s="11">
        <v>38.6</v>
      </c>
      <c r="K12" s="11"/>
      <c r="L12" s="11">
        <v>25.5</v>
      </c>
      <c r="M12" s="11"/>
      <c r="N12" s="11">
        <v>223</v>
      </c>
      <c r="O12" s="11">
        <v>45</v>
      </c>
      <c r="P12" s="11">
        <v>3.82</v>
      </c>
      <c r="Q12" s="11">
        <v>3.25</v>
      </c>
    </row>
    <row r="13" spans="1:18" x14ac:dyDescent="0.3">
      <c r="A13" s="28">
        <v>43841</v>
      </c>
      <c r="B13" s="11">
        <v>301</v>
      </c>
      <c r="C13" s="11">
        <v>295</v>
      </c>
      <c r="D13" s="11">
        <v>9210</v>
      </c>
      <c r="E13" s="11">
        <v>31.2</v>
      </c>
      <c r="F13" s="11"/>
      <c r="G13" s="11"/>
      <c r="H13" s="11">
        <v>36.1</v>
      </c>
      <c r="I13" s="11">
        <v>38.9</v>
      </c>
      <c r="J13" s="11">
        <v>37.299999999999997</v>
      </c>
      <c r="K13" s="11"/>
      <c r="L13" s="11">
        <v>24.5</v>
      </c>
      <c r="M13" s="11"/>
      <c r="N13" s="11">
        <v>247</v>
      </c>
      <c r="O13" s="11">
        <v>22</v>
      </c>
      <c r="P13" s="11">
        <v>4</v>
      </c>
      <c r="Q13" s="11">
        <v>3.25</v>
      </c>
    </row>
    <row r="14" spans="1:18" x14ac:dyDescent="0.3">
      <c r="A14" s="28">
        <v>43842</v>
      </c>
      <c r="B14" s="11">
        <v>303</v>
      </c>
      <c r="C14" s="11">
        <v>295</v>
      </c>
      <c r="D14" s="11">
        <v>9345</v>
      </c>
      <c r="E14" s="11">
        <v>31.7</v>
      </c>
      <c r="F14" s="11"/>
      <c r="G14" s="11"/>
      <c r="H14" s="11">
        <v>34.299999999999997</v>
      </c>
      <c r="I14" s="11">
        <v>38.9</v>
      </c>
      <c r="J14" s="11">
        <v>36.6</v>
      </c>
      <c r="K14" s="11"/>
      <c r="L14" s="11">
        <v>23.3</v>
      </c>
      <c r="M14" s="11"/>
      <c r="N14" s="11">
        <v>235</v>
      </c>
      <c r="O14" s="11">
        <v>35</v>
      </c>
      <c r="P14" s="11">
        <v>3.63</v>
      </c>
      <c r="Q14" s="11">
        <v>3.23</v>
      </c>
      <c r="R14" s="7" t="s">
        <v>44</v>
      </c>
    </row>
    <row r="15" spans="1:18" x14ac:dyDescent="0.3">
      <c r="A15" s="28">
        <v>43843</v>
      </c>
      <c r="B15" s="11">
        <v>303</v>
      </c>
      <c r="C15" s="11">
        <v>295</v>
      </c>
      <c r="D15" s="11">
        <v>9299</v>
      </c>
      <c r="E15" s="11">
        <v>31.5</v>
      </c>
      <c r="F15" s="11"/>
      <c r="G15" s="11"/>
      <c r="H15" s="11">
        <v>36</v>
      </c>
      <c r="I15" s="11">
        <v>38.6</v>
      </c>
      <c r="J15" s="11">
        <v>37.5</v>
      </c>
      <c r="K15" s="11"/>
      <c r="L15" s="11">
        <v>23.8</v>
      </c>
      <c r="M15" s="11"/>
      <c r="N15" s="11">
        <v>242</v>
      </c>
      <c r="O15" s="11">
        <v>45</v>
      </c>
      <c r="P15" s="11">
        <v>5.91</v>
      </c>
      <c r="Q15" s="11">
        <v>3.19</v>
      </c>
    </row>
    <row r="16" spans="1:18" x14ac:dyDescent="0.3">
      <c r="A16" s="28">
        <v>43844</v>
      </c>
      <c r="B16" s="11">
        <v>303</v>
      </c>
      <c r="C16" s="11">
        <v>296</v>
      </c>
      <c r="D16" s="11">
        <v>9502</v>
      </c>
      <c r="E16" s="11">
        <v>32.1</v>
      </c>
      <c r="F16" s="11"/>
      <c r="G16" s="11"/>
      <c r="H16" s="11">
        <v>38.200000000000003</v>
      </c>
      <c r="I16" s="11">
        <v>39.799999999999997</v>
      </c>
      <c r="J16" s="11">
        <v>38.799999999999997</v>
      </c>
      <c r="K16" s="11"/>
      <c r="L16" s="11">
        <v>23.2</v>
      </c>
      <c r="M16" s="11"/>
      <c r="N16" s="11">
        <v>235</v>
      </c>
      <c r="O16" s="11">
        <v>29</v>
      </c>
      <c r="P16" s="11">
        <v>5.54</v>
      </c>
      <c r="Q16" s="11">
        <v>3.2</v>
      </c>
    </row>
    <row r="17" spans="1:18" x14ac:dyDescent="0.3">
      <c r="A17" s="28">
        <v>43845</v>
      </c>
      <c r="B17" s="11">
        <v>305</v>
      </c>
      <c r="C17" s="11">
        <v>297</v>
      </c>
      <c r="D17" s="11">
        <v>9339</v>
      </c>
      <c r="E17" s="11">
        <v>31.4</v>
      </c>
      <c r="F17" s="11"/>
      <c r="G17" s="11"/>
      <c r="H17" s="11">
        <v>39</v>
      </c>
      <c r="I17" s="11">
        <v>36.9</v>
      </c>
      <c r="J17" s="11">
        <v>37</v>
      </c>
      <c r="K17" s="11"/>
      <c r="L17" s="11">
        <v>24.7</v>
      </c>
      <c r="M17" s="11"/>
      <c r="N17" s="11">
        <v>188</v>
      </c>
      <c r="O17" s="11">
        <v>33</v>
      </c>
      <c r="P17" s="11">
        <v>3.77</v>
      </c>
      <c r="Q17" s="11">
        <v>3.23</v>
      </c>
    </row>
    <row r="18" spans="1:18" x14ac:dyDescent="0.3">
      <c r="A18" s="28">
        <v>43846</v>
      </c>
      <c r="B18" s="11">
        <v>306</v>
      </c>
      <c r="C18" s="11">
        <v>297</v>
      </c>
      <c r="D18" s="11">
        <v>9111</v>
      </c>
      <c r="E18" s="11">
        <v>30.7</v>
      </c>
      <c r="F18" s="11"/>
      <c r="G18" s="11"/>
      <c r="H18" s="11">
        <v>33.6</v>
      </c>
      <c r="I18" s="11">
        <v>38.1</v>
      </c>
      <c r="J18" s="11">
        <v>36</v>
      </c>
      <c r="K18" s="11"/>
      <c r="L18" s="11">
        <v>23.1</v>
      </c>
      <c r="M18" s="11"/>
      <c r="N18" s="11">
        <v>188</v>
      </c>
      <c r="O18" s="11">
        <v>31</v>
      </c>
      <c r="P18" s="11">
        <v>3.79</v>
      </c>
      <c r="Q18" s="11">
        <v>3.24</v>
      </c>
    </row>
    <row r="19" spans="1:18" x14ac:dyDescent="0.3">
      <c r="A19" s="28">
        <v>43847</v>
      </c>
      <c r="B19" s="11">
        <v>308</v>
      </c>
      <c r="C19" s="11">
        <v>297</v>
      </c>
      <c r="D19" s="11">
        <v>9377</v>
      </c>
      <c r="E19" s="11">
        <v>31.6</v>
      </c>
      <c r="F19" s="11"/>
      <c r="G19" s="11"/>
      <c r="H19" s="11">
        <v>38.5</v>
      </c>
      <c r="I19" s="11">
        <v>38.200000000000003</v>
      </c>
      <c r="J19" s="11">
        <v>36.299999999999997</v>
      </c>
      <c r="K19" s="11"/>
      <c r="L19" s="11">
        <v>22.7</v>
      </c>
      <c r="M19" s="11"/>
      <c r="N19" s="11">
        <v>191</v>
      </c>
      <c r="O19" s="11">
        <v>19</v>
      </c>
      <c r="P19" s="11">
        <v>3.8</v>
      </c>
      <c r="Q19" s="11">
        <v>3.25</v>
      </c>
    </row>
    <row r="20" spans="1:18" x14ac:dyDescent="0.3">
      <c r="A20" s="28">
        <v>43848</v>
      </c>
      <c r="B20" s="11">
        <v>308</v>
      </c>
      <c r="C20" s="11">
        <v>298</v>
      </c>
      <c r="D20" s="11">
        <v>9350</v>
      </c>
      <c r="E20" s="11">
        <v>31.4</v>
      </c>
      <c r="F20" s="11"/>
      <c r="G20" s="11"/>
      <c r="H20" s="11">
        <v>41.3</v>
      </c>
      <c r="I20" s="11">
        <v>38.1</v>
      </c>
      <c r="J20" s="11">
        <v>37.5</v>
      </c>
      <c r="K20" s="11"/>
      <c r="L20" s="11">
        <v>23.2</v>
      </c>
      <c r="M20" s="11"/>
      <c r="N20" s="11">
        <v>163</v>
      </c>
      <c r="O20" s="11">
        <v>25</v>
      </c>
      <c r="P20" s="11">
        <v>3.74</v>
      </c>
      <c r="Q20" s="11">
        <v>3.26</v>
      </c>
    </row>
    <row r="21" spans="1:18" x14ac:dyDescent="0.3">
      <c r="A21" s="28">
        <v>43849</v>
      </c>
      <c r="B21" s="11">
        <v>308</v>
      </c>
      <c r="C21" s="11">
        <v>298</v>
      </c>
      <c r="D21" s="11">
        <v>9364</v>
      </c>
      <c r="E21" s="11">
        <v>31.4</v>
      </c>
      <c r="F21" s="11"/>
      <c r="G21" s="11"/>
      <c r="H21" s="11">
        <v>38.299999999999997</v>
      </c>
      <c r="I21" s="11">
        <v>37.9</v>
      </c>
      <c r="J21" s="11">
        <v>37.200000000000003</v>
      </c>
      <c r="K21" s="11"/>
      <c r="L21" s="11">
        <v>23.1</v>
      </c>
      <c r="M21" s="11"/>
      <c r="N21" s="11">
        <v>185</v>
      </c>
      <c r="O21" s="11">
        <v>18</v>
      </c>
      <c r="P21" s="11">
        <v>3.8</v>
      </c>
      <c r="Q21" s="11">
        <v>3.27</v>
      </c>
      <c r="R21" s="7" t="s">
        <v>44</v>
      </c>
    </row>
    <row r="22" spans="1:18" x14ac:dyDescent="0.3">
      <c r="A22" s="28">
        <v>43850</v>
      </c>
      <c r="B22" s="11">
        <v>308</v>
      </c>
      <c r="C22" s="11">
        <v>298</v>
      </c>
      <c r="D22" s="11">
        <v>9453</v>
      </c>
      <c r="E22" s="11">
        <v>31.7</v>
      </c>
      <c r="F22" s="11"/>
      <c r="G22" s="11"/>
      <c r="H22" s="11">
        <v>39.1</v>
      </c>
      <c r="I22" s="11">
        <v>38.299999999999997</v>
      </c>
      <c r="J22" s="11">
        <v>38</v>
      </c>
      <c r="K22" s="11"/>
      <c r="L22" s="11">
        <v>23.4</v>
      </c>
      <c r="M22" s="11"/>
      <c r="N22" s="11">
        <v>162</v>
      </c>
      <c r="O22" s="11">
        <v>20</v>
      </c>
      <c r="P22" s="11">
        <v>3.81</v>
      </c>
      <c r="Q22" s="11">
        <v>3.3</v>
      </c>
    </row>
    <row r="23" spans="1:18" x14ac:dyDescent="0.3">
      <c r="A23" s="28">
        <v>43851</v>
      </c>
      <c r="B23" s="11">
        <v>308</v>
      </c>
      <c r="C23" s="11">
        <v>298</v>
      </c>
      <c r="D23" s="11">
        <v>9683</v>
      </c>
      <c r="E23" s="11">
        <v>32.5</v>
      </c>
      <c r="F23" s="11"/>
      <c r="G23" s="11"/>
      <c r="H23" s="11">
        <v>38.4</v>
      </c>
      <c r="I23" s="11">
        <v>36.6</v>
      </c>
      <c r="J23" s="11">
        <v>36.6</v>
      </c>
      <c r="K23" s="11"/>
      <c r="L23" s="11">
        <v>21.7</v>
      </c>
      <c r="M23" s="11"/>
      <c r="N23" s="11">
        <v>137</v>
      </c>
      <c r="O23" s="11">
        <v>14</v>
      </c>
      <c r="P23" s="11">
        <v>3.85</v>
      </c>
      <c r="Q23" s="11">
        <v>3.32</v>
      </c>
    </row>
    <row r="24" spans="1:18" x14ac:dyDescent="0.3">
      <c r="A24" s="28">
        <v>43852</v>
      </c>
      <c r="B24" s="11">
        <v>312</v>
      </c>
      <c r="C24" s="11">
        <v>299</v>
      </c>
      <c r="D24" s="11">
        <v>9641</v>
      </c>
      <c r="E24" s="11">
        <v>32.200000000000003</v>
      </c>
      <c r="F24" s="11"/>
      <c r="G24" s="11"/>
      <c r="H24" s="11">
        <v>35.299999999999997</v>
      </c>
      <c r="I24" s="11">
        <v>37.4</v>
      </c>
      <c r="J24" s="11">
        <v>38.299999999999997</v>
      </c>
      <c r="K24" s="11"/>
      <c r="L24" s="11">
        <v>22.7</v>
      </c>
      <c r="M24" s="11"/>
      <c r="N24" s="11">
        <v>177</v>
      </c>
      <c r="O24" s="11">
        <v>38</v>
      </c>
      <c r="P24" s="11">
        <v>3.76</v>
      </c>
      <c r="Q24" s="11">
        <v>3.25</v>
      </c>
    </row>
    <row r="25" spans="1:18" x14ac:dyDescent="0.3">
      <c r="A25" s="28">
        <v>43853</v>
      </c>
      <c r="B25" s="11">
        <v>307</v>
      </c>
      <c r="C25" s="11">
        <v>297</v>
      </c>
      <c r="D25" s="11">
        <v>9456</v>
      </c>
      <c r="E25" s="7">
        <v>31.8</v>
      </c>
      <c r="H25" s="11">
        <v>34.9</v>
      </c>
      <c r="I25" s="11">
        <v>38.9</v>
      </c>
      <c r="J25" s="11">
        <v>38.4</v>
      </c>
      <c r="K25" s="11"/>
      <c r="L25" s="11">
        <v>22.7</v>
      </c>
      <c r="M25" s="11"/>
      <c r="N25" s="11">
        <v>175</v>
      </c>
      <c r="O25" s="11">
        <v>23</v>
      </c>
      <c r="P25" s="11">
        <v>3.79</v>
      </c>
      <c r="Q25" s="11">
        <v>3.28</v>
      </c>
    </row>
    <row r="26" spans="1:18" x14ac:dyDescent="0.3">
      <c r="A26" s="28">
        <v>43854</v>
      </c>
      <c r="B26" s="11">
        <v>309</v>
      </c>
      <c r="C26" s="11">
        <v>298</v>
      </c>
      <c r="D26" s="11">
        <v>9549</v>
      </c>
      <c r="E26" s="11">
        <v>32</v>
      </c>
      <c r="F26" s="11"/>
      <c r="G26" s="11"/>
      <c r="H26" s="11">
        <v>37.1</v>
      </c>
      <c r="I26" s="11">
        <v>39.200000000000003</v>
      </c>
      <c r="J26" s="11">
        <v>38.5</v>
      </c>
      <c r="K26" s="11"/>
      <c r="L26" s="11">
        <v>23.9</v>
      </c>
      <c r="M26" s="11"/>
      <c r="N26" s="11">
        <v>176</v>
      </c>
      <c r="O26" s="11">
        <v>25</v>
      </c>
      <c r="P26" s="11">
        <v>3.75</v>
      </c>
      <c r="Q26" s="11">
        <v>3.25</v>
      </c>
    </row>
    <row r="27" spans="1:18" x14ac:dyDescent="0.3">
      <c r="A27" s="28">
        <v>43855</v>
      </c>
      <c r="B27" s="11">
        <v>310</v>
      </c>
      <c r="C27" s="11">
        <v>299</v>
      </c>
      <c r="D27" s="11">
        <v>9569</v>
      </c>
      <c r="E27" s="11">
        <v>32</v>
      </c>
      <c r="F27" s="11"/>
      <c r="G27" s="11"/>
      <c r="H27" s="11">
        <v>38.1</v>
      </c>
      <c r="I27" s="11">
        <v>38.5</v>
      </c>
      <c r="J27" s="11">
        <v>37.1</v>
      </c>
      <c r="K27" s="11"/>
      <c r="L27" s="11">
        <v>22.5</v>
      </c>
      <c r="M27" s="11"/>
      <c r="N27" s="11">
        <v>178</v>
      </c>
      <c r="O27" s="11">
        <v>18</v>
      </c>
      <c r="P27" s="11">
        <v>3.79</v>
      </c>
      <c r="Q27" s="11">
        <v>3.25</v>
      </c>
    </row>
    <row r="28" spans="1:18" x14ac:dyDescent="0.3">
      <c r="A28" s="28">
        <v>43856</v>
      </c>
      <c r="B28" s="11">
        <v>310</v>
      </c>
      <c r="C28" s="11">
        <v>300</v>
      </c>
      <c r="D28" s="11">
        <v>9686</v>
      </c>
      <c r="E28" s="11">
        <v>32.299999999999997</v>
      </c>
      <c r="F28" s="11"/>
      <c r="G28" s="11"/>
      <c r="H28" s="11">
        <v>36.799999999999997</v>
      </c>
      <c r="I28" s="11">
        <v>39.200000000000003</v>
      </c>
      <c r="J28" s="11">
        <v>36.9</v>
      </c>
      <c r="K28" s="11"/>
      <c r="L28" s="11">
        <v>23.6</v>
      </c>
      <c r="M28" s="11"/>
      <c r="N28" s="11">
        <v>159</v>
      </c>
      <c r="O28" s="11">
        <v>25</v>
      </c>
      <c r="P28" s="11">
        <v>3.76</v>
      </c>
      <c r="Q28" s="11">
        <v>3.3</v>
      </c>
      <c r="R28" s="7" t="s">
        <v>44</v>
      </c>
    </row>
    <row r="29" spans="1:18" x14ac:dyDescent="0.3">
      <c r="A29" s="28">
        <v>43857</v>
      </c>
      <c r="B29" s="11">
        <v>309</v>
      </c>
      <c r="C29" s="11">
        <v>299</v>
      </c>
      <c r="D29" s="11">
        <v>9717</v>
      </c>
      <c r="E29" s="11">
        <v>32.5</v>
      </c>
      <c r="F29" s="11"/>
      <c r="G29" s="11"/>
      <c r="H29" s="11">
        <v>37.4</v>
      </c>
      <c r="I29" s="11">
        <v>39.5</v>
      </c>
      <c r="J29" s="11">
        <v>37.200000000000003</v>
      </c>
      <c r="K29" s="11"/>
      <c r="L29" s="11">
        <v>23.4</v>
      </c>
      <c r="M29" s="11"/>
      <c r="N29" s="11">
        <v>164</v>
      </c>
      <c r="O29" s="11">
        <v>32</v>
      </c>
      <c r="P29" s="11">
        <v>3.61</v>
      </c>
      <c r="Q29" s="11">
        <v>3.21</v>
      </c>
    </row>
    <row r="30" spans="1:18" x14ac:dyDescent="0.3">
      <c r="A30" s="28">
        <v>43858</v>
      </c>
      <c r="B30" s="11">
        <v>309</v>
      </c>
      <c r="C30" s="11">
        <v>299</v>
      </c>
      <c r="D30" s="11">
        <v>9630</v>
      </c>
      <c r="E30" s="11">
        <v>32.200000000000003</v>
      </c>
      <c r="F30" s="11"/>
      <c r="G30" s="11"/>
      <c r="H30" s="11">
        <v>40.299999999999997</v>
      </c>
      <c r="I30" s="11">
        <v>39</v>
      </c>
      <c r="J30" s="11">
        <v>37</v>
      </c>
      <c r="K30" s="11"/>
      <c r="L30" s="11">
        <v>22.3</v>
      </c>
      <c r="M30" s="11"/>
      <c r="N30" s="11">
        <v>168</v>
      </c>
      <c r="O30" s="11">
        <v>15</v>
      </c>
      <c r="P30" s="11">
        <v>3.65</v>
      </c>
      <c r="Q30" s="11">
        <v>3.21</v>
      </c>
    </row>
    <row r="31" spans="1:18" x14ac:dyDescent="0.3">
      <c r="A31" s="28">
        <v>43859</v>
      </c>
      <c r="B31" s="11">
        <v>301</v>
      </c>
      <c r="C31" s="11">
        <v>292</v>
      </c>
      <c r="D31" s="11">
        <v>9744</v>
      </c>
      <c r="E31" s="11">
        <v>33.4</v>
      </c>
      <c r="F31" s="11"/>
      <c r="G31" s="11"/>
      <c r="H31" s="11">
        <v>36.9</v>
      </c>
      <c r="I31" s="11">
        <v>39.9</v>
      </c>
      <c r="J31" s="11">
        <v>37.700000000000003</v>
      </c>
      <c r="K31" s="11"/>
      <c r="L31" s="11">
        <v>23.1</v>
      </c>
      <c r="M31" s="11"/>
      <c r="N31" s="11">
        <v>202</v>
      </c>
      <c r="O31" s="11">
        <v>20</v>
      </c>
      <c r="P31" s="11">
        <v>3.63</v>
      </c>
      <c r="Q31" s="11">
        <v>3.26</v>
      </c>
    </row>
    <row r="32" spans="1:18" x14ac:dyDescent="0.3">
      <c r="A32" s="28">
        <v>43860</v>
      </c>
      <c r="B32" s="11">
        <v>296</v>
      </c>
      <c r="C32" s="11">
        <v>287</v>
      </c>
      <c r="D32" s="11">
        <v>9546</v>
      </c>
      <c r="E32" s="11">
        <v>33.299999999999997</v>
      </c>
      <c r="F32" s="11"/>
      <c r="G32" s="11"/>
      <c r="H32" s="11">
        <v>30.8</v>
      </c>
      <c r="I32" s="11">
        <v>39.799999999999997</v>
      </c>
      <c r="J32" s="11">
        <v>35.5</v>
      </c>
      <c r="K32" s="11"/>
      <c r="L32" s="11">
        <v>25.8</v>
      </c>
      <c r="M32" s="11"/>
      <c r="N32" s="11">
        <v>239</v>
      </c>
      <c r="O32" s="11">
        <v>67</v>
      </c>
      <c r="P32" s="11">
        <v>4.55</v>
      </c>
      <c r="Q32" s="11">
        <v>3.24</v>
      </c>
      <c r="R32" s="46" t="s">
        <v>50</v>
      </c>
    </row>
    <row r="33" spans="1:17" ht="15" thickBot="1" x14ac:dyDescent="0.35">
      <c r="A33" s="28">
        <v>43861</v>
      </c>
      <c r="B33" s="11">
        <v>297</v>
      </c>
      <c r="C33" s="11">
        <v>287</v>
      </c>
      <c r="D33" s="11">
        <v>9546</v>
      </c>
      <c r="E33" s="11">
        <v>33.299999999999997</v>
      </c>
      <c r="F33" s="11"/>
      <c r="G33" s="11"/>
      <c r="H33" s="11">
        <v>32.200000000000003</v>
      </c>
      <c r="I33" s="11">
        <v>39</v>
      </c>
      <c r="J33" s="11">
        <v>38.299999999999997</v>
      </c>
      <c r="K33" s="11"/>
      <c r="L33" s="11">
        <v>26.9</v>
      </c>
      <c r="M33" s="11"/>
      <c r="N33" s="11">
        <v>183</v>
      </c>
      <c r="O33" s="11">
        <v>45</v>
      </c>
      <c r="P33" s="11">
        <v>3.73</v>
      </c>
      <c r="Q33" s="11">
        <v>3.24</v>
      </c>
    </row>
    <row r="34" spans="1:17" ht="15" thickBot="1" x14ac:dyDescent="0.35">
      <c r="A34" s="45" t="s">
        <v>30</v>
      </c>
      <c r="B34" s="24">
        <f>AVERAGE(B3:B33)</f>
        <v>305.51612903225805</v>
      </c>
      <c r="C34" s="24">
        <f>AVERAGE(C3:C33)</f>
        <v>296.32258064516128</v>
      </c>
      <c r="D34" s="24">
        <f>AVERAGE(D4:D33)</f>
        <v>9439.1666666666661</v>
      </c>
      <c r="E34" s="24">
        <f>AVERAGE(E3:E33)</f>
        <v>31.832258064516125</v>
      </c>
      <c r="F34" s="24"/>
      <c r="G34" s="24"/>
      <c r="H34" s="24">
        <f t="shared" ref="H34:Q34" si="0">AVERAGE(H3:H33)</f>
        <v>37.332258064516125</v>
      </c>
      <c r="I34" s="24">
        <f t="shared" si="0"/>
        <v>38.632258064516137</v>
      </c>
      <c r="J34" s="24">
        <f t="shared" si="0"/>
        <v>37.609677419354838</v>
      </c>
      <c r="K34" s="24" t="e">
        <f t="shared" si="0"/>
        <v>#DIV/0!</v>
      </c>
      <c r="L34" s="24">
        <f t="shared" si="0"/>
        <v>23.141935483870963</v>
      </c>
      <c r="M34" s="24" t="e">
        <f t="shared" si="0"/>
        <v>#DIV/0!</v>
      </c>
      <c r="N34" s="24">
        <f t="shared" si="0"/>
        <v>190.06451612903226</v>
      </c>
      <c r="O34" s="24">
        <f t="shared" si="0"/>
        <v>31.129032258064516</v>
      </c>
      <c r="P34" s="24">
        <f t="shared" si="0"/>
        <v>4.0022580645161296</v>
      </c>
      <c r="Q34" s="24">
        <f t="shared" si="0"/>
        <v>3.2577419354838697</v>
      </c>
    </row>
    <row r="36" spans="1:17" x14ac:dyDescent="0.3">
      <c r="A36" s="40"/>
      <c r="B36" s="53" t="s">
        <v>0</v>
      </c>
      <c r="C36" s="53"/>
      <c r="D36" s="53"/>
      <c r="E36" s="53"/>
      <c r="F36" s="53"/>
      <c r="G36" s="53"/>
      <c r="H36" s="53" t="s">
        <v>16</v>
      </c>
      <c r="I36" s="53"/>
      <c r="J36" s="53"/>
      <c r="K36" s="53"/>
      <c r="L36" s="53"/>
      <c r="M36" s="53"/>
      <c r="N36" s="53" t="s">
        <v>17</v>
      </c>
      <c r="O36" s="53"/>
      <c r="P36" s="53"/>
      <c r="Q36" s="53"/>
    </row>
    <row r="37" spans="1:17" x14ac:dyDescent="0.3">
      <c r="A37" s="24" t="s">
        <v>2</v>
      </c>
      <c r="B37" s="24" t="s">
        <v>18</v>
      </c>
      <c r="C37" s="24" t="s">
        <v>19</v>
      </c>
      <c r="D37" s="24" t="s">
        <v>20</v>
      </c>
      <c r="E37" s="24" t="s">
        <v>21</v>
      </c>
      <c r="F37" s="24"/>
      <c r="G37" s="24"/>
      <c r="H37" s="24" t="s">
        <v>22</v>
      </c>
      <c r="I37" s="24" t="s">
        <v>23</v>
      </c>
      <c r="J37" s="24" t="s">
        <v>12</v>
      </c>
      <c r="K37" s="24" t="s">
        <v>25</v>
      </c>
      <c r="L37" s="24" t="s">
        <v>11</v>
      </c>
      <c r="M37" s="24" t="s">
        <v>13</v>
      </c>
      <c r="N37" s="24" t="s">
        <v>4</v>
      </c>
      <c r="O37" s="24" t="s">
        <v>5</v>
      </c>
      <c r="P37" s="24" t="s">
        <v>26</v>
      </c>
      <c r="Q37" s="24" t="s">
        <v>27</v>
      </c>
    </row>
    <row r="38" spans="1:17" x14ac:dyDescent="0.3">
      <c r="A38" s="28">
        <v>43862</v>
      </c>
      <c r="B38" s="11">
        <v>297</v>
      </c>
      <c r="C38" s="11">
        <v>288</v>
      </c>
      <c r="D38" s="11">
        <v>9294</v>
      </c>
      <c r="E38" s="11">
        <v>32.299999999999997</v>
      </c>
      <c r="F38" s="11"/>
      <c r="G38" s="11"/>
      <c r="H38" s="11">
        <v>36.799999999999997</v>
      </c>
      <c r="I38" s="11">
        <v>38.299999999999997</v>
      </c>
      <c r="J38" s="11">
        <v>37.700000000000003</v>
      </c>
      <c r="K38" s="11"/>
      <c r="L38" s="11">
        <v>25.4</v>
      </c>
      <c r="M38" s="11"/>
      <c r="N38" s="11">
        <v>145</v>
      </c>
      <c r="O38" s="11">
        <v>68</v>
      </c>
      <c r="P38" s="11">
        <v>3.72</v>
      </c>
      <c r="Q38" s="11">
        <v>3.31</v>
      </c>
    </row>
    <row r="39" spans="1:17" x14ac:dyDescent="0.3">
      <c r="A39" s="28">
        <v>43863</v>
      </c>
      <c r="B39" s="11">
        <v>297</v>
      </c>
      <c r="C39" s="11">
        <v>288</v>
      </c>
      <c r="D39" s="11">
        <v>9442</v>
      </c>
      <c r="E39" s="11">
        <v>32.799999999999997</v>
      </c>
      <c r="F39" s="11"/>
      <c r="G39" s="11"/>
      <c r="H39" s="11">
        <v>31.3</v>
      </c>
      <c r="I39" s="11">
        <v>38.5</v>
      </c>
      <c r="J39" s="11">
        <v>37.9</v>
      </c>
      <c r="K39" s="11"/>
      <c r="L39" s="11">
        <v>25.2</v>
      </c>
      <c r="M39" s="11"/>
      <c r="N39" s="11">
        <v>136</v>
      </c>
      <c r="O39" s="11">
        <v>32</v>
      </c>
      <c r="P39" s="11">
        <v>3.7</v>
      </c>
      <c r="Q39" s="11">
        <v>3.27</v>
      </c>
    </row>
    <row r="40" spans="1:17" x14ac:dyDescent="0.3">
      <c r="A40" s="28">
        <v>43864</v>
      </c>
      <c r="B40" s="11">
        <v>298</v>
      </c>
      <c r="C40" s="11">
        <v>288</v>
      </c>
      <c r="D40" s="11">
        <v>9355</v>
      </c>
      <c r="E40" s="11">
        <v>32.5</v>
      </c>
      <c r="F40" s="11"/>
      <c r="G40" s="11"/>
      <c r="H40" s="11">
        <v>36.1</v>
      </c>
      <c r="I40" s="11">
        <v>38.5</v>
      </c>
      <c r="J40" s="11">
        <v>37.4</v>
      </c>
      <c r="K40" s="11"/>
      <c r="L40" s="11">
        <v>25.3</v>
      </c>
      <c r="M40" s="11"/>
      <c r="N40" s="11">
        <v>148</v>
      </c>
      <c r="O40" s="11">
        <v>18</v>
      </c>
      <c r="P40" s="11">
        <v>3.73</v>
      </c>
      <c r="Q40" s="11">
        <v>3.27</v>
      </c>
    </row>
    <row r="41" spans="1:17" x14ac:dyDescent="0.3">
      <c r="A41" s="28">
        <v>43865</v>
      </c>
      <c r="B41" s="11">
        <v>302</v>
      </c>
      <c r="C41" s="11">
        <v>292</v>
      </c>
      <c r="D41" s="11">
        <v>9247</v>
      </c>
      <c r="E41" s="11">
        <v>31.7</v>
      </c>
      <c r="F41" s="11"/>
      <c r="G41" s="11"/>
      <c r="H41" s="11">
        <v>35.700000000000003</v>
      </c>
      <c r="I41" s="11">
        <v>37.299999999999997</v>
      </c>
      <c r="J41" s="11">
        <v>37</v>
      </c>
      <c r="K41" s="11"/>
      <c r="L41" s="11">
        <v>24.7</v>
      </c>
      <c r="M41" s="11"/>
      <c r="N41" s="11">
        <v>172</v>
      </c>
      <c r="O41" s="11">
        <v>21</v>
      </c>
      <c r="P41" s="11">
        <v>3.75</v>
      </c>
      <c r="Q41" s="11">
        <v>3.29</v>
      </c>
    </row>
    <row r="42" spans="1:17" x14ac:dyDescent="0.3">
      <c r="A42" s="28">
        <v>43866</v>
      </c>
      <c r="B42" s="11">
        <v>303</v>
      </c>
      <c r="C42" s="11">
        <v>294</v>
      </c>
      <c r="D42" s="11">
        <v>9607</v>
      </c>
      <c r="E42" s="11">
        <v>32.700000000000003</v>
      </c>
      <c r="F42" s="11"/>
      <c r="G42" s="11"/>
      <c r="H42" s="11">
        <v>37.799999999999997</v>
      </c>
      <c r="I42" s="11">
        <v>38.1</v>
      </c>
      <c r="J42" s="11">
        <v>37.9</v>
      </c>
      <c r="K42" s="11"/>
      <c r="L42" s="11">
        <v>24.8</v>
      </c>
      <c r="M42" s="11"/>
      <c r="N42" s="11">
        <v>198</v>
      </c>
      <c r="O42" s="11">
        <v>18</v>
      </c>
      <c r="P42" s="11">
        <v>4.24</v>
      </c>
      <c r="Q42" s="11">
        <v>3.26</v>
      </c>
    </row>
    <row r="43" spans="1:17" x14ac:dyDescent="0.3">
      <c r="A43" s="28">
        <v>43867</v>
      </c>
      <c r="B43" s="11">
        <v>299</v>
      </c>
      <c r="C43" s="11">
        <v>290</v>
      </c>
      <c r="D43" s="11">
        <v>9505</v>
      </c>
      <c r="E43" s="11">
        <v>32.799999999999997</v>
      </c>
      <c r="F43" s="11"/>
      <c r="G43" s="11"/>
      <c r="H43" s="11">
        <v>37</v>
      </c>
      <c r="I43" s="11">
        <v>39.200000000000003</v>
      </c>
      <c r="J43" s="11">
        <v>38</v>
      </c>
      <c r="K43" s="11"/>
      <c r="L43" s="11">
        <v>24.7</v>
      </c>
      <c r="M43" s="11"/>
      <c r="N43" s="11">
        <v>190</v>
      </c>
      <c r="O43" s="11">
        <v>15</v>
      </c>
      <c r="P43" s="11">
        <v>3.68</v>
      </c>
      <c r="Q43" s="11">
        <v>3.26</v>
      </c>
    </row>
    <row r="44" spans="1:17" x14ac:dyDescent="0.3">
      <c r="A44" s="28">
        <v>43868</v>
      </c>
      <c r="B44" s="11">
        <v>301</v>
      </c>
      <c r="C44" s="11">
        <v>291</v>
      </c>
      <c r="D44" s="11">
        <v>9472</v>
      </c>
      <c r="E44" s="11">
        <v>32.5</v>
      </c>
      <c r="F44" s="11"/>
      <c r="G44" s="11"/>
      <c r="H44" s="11">
        <v>38</v>
      </c>
      <c r="I44" s="11">
        <v>39.700000000000003</v>
      </c>
      <c r="J44" s="11">
        <v>38.1</v>
      </c>
      <c r="K44" s="11"/>
      <c r="L44" s="11">
        <v>24.8</v>
      </c>
      <c r="M44" s="11"/>
      <c r="N44" s="11">
        <v>170</v>
      </c>
      <c r="O44" s="11">
        <v>12</v>
      </c>
      <c r="P44" s="11">
        <v>3.67</v>
      </c>
      <c r="Q44" s="11">
        <v>3.28</v>
      </c>
    </row>
    <row r="45" spans="1:17" x14ac:dyDescent="0.3">
      <c r="A45" s="28">
        <v>43869</v>
      </c>
      <c r="B45" s="11">
        <v>295</v>
      </c>
      <c r="C45" s="11">
        <v>286</v>
      </c>
      <c r="D45" s="11">
        <v>9160</v>
      </c>
      <c r="E45" s="11">
        <v>32</v>
      </c>
      <c r="F45" s="11"/>
      <c r="G45" s="11"/>
      <c r="H45" s="11">
        <v>38.9</v>
      </c>
      <c r="I45" s="11">
        <v>39.200000000000003</v>
      </c>
      <c r="J45" s="11">
        <v>34.9</v>
      </c>
      <c r="K45" s="11"/>
      <c r="L45" s="11">
        <v>25.3</v>
      </c>
      <c r="M45" s="11"/>
      <c r="N45" s="11">
        <v>186</v>
      </c>
      <c r="O45" s="11">
        <v>44</v>
      </c>
      <c r="P45" s="11">
        <v>3.74</v>
      </c>
      <c r="Q45" s="11">
        <v>3.24</v>
      </c>
    </row>
    <row r="46" spans="1:17" x14ac:dyDescent="0.3">
      <c r="A46" s="28">
        <v>43870</v>
      </c>
      <c r="B46" s="11">
        <v>295</v>
      </c>
      <c r="C46" s="11">
        <v>287</v>
      </c>
      <c r="D46" s="11">
        <v>9347</v>
      </c>
      <c r="E46" s="11">
        <v>32.6</v>
      </c>
      <c r="F46" s="11"/>
      <c r="G46" s="11"/>
      <c r="H46" s="11">
        <v>34.700000000000003</v>
      </c>
      <c r="I46" s="11">
        <v>39.1</v>
      </c>
      <c r="J46" s="11">
        <v>36.6</v>
      </c>
      <c r="K46" s="11"/>
      <c r="L46" s="11">
        <v>24.5</v>
      </c>
      <c r="M46" s="11"/>
      <c r="N46" s="11">
        <v>193</v>
      </c>
      <c r="O46" s="11">
        <v>61</v>
      </c>
      <c r="P46" s="11">
        <v>3.7</v>
      </c>
      <c r="Q46" s="11">
        <v>3.29</v>
      </c>
    </row>
    <row r="47" spans="1:17" x14ac:dyDescent="0.3">
      <c r="A47" s="28">
        <v>43871</v>
      </c>
      <c r="B47" s="11">
        <v>296</v>
      </c>
      <c r="C47" s="11">
        <v>287</v>
      </c>
      <c r="D47" s="11">
        <v>9355</v>
      </c>
      <c r="E47" s="11">
        <v>32.6</v>
      </c>
      <c r="F47" s="11"/>
      <c r="G47" s="11"/>
      <c r="H47" s="11">
        <v>35.700000000000003</v>
      </c>
      <c r="I47" s="11">
        <v>39.6</v>
      </c>
      <c r="J47" s="11">
        <v>37.1</v>
      </c>
      <c r="K47" s="11"/>
      <c r="L47" s="11">
        <v>24</v>
      </c>
      <c r="M47" s="11"/>
      <c r="N47" s="11">
        <v>204</v>
      </c>
      <c r="O47" s="11">
        <v>73</v>
      </c>
      <c r="P47" s="11">
        <v>3.69</v>
      </c>
      <c r="Q47" s="11">
        <v>3.3</v>
      </c>
    </row>
    <row r="48" spans="1:17" x14ac:dyDescent="0.3">
      <c r="A48" s="28">
        <v>43872</v>
      </c>
      <c r="B48" s="11">
        <v>296</v>
      </c>
      <c r="C48" s="11">
        <v>287</v>
      </c>
      <c r="D48" s="11">
        <v>9228</v>
      </c>
      <c r="E48" s="11">
        <v>32.200000000000003</v>
      </c>
      <c r="F48" s="11"/>
      <c r="G48" s="11"/>
      <c r="H48" s="11">
        <v>37.299999999999997</v>
      </c>
      <c r="I48" s="11">
        <v>38.299999999999997</v>
      </c>
      <c r="J48" s="11">
        <v>37.4</v>
      </c>
      <c r="K48" s="11"/>
      <c r="L48" s="11">
        <v>24.3</v>
      </c>
      <c r="M48" s="11"/>
      <c r="N48" s="11">
        <v>235</v>
      </c>
      <c r="O48" s="11">
        <v>38</v>
      </c>
      <c r="P48" s="11">
        <v>4.04</v>
      </c>
      <c r="Q48" s="11">
        <v>3.3</v>
      </c>
    </row>
    <row r="49" spans="1:17" x14ac:dyDescent="0.3">
      <c r="A49" s="28">
        <v>43873</v>
      </c>
      <c r="B49" s="11">
        <v>296</v>
      </c>
      <c r="C49" s="11">
        <v>288</v>
      </c>
      <c r="D49" s="11">
        <v>9171</v>
      </c>
      <c r="E49" s="11">
        <v>31.8</v>
      </c>
      <c r="F49" s="11"/>
      <c r="G49" s="11"/>
      <c r="H49" s="11">
        <v>38.700000000000003</v>
      </c>
      <c r="I49" s="11">
        <v>38.299999999999997</v>
      </c>
      <c r="J49" s="11">
        <v>34.799999999999997</v>
      </c>
      <c r="K49" s="11"/>
      <c r="L49" s="11">
        <v>24.9</v>
      </c>
      <c r="M49" s="11"/>
      <c r="N49" s="11">
        <v>165</v>
      </c>
      <c r="O49" s="11">
        <v>12</v>
      </c>
      <c r="P49" s="11">
        <v>3.77</v>
      </c>
      <c r="Q49" s="11">
        <v>3.28</v>
      </c>
    </row>
    <row r="50" spans="1:17" x14ac:dyDescent="0.3">
      <c r="A50" s="28">
        <v>43874</v>
      </c>
      <c r="B50" s="11">
        <v>298</v>
      </c>
      <c r="C50" s="11">
        <v>288</v>
      </c>
      <c r="D50" s="11">
        <v>9517</v>
      </c>
      <c r="E50" s="11">
        <v>33</v>
      </c>
      <c r="F50" s="11"/>
      <c r="G50" s="11"/>
      <c r="H50" s="11">
        <v>35.5</v>
      </c>
      <c r="I50" s="11">
        <v>39.200000000000003</v>
      </c>
      <c r="J50" s="11">
        <v>35.6</v>
      </c>
      <c r="K50" s="11"/>
      <c r="L50" s="11">
        <v>25.3</v>
      </c>
      <c r="M50" s="11"/>
      <c r="N50" s="11">
        <v>156</v>
      </c>
      <c r="O50" s="11">
        <v>14</v>
      </c>
      <c r="P50" s="11">
        <v>3.67</v>
      </c>
      <c r="Q50" s="11">
        <v>3.28</v>
      </c>
    </row>
    <row r="51" spans="1:17" x14ac:dyDescent="0.3">
      <c r="A51" s="28">
        <v>43875</v>
      </c>
      <c r="B51" s="11">
        <v>298</v>
      </c>
      <c r="C51" s="11">
        <v>289</v>
      </c>
      <c r="D51" s="11">
        <v>9674</v>
      </c>
      <c r="E51" s="11">
        <v>33.5</v>
      </c>
      <c r="F51" s="11"/>
      <c r="G51" s="11"/>
      <c r="H51" s="11">
        <v>35.6</v>
      </c>
      <c r="I51" s="11">
        <v>40.799999999999997</v>
      </c>
      <c r="J51" s="11">
        <v>36.700000000000003</v>
      </c>
      <c r="K51" s="11"/>
      <c r="L51" s="11">
        <v>26.6</v>
      </c>
      <c r="M51" s="11"/>
      <c r="N51" s="11">
        <v>183</v>
      </c>
      <c r="O51" s="11">
        <v>17</v>
      </c>
      <c r="P51" s="11">
        <v>3.66</v>
      </c>
      <c r="Q51" s="11">
        <v>3.29</v>
      </c>
    </row>
    <row r="52" spans="1:17" x14ac:dyDescent="0.3">
      <c r="A52" s="28">
        <v>43876</v>
      </c>
      <c r="B52" s="11">
        <v>298</v>
      </c>
      <c r="C52" s="11">
        <v>290</v>
      </c>
      <c r="D52" s="11">
        <v>9446</v>
      </c>
      <c r="E52" s="11">
        <v>32.6</v>
      </c>
      <c r="F52" s="11"/>
      <c r="G52" s="11"/>
      <c r="H52" s="11">
        <v>36.4</v>
      </c>
      <c r="I52" s="11">
        <v>38.9</v>
      </c>
      <c r="J52" s="11">
        <v>35.4</v>
      </c>
      <c r="K52" s="11"/>
      <c r="L52" s="11">
        <v>26</v>
      </c>
      <c r="M52" s="11"/>
      <c r="N52" s="11">
        <v>204</v>
      </c>
      <c r="O52" s="11">
        <v>86</v>
      </c>
      <c r="P52" s="11">
        <v>3.6</v>
      </c>
      <c r="Q52" s="11">
        <v>3.28</v>
      </c>
    </row>
    <row r="53" spans="1:17" x14ac:dyDescent="0.3">
      <c r="A53" s="28">
        <v>43877</v>
      </c>
      <c r="B53" s="11">
        <v>299</v>
      </c>
      <c r="C53" s="11">
        <v>290</v>
      </c>
      <c r="D53" s="11">
        <v>9584</v>
      </c>
      <c r="E53" s="11">
        <v>33</v>
      </c>
      <c r="F53" s="11"/>
      <c r="G53" s="11"/>
      <c r="H53" s="11">
        <v>36.5</v>
      </c>
      <c r="I53" s="11">
        <v>39.6</v>
      </c>
      <c r="J53" s="11">
        <v>37</v>
      </c>
      <c r="K53" s="11"/>
      <c r="L53" s="11">
        <v>25.5</v>
      </c>
      <c r="M53" s="11"/>
      <c r="N53" s="11">
        <v>189</v>
      </c>
      <c r="O53" s="11">
        <v>30</v>
      </c>
      <c r="P53" s="11">
        <v>3.68</v>
      </c>
      <c r="Q53" s="11">
        <v>3.24</v>
      </c>
    </row>
    <row r="54" spans="1:17" x14ac:dyDescent="0.3">
      <c r="A54" s="28">
        <v>43878</v>
      </c>
      <c r="B54" s="11">
        <v>301</v>
      </c>
      <c r="C54" s="11">
        <v>291</v>
      </c>
      <c r="D54" s="11">
        <v>8999</v>
      </c>
      <c r="E54" s="11">
        <v>30.9</v>
      </c>
      <c r="F54" s="11"/>
      <c r="G54" s="11"/>
      <c r="H54" s="11">
        <v>35.4</v>
      </c>
      <c r="I54" s="11">
        <v>38.700000000000003</v>
      </c>
      <c r="J54" s="11">
        <v>36</v>
      </c>
      <c r="K54" s="11"/>
      <c r="L54" s="11">
        <v>24.5</v>
      </c>
      <c r="M54" s="11"/>
      <c r="N54" s="11">
        <v>181</v>
      </c>
      <c r="O54" s="7">
        <v>18</v>
      </c>
      <c r="P54" s="11">
        <v>3.71</v>
      </c>
      <c r="Q54" s="11">
        <v>3.3</v>
      </c>
    </row>
    <row r="55" spans="1:17" x14ac:dyDescent="0.3">
      <c r="A55" s="28">
        <v>43879</v>
      </c>
      <c r="B55" s="11">
        <v>303</v>
      </c>
      <c r="C55" s="11">
        <v>291</v>
      </c>
      <c r="D55" s="11">
        <v>9155</v>
      </c>
      <c r="E55" s="11">
        <v>31.5</v>
      </c>
      <c r="F55" s="11"/>
      <c r="G55" s="11"/>
      <c r="H55" s="11">
        <v>35.9</v>
      </c>
      <c r="I55" s="11">
        <v>38.299999999999997</v>
      </c>
      <c r="J55" s="11">
        <v>33.6</v>
      </c>
      <c r="K55" s="11"/>
      <c r="L55" s="11">
        <v>24.3</v>
      </c>
      <c r="M55" s="11"/>
      <c r="N55" s="11">
        <v>217</v>
      </c>
      <c r="O55" s="7">
        <v>18</v>
      </c>
      <c r="P55" s="11">
        <v>3.66</v>
      </c>
      <c r="Q55" s="11">
        <v>3.27</v>
      </c>
    </row>
    <row r="56" spans="1:17" x14ac:dyDescent="0.3">
      <c r="A56" s="28">
        <v>43880</v>
      </c>
      <c r="B56" s="11">
        <v>310</v>
      </c>
      <c r="C56" s="11">
        <v>299</v>
      </c>
      <c r="D56" s="11">
        <v>9713</v>
      </c>
      <c r="E56" s="11">
        <v>32.5</v>
      </c>
      <c r="F56" s="11"/>
      <c r="G56" s="11"/>
      <c r="H56" s="11">
        <v>37.700000000000003</v>
      </c>
      <c r="I56" s="11">
        <v>40.4</v>
      </c>
      <c r="J56" s="11">
        <v>37.700000000000003</v>
      </c>
      <c r="K56" s="11"/>
      <c r="L56" s="11">
        <v>25.4</v>
      </c>
      <c r="M56" s="11"/>
      <c r="N56" s="11">
        <v>212</v>
      </c>
      <c r="O56" s="11">
        <v>28</v>
      </c>
      <c r="P56" s="11">
        <v>3.64</v>
      </c>
      <c r="Q56" s="11">
        <v>3.31</v>
      </c>
    </row>
    <row r="57" spans="1:17" x14ac:dyDescent="0.3">
      <c r="A57" s="28">
        <v>43881</v>
      </c>
      <c r="B57" s="11">
        <v>304</v>
      </c>
      <c r="C57" s="11">
        <v>294</v>
      </c>
      <c r="D57" s="11">
        <v>9396</v>
      </c>
      <c r="E57" s="11">
        <v>32</v>
      </c>
      <c r="F57" s="11"/>
      <c r="G57" s="11"/>
      <c r="H57" s="11">
        <v>40</v>
      </c>
      <c r="I57" s="11">
        <v>38.1</v>
      </c>
      <c r="J57" s="11">
        <v>35.1</v>
      </c>
      <c r="K57" s="11"/>
      <c r="L57" s="11">
        <v>25.1</v>
      </c>
      <c r="M57" s="11"/>
      <c r="N57" s="11">
        <v>174</v>
      </c>
      <c r="O57" s="11">
        <v>41</v>
      </c>
      <c r="P57" s="11">
        <v>3.74</v>
      </c>
      <c r="Q57" s="11">
        <v>3.24</v>
      </c>
    </row>
    <row r="58" spans="1:17" x14ac:dyDescent="0.3">
      <c r="A58" s="28">
        <v>43882</v>
      </c>
      <c r="B58" s="11">
        <v>300</v>
      </c>
      <c r="C58" s="11">
        <v>290</v>
      </c>
      <c r="D58" s="11">
        <v>9313</v>
      </c>
      <c r="E58" s="11">
        <v>32.1</v>
      </c>
      <c r="F58" s="11"/>
      <c r="G58" s="11"/>
      <c r="H58" s="11">
        <v>38.700000000000003</v>
      </c>
      <c r="I58" s="11">
        <v>39.299999999999997</v>
      </c>
      <c r="J58" s="11">
        <v>36.200000000000003</v>
      </c>
      <c r="K58" s="11"/>
      <c r="L58" s="11">
        <v>26.3</v>
      </c>
      <c r="M58" s="11"/>
      <c r="N58" s="11"/>
      <c r="O58" s="11"/>
      <c r="P58" s="11"/>
      <c r="Q58" s="11"/>
    </row>
    <row r="59" spans="1:17" x14ac:dyDescent="0.3">
      <c r="A59" s="28">
        <v>43883</v>
      </c>
      <c r="B59" s="11">
        <v>301</v>
      </c>
      <c r="C59" s="11">
        <v>290</v>
      </c>
      <c r="D59" s="11">
        <v>9280</v>
      </c>
      <c r="E59" s="11">
        <v>32</v>
      </c>
      <c r="F59" s="11"/>
      <c r="G59" s="11"/>
      <c r="H59" s="11">
        <v>40.700000000000003</v>
      </c>
      <c r="I59" s="11">
        <v>38.200000000000003</v>
      </c>
      <c r="J59" s="11">
        <v>34</v>
      </c>
      <c r="K59" s="11"/>
      <c r="L59" s="11">
        <v>27.9</v>
      </c>
      <c r="M59" s="11"/>
      <c r="N59" s="11">
        <v>217</v>
      </c>
      <c r="O59" s="11">
        <v>33</v>
      </c>
      <c r="P59" s="11">
        <v>4.68</v>
      </c>
      <c r="Q59" s="11">
        <v>3.32</v>
      </c>
    </row>
    <row r="60" spans="1:17" x14ac:dyDescent="0.3">
      <c r="A60" s="28">
        <v>43884</v>
      </c>
      <c r="B60" s="11">
        <v>302</v>
      </c>
      <c r="C60" s="7">
        <v>290</v>
      </c>
      <c r="D60" s="11">
        <v>9437</v>
      </c>
      <c r="E60" s="11">
        <v>32.5</v>
      </c>
      <c r="F60" s="11"/>
      <c r="G60" s="11"/>
      <c r="H60" s="11">
        <v>36.299999999999997</v>
      </c>
      <c r="I60" s="11">
        <v>39.1</v>
      </c>
      <c r="J60" s="11">
        <v>34.299999999999997</v>
      </c>
      <c r="K60" s="11"/>
      <c r="L60" s="11">
        <v>25.7</v>
      </c>
      <c r="M60" s="11"/>
      <c r="N60" s="11">
        <v>189</v>
      </c>
      <c r="O60" s="11">
        <v>19</v>
      </c>
      <c r="P60" s="11">
        <v>3.57</v>
      </c>
      <c r="Q60" s="11">
        <v>3.28</v>
      </c>
    </row>
    <row r="61" spans="1:17" x14ac:dyDescent="0.3">
      <c r="A61" s="28">
        <v>43885</v>
      </c>
      <c r="B61" s="11">
        <v>305</v>
      </c>
      <c r="C61" s="11">
        <v>292</v>
      </c>
      <c r="D61" s="11">
        <v>9417</v>
      </c>
      <c r="E61" s="11">
        <v>32.299999999999997</v>
      </c>
      <c r="F61" s="11"/>
      <c r="G61" s="11"/>
      <c r="H61" s="11">
        <v>37.5</v>
      </c>
      <c r="I61" s="11">
        <v>37.799999999999997</v>
      </c>
      <c r="J61" s="11">
        <v>36.4</v>
      </c>
      <c r="K61" s="11"/>
      <c r="L61" s="11">
        <v>25.9</v>
      </c>
      <c r="M61" s="11"/>
      <c r="N61" s="11">
        <v>222</v>
      </c>
      <c r="O61" s="11">
        <v>27</v>
      </c>
      <c r="P61" s="11">
        <v>3.55</v>
      </c>
      <c r="Q61" s="11">
        <v>3.3</v>
      </c>
    </row>
    <row r="62" spans="1:17" x14ac:dyDescent="0.3">
      <c r="A62" s="28">
        <v>43886</v>
      </c>
      <c r="B62" s="11">
        <v>308</v>
      </c>
      <c r="C62" s="11">
        <v>295</v>
      </c>
      <c r="D62" s="11">
        <v>9312</v>
      </c>
      <c r="E62" s="11">
        <v>31.6</v>
      </c>
      <c r="F62" s="11"/>
      <c r="G62" s="11"/>
      <c r="H62" s="11">
        <v>37</v>
      </c>
      <c r="I62" s="11">
        <v>38</v>
      </c>
      <c r="J62" s="11">
        <v>34.799999999999997</v>
      </c>
      <c r="K62" s="11"/>
      <c r="L62" s="11">
        <v>24.8</v>
      </c>
      <c r="M62" s="11"/>
      <c r="N62" s="11">
        <v>271</v>
      </c>
      <c r="O62" s="11">
        <v>34</v>
      </c>
      <c r="P62" s="11">
        <v>3.62</v>
      </c>
      <c r="Q62" s="11">
        <v>3.3</v>
      </c>
    </row>
    <row r="63" spans="1:17" x14ac:dyDescent="0.3">
      <c r="A63" s="28">
        <v>43887</v>
      </c>
      <c r="B63" s="11">
        <v>313</v>
      </c>
      <c r="C63" s="11">
        <v>301</v>
      </c>
      <c r="D63" s="11">
        <v>9263</v>
      </c>
      <c r="E63" s="11">
        <v>30.8</v>
      </c>
      <c r="F63" s="11"/>
      <c r="G63" s="11"/>
      <c r="H63" s="11">
        <v>40.9</v>
      </c>
      <c r="I63" s="11">
        <v>38</v>
      </c>
      <c r="J63" s="11">
        <v>37</v>
      </c>
      <c r="K63" s="11"/>
      <c r="L63" s="11">
        <v>24.7</v>
      </c>
      <c r="M63" s="11"/>
      <c r="N63" s="11">
        <v>208</v>
      </c>
      <c r="O63" s="11">
        <v>138</v>
      </c>
      <c r="P63" s="11">
        <v>3.61</v>
      </c>
      <c r="Q63" s="11">
        <v>3.3</v>
      </c>
    </row>
    <row r="64" spans="1:17" x14ac:dyDescent="0.3">
      <c r="A64" s="28">
        <v>43888</v>
      </c>
      <c r="B64" s="11">
        <v>309</v>
      </c>
      <c r="C64" s="11">
        <v>298</v>
      </c>
      <c r="D64" s="11">
        <v>9265</v>
      </c>
      <c r="E64" s="11">
        <v>31.1</v>
      </c>
      <c r="F64" s="11"/>
      <c r="G64" s="11"/>
      <c r="H64" s="11">
        <v>34.799999999999997</v>
      </c>
      <c r="I64" s="11">
        <v>37.799999999999997</v>
      </c>
      <c r="J64" s="11">
        <v>35.200000000000003</v>
      </c>
      <c r="K64" s="11"/>
      <c r="L64" s="11">
        <v>24.9</v>
      </c>
      <c r="M64" s="11"/>
      <c r="N64" s="11">
        <v>203</v>
      </c>
      <c r="O64" s="11">
        <v>105</v>
      </c>
      <c r="P64" s="11">
        <v>3.66</v>
      </c>
      <c r="Q64" s="11">
        <v>3.29</v>
      </c>
    </row>
    <row r="65" spans="1:18" x14ac:dyDescent="0.3">
      <c r="A65" s="28">
        <v>43889</v>
      </c>
      <c r="B65" s="11">
        <v>311</v>
      </c>
      <c r="C65" s="11">
        <v>299</v>
      </c>
      <c r="D65" s="11">
        <v>9195</v>
      </c>
      <c r="E65" s="11">
        <v>30.8</v>
      </c>
      <c r="F65" s="11"/>
      <c r="G65" s="11"/>
      <c r="H65" s="11">
        <v>37.5</v>
      </c>
      <c r="I65" s="11">
        <v>38.299999999999997</v>
      </c>
      <c r="J65" s="11">
        <v>34.6</v>
      </c>
      <c r="K65" s="11"/>
      <c r="L65" s="11">
        <v>25.1</v>
      </c>
      <c r="M65" s="11"/>
      <c r="N65" s="11">
        <v>200</v>
      </c>
      <c r="O65" s="11">
        <v>99</v>
      </c>
      <c r="P65" s="11">
        <v>3.6</v>
      </c>
      <c r="Q65" s="11">
        <v>3.26</v>
      </c>
    </row>
    <row r="66" spans="1:18" ht="15" thickBot="1" x14ac:dyDescent="0.35">
      <c r="A66" s="28">
        <v>43890</v>
      </c>
      <c r="B66" s="11">
        <v>312</v>
      </c>
      <c r="C66" s="11">
        <v>302</v>
      </c>
      <c r="D66" s="11">
        <v>9133</v>
      </c>
      <c r="E66" s="11">
        <v>30.2</v>
      </c>
      <c r="F66" s="11"/>
      <c r="G66" s="11"/>
      <c r="H66" s="11">
        <v>33.700000000000003</v>
      </c>
      <c r="I66" s="11">
        <v>37.200000000000003</v>
      </c>
      <c r="J66" s="11">
        <v>34.1</v>
      </c>
      <c r="K66" s="11"/>
      <c r="L66" s="11">
        <v>23.6</v>
      </c>
      <c r="M66" s="11"/>
      <c r="N66" s="11">
        <v>190</v>
      </c>
      <c r="O66" s="11">
        <v>87</v>
      </c>
      <c r="P66" s="11">
        <v>3.13</v>
      </c>
      <c r="Q66" s="11">
        <v>3.2</v>
      </c>
    </row>
    <row r="67" spans="1:18" ht="15" thickBot="1" x14ac:dyDescent="0.35">
      <c r="A67" s="45" t="s">
        <v>30</v>
      </c>
      <c r="B67" s="24">
        <f>AVERAGE(B36:B66)</f>
        <v>301.62068965517244</v>
      </c>
      <c r="C67" s="24">
        <f>AVERAGE(C36:C66)</f>
        <v>291.55172413793105</v>
      </c>
      <c r="D67" s="24">
        <f>AVERAGE(D37:D66)</f>
        <v>9354.5517241379312</v>
      </c>
      <c r="E67" s="24">
        <f>AVERAGE(E36:E66)</f>
        <v>32.1</v>
      </c>
      <c r="F67" s="24"/>
      <c r="G67" s="24"/>
      <c r="H67" s="24">
        <f t="shared" ref="H67:Q67" si="1">AVERAGE(H36:H66)</f>
        <v>36.831034482758625</v>
      </c>
      <c r="I67" s="24">
        <f t="shared" si="1"/>
        <v>38.682758620689654</v>
      </c>
      <c r="J67" s="24">
        <f t="shared" si="1"/>
        <v>36.155172413793103</v>
      </c>
      <c r="K67" s="24" t="e">
        <f t="shared" si="1"/>
        <v>#DIV/0!</v>
      </c>
      <c r="L67" s="24">
        <f t="shared" si="1"/>
        <v>25.155172413793103</v>
      </c>
      <c r="M67" s="24" t="e">
        <f t="shared" si="1"/>
        <v>#DIV/0!</v>
      </c>
      <c r="N67" s="24">
        <f t="shared" si="1"/>
        <v>191.35714285714286</v>
      </c>
      <c r="O67" s="24">
        <f t="shared" si="1"/>
        <v>43.071428571428569</v>
      </c>
      <c r="P67" s="24">
        <f t="shared" si="1"/>
        <v>3.7217857142857134</v>
      </c>
      <c r="Q67" s="24">
        <f t="shared" si="1"/>
        <v>3.2789285714285716</v>
      </c>
    </row>
    <row r="69" spans="1:18" x14ac:dyDescent="0.3">
      <c r="A69" s="40"/>
      <c r="B69" s="53" t="s">
        <v>0</v>
      </c>
      <c r="C69" s="53"/>
      <c r="D69" s="53"/>
      <c r="E69" s="53"/>
      <c r="F69" s="53"/>
      <c r="G69" s="53"/>
      <c r="H69" s="53" t="s">
        <v>16</v>
      </c>
      <c r="I69" s="53"/>
      <c r="J69" s="53"/>
      <c r="K69" s="53"/>
      <c r="L69" s="53"/>
      <c r="M69" s="53"/>
      <c r="N69" s="53" t="s">
        <v>17</v>
      </c>
      <c r="O69" s="53"/>
      <c r="P69" s="53"/>
      <c r="Q69" s="53"/>
    </row>
    <row r="70" spans="1:18" x14ac:dyDescent="0.3">
      <c r="A70" s="24" t="s">
        <v>2</v>
      </c>
      <c r="B70" s="24" t="s">
        <v>18</v>
      </c>
      <c r="C70" s="24" t="s">
        <v>19</v>
      </c>
      <c r="D70" s="24" t="s">
        <v>20</v>
      </c>
      <c r="E70" s="24" t="s">
        <v>21</v>
      </c>
      <c r="F70" s="24"/>
      <c r="G70" s="24"/>
      <c r="H70" s="24" t="s">
        <v>22</v>
      </c>
      <c r="I70" s="24" t="s">
        <v>23</v>
      </c>
      <c r="J70" s="24" t="s">
        <v>12</v>
      </c>
      <c r="K70" s="24" t="s">
        <v>25</v>
      </c>
      <c r="L70" s="24" t="s">
        <v>11</v>
      </c>
      <c r="M70" s="24" t="s">
        <v>13</v>
      </c>
      <c r="N70" s="24" t="s">
        <v>4</v>
      </c>
      <c r="O70" s="24" t="s">
        <v>5</v>
      </c>
      <c r="P70" s="24" t="s">
        <v>26</v>
      </c>
      <c r="Q70" s="24" t="s">
        <v>27</v>
      </c>
    </row>
    <row r="71" spans="1:18" x14ac:dyDescent="0.3">
      <c r="A71" s="28">
        <v>43891</v>
      </c>
      <c r="B71" s="11">
        <v>311</v>
      </c>
      <c r="C71" s="11">
        <v>301</v>
      </c>
      <c r="D71" s="11">
        <v>9111</v>
      </c>
      <c r="E71" s="11">
        <v>30.3</v>
      </c>
      <c r="F71" s="11"/>
      <c r="G71" s="11"/>
      <c r="H71" s="11">
        <v>32.9</v>
      </c>
      <c r="I71" s="11">
        <v>36</v>
      </c>
      <c r="J71" s="11">
        <v>33.5</v>
      </c>
      <c r="K71" s="11">
        <v>43.8</v>
      </c>
      <c r="L71" s="11">
        <v>24.7</v>
      </c>
      <c r="M71" s="11"/>
      <c r="N71" s="11">
        <v>185</v>
      </c>
      <c r="O71" s="11">
        <v>45</v>
      </c>
      <c r="P71" s="11">
        <v>3.68</v>
      </c>
      <c r="Q71" s="11">
        <v>3.27</v>
      </c>
      <c r="R71" s="46" t="s">
        <v>51</v>
      </c>
    </row>
    <row r="72" spans="1:18" x14ac:dyDescent="0.3">
      <c r="A72" s="28">
        <v>43892</v>
      </c>
      <c r="B72" s="11">
        <v>311</v>
      </c>
      <c r="C72" s="11">
        <v>301</v>
      </c>
      <c r="D72" s="11">
        <v>9285</v>
      </c>
      <c r="E72" s="11">
        <v>30.8</v>
      </c>
      <c r="F72" s="11"/>
      <c r="G72" s="11"/>
      <c r="H72" s="11">
        <v>36.5</v>
      </c>
      <c r="I72" s="11">
        <v>36.299999999999997</v>
      </c>
      <c r="J72" s="11">
        <v>36</v>
      </c>
      <c r="K72" s="11">
        <v>48.7</v>
      </c>
      <c r="L72" s="11">
        <v>25.2</v>
      </c>
      <c r="M72" s="11"/>
      <c r="N72" s="11">
        <v>167</v>
      </c>
      <c r="O72" s="11">
        <v>8</v>
      </c>
      <c r="P72" s="11">
        <v>3.59</v>
      </c>
      <c r="Q72" s="11">
        <v>3.3</v>
      </c>
    </row>
    <row r="73" spans="1:18" x14ac:dyDescent="0.3">
      <c r="A73" s="28">
        <v>43893</v>
      </c>
      <c r="B73" s="11">
        <v>311</v>
      </c>
      <c r="C73" s="11">
        <v>302</v>
      </c>
      <c r="D73" s="11">
        <v>9276</v>
      </c>
      <c r="E73" s="11">
        <v>30.7</v>
      </c>
      <c r="F73" s="11"/>
      <c r="G73" s="11"/>
      <c r="H73" s="11">
        <v>34.299999999999997</v>
      </c>
      <c r="I73" s="11">
        <v>37.200000000000003</v>
      </c>
      <c r="J73" s="11">
        <v>33.200000000000003</v>
      </c>
      <c r="K73" s="11">
        <v>48</v>
      </c>
      <c r="L73" s="11">
        <v>24.3</v>
      </c>
      <c r="M73" s="11"/>
      <c r="N73" s="11">
        <v>177</v>
      </c>
      <c r="O73" s="11">
        <v>12</v>
      </c>
      <c r="P73" s="11">
        <v>3.58</v>
      </c>
      <c r="Q73" s="11">
        <v>3.27</v>
      </c>
    </row>
    <row r="74" spans="1:18" x14ac:dyDescent="0.3">
      <c r="A74" s="28">
        <v>43894</v>
      </c>
      <c r="B74" s="11">
        <v>305</v>
      </c>
      <c r="C74" s="11">
        <v>297</v>
      </c>
      <c r="D74" s="11">
        <v>9309</v>
      </c>
      <c r="E74" s="11">
        <v>31.3</v>
      </c>
      <c r="F74" s="11"/>
      <c r="G74" s="11"/>
      <c r="H74" s="11">
        <v>34.700000000000003</v>
      </c>
      <c r="I74" s="11">
        <v>37.200000000000003</v>
      </c>
      <c r="J74" s="11">
        <v>34.299999999999997</v>
      </c>
      <c r="K74" s="11">
        <v>45.7</v>
      </c>
      <c r="L74" s="11">
        <v>24.8</v>
      </c>
      <c r="M74" s="11"/>
      <c r="N74" s="11">
        <v>174</v>
      </c>
      <c r="O74" s="11">
        <v>26</v>
      </c>
      <c r="P74" s="11">
        <v>3.52</v>
      </c>
      <c r="Q74" s="11">
        <v>3.26</v>
      </c>
    </row>
    <row r="75" spans="1:18" x14ac:dyDescent="0.3">
      <c r="A75" s="28">
        <v>43895</v>
      </c>
      <c r="B75" s="11">
        <v>297</v>
      </c>
      <c r="C75" s="11">
        <v>289</v>
      </c>
      <c r="D75" s="11">
        <v>9260</v>
      </c>
      <c r="E75" s="11">
        <v>32</v>
      </c>
      <c r="F75" s="11"/>
      <c r="G75" s="11"/>
      <c r="H75" s="11">
        <v>38.200000000000003</v>
      </c>
      <c r="I75" s="11">
        <v>37.5</v>
      </c>
      <c r="J75" s="11">
        <v>34.4</v>
      </c>
      <c r="K75" s="11">
        <v>45.1</v>
      </c>
      <c r="L75" s="11">
        <v>26.4</v>
      </c>
      <c r="M75" s="11"/>
      <c r="N75" s="11">
        <v>160</v>
      </c>
      <c r="O75" s="11">
        <v>67</v>
      </c>
      <c r="P75" s="11">
        <v>3.48</v>
      </c>
      <c r="Q75" s="11">
        <v>3.25</v>
      </c>
    </row>
    <row r="76" spans="1:18" x14ac:dyDescent="0.3">
      <c r="A76" s="28">
        <v>43896</v>
      </c>
      <c r="B76" s="11">
        <v>297</v>
      </c>
      <c r="C76" s="11">
        <v>289</v>
      </c>
      <c r="D76" s="11">
        <v>9439</v>
      </c>
      <c r="E76" s="11">
        <v>32.700000000000003</v>
      </c>
      <c r="F76" s="11"/>
      <c r="G76" s="11"/>
      <c r="H76" s="11">
        <v>36.9</v>
      </c>
      <c r="I76" s="11">
        <v>38</v>
      </c>
      <c r="J76" s="11">
        <v>35.5</v>
      </c>
      <c r="K76" s="11">
        <v>48.8</v>
      </c>
      <c r="L76" s="11">
        <v>27.1</v>
      </c>
      <c r="M76" s="11"/>
      <c r="N76" s="11">
        <v>159</v>
      </c>
      <c r="O76" s="11">
        <v>18</v>
      </c>
      <c r="P76" s="11">
        <v>3.51</v>
      </c>
      <c r="Q76" s="11">
        <v>3.27</v>
      </c>
    </row>
    <row r="77" spans="1:18" x14ac:dyDescent="0.3">
      <c r="A77" s="28">
        <v>43897</v>
      </c>
      <c r="B77" s="11">
        <v>297</v>
      </c>
      <c r="C77" s="11">
        <v>290</v>
      </c>
      <c r="D77" s="11">
        <v>9302</v>
      </c>
      <c r="E77" s="11">
        <v>32.1</v>
      </c>
      <c r="F77" s="11"/>
      <c r="G77" s="11"/>
      <c r="H77" s="11">
        <v>32.6</v>
      </c>
      <c r="I77" s="11">
        <v>38.4</v>
      </c>
      <c r="J77" s="11">
        <v>36.299999999999997</v>
      </c>
      <c r="K77" s="11">
        <v>47.9</v>
      </c>
      <c r="L77" s="11">
        <v>25.7</v>
      </c>
      <c r="M77" s="11"/>
      <c r="N77" s="11">
        <v>140</v>
      </c>
      <c r="O77" s="11">
        <v>24</v>
      </c>
      <c r="P77" s="11">
        <v>3.53</v>
      </c>
      <c r="Q77" s="11">
        <v>3.26</v>
      </c>
    </row>
    <row r="78" spans="1:18" x14ac:dyDescent="0.3">
      <c r="A78" s="28">
        <v>43898</v>
      </c>
      <c r="B78" s="11">
        <v>297</v>
      </c>
      <c r="C78" s="11">
        <v>290</v>
      </c>
      <c r="D78" s="11">
        <v>9421</v>
      </c>
      <c r="E78" s="11">
        <v>32.5</v>
      </c>
      <c r="F78" s="11"/>
      <c r="G78" s="11"/>
      <c r="H78" s="11">
        <v>32.9</v>
      </c>
      <c r="I78" s="11">
        <v>38.200000000000003</v>
      </c>
      <c r="J78" s="11">
        <v>34.9</v>
      </c>
      <c r="K78" s="11">
        <v>44.7</v>
      </c>
      <c r="L78" s="11">
        <v>27.3</v>
      </c>
      <c r="M78" s="11"/>
      <c r="N78" s="11">
        <v>122</v>
      </c>
      <c r="O78" s="11">
        <v>25</v>
      </c>
      <c r="P78" s="11">
        <v>3.52</v>
      </c>
      <c r="Q78" s="11">
        <v>3.26</v>
      </c>
    </row>
    <row r="79" spans="1:18" x14ac:dyDescent="0.3">
      <c r="A79" s="28">
        <v>43899</v>
      </c>
      <c r="B79" s="11">
        <v>299</v>
      </c>
      <c r="C79" s="11">
        <v>290</v>
      </c>
      <c r="D79" s="11">
        <v>9377</v>
      </c>
      <c r="E79" s="11">
        <v>32.299999999999997</v>
      </c>
      <c r="F79" s="11"/>
      <c r="G79" s="11"/>
      <c r="H79" s="11">
        <v>37.1</v>
      </c>
      <c r="I79" s="11">
        <v>38.799999999999997</v>
      </c>
      <c r="J79" s="11">
        <v>34.5</v>
      </c>
      <c r="K79" s="11">
        <v>41.7</v>
      </c>
      <c r="L79" s="11">
        <v>26.4</v>
      </c>
      <c r="M79" s="11"/>
      <c r="N79" s="11">
        <v>121</v>
      </c>
      <c r="O79" s="11">
        <v>17</v>
      </c>
      <c r="P79" s="11">
        <v>3.62</v>
      </c>
      <c r="Q79" s="11">
        <v>3.27</v>
      </c>
    </row>
    <row r="80" spans="1:18" x14ac:dyDescent="0.3">
      <c r="A80" s="28">
        <v>43900</v>
      </c>
      <c r="B80" s="11">
        <v>299</v>
      </c>
      <c r="C80" s="11">
        <v>290</v>
      </c>
      <c r="D80" s="11">
        <v>9593</v>
      </c>
      <c r="E80" s="11">
        <v>33.1</v>
      </c>
      <c r="F80" s="11"/>
      <c r="G80" s="11"/>
      <c r="H80" s="11">
        <v>37.299999999999997</v>
      </c>
      <c r="I80" s="11">
        <v>39.200000000000003</v>
      </c>
      <c r="J80" s="11">
        <v>35.200000000000003</v>
      </c>
      <c r="K80" s="11">
        <v>43.2</v>
      </c>
      <c r="L80" s="11">
        <v>23.8</v>
      </c>
      <c r="M80" s="11"/>
      <c r="N80" s="11">
        <v>149</v>
      </c>
      <c r="O80" s="11">
        <v>14</v>
      </c>
      <c r="P80" s="11">
        <v>3.58</v>
      </c>
      <c r="Q80" s="11">
        <v>3.26</v>
      </c>
    </row>
    <row r="81" spans="1:17" x14ac:dyDescent="0.3">
      <c r="A81" s="28">
        <v>43901</v>
      </c>
      <c r="B81" s="11">
        <v>295</v>
      </c>
      <c r="C81" s="11">
        <v>288</v>
      </c>
      <c r="D81" s="11">
        <v>9538</v>
      </c>
      <c r="E81" s="11">
        <v>33.1</v>
      </c>
      <c r="F81" s="11"/>
      <c r="G81" s="11"/>
      <c r="H81" s="11">
        <v>35.6</v>
      </c>
      <c r="I81" s="11">
        <v>39.1</v>
      </c>
      <c r="J81" s="11">
        <v>35</v>
      </c>
      <c r="K81" s="11">
        <v>42.7</v>
      </c>
      <c r="L81" s="11">
        <v>24.2</v>
      </c>
      <c r="M81" s="11"/>
      <c r="N81" s="11">
        <v>170</v>
      </c>
      <c r="O81" s="11">
        <v>13</v>
      </c>
      <c r="P81" s="11">
        <v>3.62</v>
      </c>
      <c r="Q81" s="11">
        <v>3.28</v>
      </c>
    </row>
    <row r="82" spans="1:17" x14ac:dyDescent="0.3">
      <c r="A82" s="28">
        <v>43902</v>
      </c>
      <c r="B82" s="11">
        <v>295</v>
      </c>
      <c r="C82" s="11">
        <v>288</v>
      </c>
      <c r="D82" s="11">
        <v>9587</v>
      </c>
      <c r="E82" s="11">
        <v>33.299999999999997</v>
      </c>
      <c r="F82" s="11"/>
      <c r="G82" s="11"/>
      <c r="H82" s="11">
        <v>35</v>
      </c>
      <c r="I82" s="11">
        <v>40.9</v>
      </c>
      <c r="J82" s="11">
        <v>34.4</v>
      </c>
      <c r="K82" s="11">
        <v>46.3</v>
      </c>
      <c r="L82" s="11">
        <v>26</v>
      </c>
      <c r="M82" s="11"/>
      <c r="N82" s="11">
        <v>180</v>
      </c>
      <c r="O82" s="11">
        <v>21</v>
      </c>
      <c r="P82" s="11">
        <v>3.64</v>
      </c>
      <c r="Q82" s="11">
        <v>3.29</v>
      </c>
    </row>
    <row r="83" spans="1:17" x14ac:dyDescent="0.3">
      <c r="A83" s="28">
        <v>43903</v>
      </c>
      <c r="B83" s="11">
        <v>296</v>
      </c>
      <c r="C83" s="11">
        <v>289</v>
      </c>
      <c r="D83" s="11">
        <v>9802</v>
      </c>
      <c r="E83" s="11">
        <v>33.9</v>
      </c>
      <c r="F83" s="11"/>
      <c r="G83" s="11"/>
      <c r="H83" s="11">
        <v>33.4</v>
      </c>
      <c r="I83" s="11">
        <v>41.3</v>
      </c>
      <c r="J83" s="11">
        <v>34.799999999999997</v>
      </c>
      <c r="K83" s="11">
        <v>46.1</v>
      </c>
      <c r="L83" s="11">
        <v>26.7</v>
      </c>
      <c r="M83" s="11"/>
      <c r="N83" s="11">
        <v>165</v>
      </c>
      <c r="O83" s="11">
        <v>10</v>
      </c>
      <c r="P83" s="11">
        <v>3.58</v>
      </c>
      <c r="Q83" s="11">
        <v>3.25</v>
      </c>
    </row>
    <row r="84" spans="1:17" x14ac:dyDescent="0.3">
      <c r="A84" s="28">
        <v>43904</v>
      </c>
      <c r="B84" s="11">
        <v>296</v>
      </c>
      <c r="C84" s="11">
        <v>289</v>
      </c>
      <c r="D84" s="11">
        <v>9567</v>
      </c>
      <c r="E84" s="11">
        <v>33.1</v>
      </c>
      <c r="F84" s="11"/>
      <c r="G84" s="11"/>
      <c r="H84" s="11">
        <v>34.9</v>
      </c>
      <c r="I84" s="11">
        <v>40.200000000000003</v>
      </c>
      <c r="J84" s="11">
        <v>36.9</v>
      </c>
      <c r="K84" s="11">
        <v>46.4</v>
      </c>
      <c r="L84" s="11">
        <v>25.7</v>
      </c>
      <c r="M84" s="11"/>
      <c r="N84" s="11">
        <v>135</v>
      </c>
      <c r="O84" s="11">
        <v>14</v>
      </c>
      <c r="P84" s="11">
        <v>3.57</v>
      </c>
      <c r="Q84" s="11">
        <v>3.23</v>
      </c>
    </row>
    <row r="85" spans="1:17" x14ac:dyDescent="0.3">
      <c r="A85" s="28">
        <v>43905</v>
      </c>
      <c r="B85" s="11">
        <v>298</v>
      </c>
      <c r="C85" s="11">
        <v>290</v>
      </c>
      <c r="D85" s="11">
        <v>9607</v>
      </c>
      <c r="E85" s="11">
        <v>33.1</v>
      </c>
      <c r="F85" s="11"/>
      <c r="G85" s="11"/>
      <c r="H85" s="11">
        <v>35.5</v>
      </c>
      <c r="I85" s="11">
        <v>40.6</v>
      </c>
      <c r="J85" s="11">
        <v>35.799999999999997</v>
      </c>
      <c r="K85" s="11">
        <v>44.9</v>
      </c>
      <c r="L85" s="11">
        <v>26.4</v>
      </c>
      <c r="M85" s="11"/>
      <c r="N85" s="11">
        <v>187</v>
      </c>
      <c r="O85" s="11">
        <v>20</v>
      </c>
      <c r="P85" s="11">
        <v>3.59</v>
      </c>
      <c r="Q85" s="11">
        <v>3.25</v>
      </c>
    </row>
    <row r="86" spans="1:17" x14ac:dyDescent="0.3">
      <c r="A86" s="28">
        <v>43906</v>
      </c>
      <c r="B86" s="11">
        <v>299</v>
      </c>
      <c r="C86" s="11">
        <v>289</v>
      </c>
      <c r="D86" s="11">
        <v>9627</v>
      </c>
      <c r="E86" s="11">
        <v>33.299999999999997</v>
      </c>
      <c r="F86" s="11"/>
      <c r="G86" s="11"/>
      <c r="H86" s="11">
        <v>36.200000000000003</v>
      </c>
      <c r="I86" s="11">
        <v>40.1</v>
      </c>
      <c r="J86" s="11">
        <v>35.1</v>
      </c>
      <c r="K86" s="11">
        <v>46.7</v>
      </c>
      <c r="L86" s="11">
        <v>25.7</v>
      </c>
      <c r="M86" s="11"/>
      <c r="N86" s="11">
        <v>157</v>
      </c>
      <c r="O86" s="11">
        <v>15</v>
      </c>
      <c r="P86" s="11">
        <v>3.62</v>
      </c>
      <c r="Q86" s="11">
        <v>3.27</v>
      </c>
    </row>
    <row r="87" spans="1:17" x14ac:dyDescent="0.3">
      <c r="A87" s="28">
        <v>43907</v>
      </c>
      <c r="B87" s="11">
        <v>299</v>
      </c>
      <c r="C87" s="11">
        <v>289</v>
      </c>
      <c r="D87" s="11">
        <v>9449</v>
      </c>
      <c r="E87" s="11">
        <v>32.700000000000003</v>
      </c>
      <c r="F87" s="11"/>
      <c r="G87" s="11"/>
      <c r="H87" s="11">
        <v>35</v>
      </c>
      <c r="I87" s="11">
        <v>38.9</v>
      </c>
      <c r="J87" s="11">
        <v>34.9</v>
      </c>
      <c r="K87" s="11">
        <v>43.9</v>
      </c>
      <c r="L87" s="11">
        <v>25.2</v>
      </c>
      <c r="M87" s="11"/>
      <c r="N87" s="11">
        <v>166</v>
      </c>
      <c r="O87" s="11">
        <v>10</v>
      </c>
      <c r="P87" s="11">
        <v>3.68</v>
      </c>
      <c r="Q87" s="11">
        <v>3.27</v>
      </c>
    </row>
    <row r="88" spans="1:17" x14ac:dyDescent="0.3">
      <c r="A88" s="28">
        <v>43908</v>
      </c>
      <c r="B88" s="11">
        <v>300</v>
      </c>
      <c r="C88" s="11">
        <v>293</v>
      </c>
      <c r="D88" s="11">
        <v>9712</v>
      </c>
      <c r="E88" s="11">
        <v>33.1</v>
      </c>
      <c r="F88" s="11"/>
      <c r="G88" s="11"/>
      <c r="H88" s="11">
        <v>38.1</v>
      </c>
      <c r="I88" s="11">
        <v>38.4</v>
      </c>
      <c r="J88" s="11">
        <v>34.1</v>
      </c>
      <c r="K88" s="11">
        <v>43.5</v>
      </c>
      <c r="L88" s="11">
        <v>25.2</v>
      </c>
      <c r="M88" s="11"/>
      <c r="N88" s="11">
        <v>165</v>
      </c>
      <c r="O88" s="11">
        <v>19</v>
      </c>
      <c r="P88" s="11">
        <v>3.67</v>
      </c>
      <c r="Q88" s="11">
        <v>3.26</v>
      </c>
    </row>
    <row r="89" spans="1:17" x14ac:dyDescent="0.3">
      <c r="A89" s="28">
        <v>43909</v>
      </c>
      <c r="B89" s="11">
        <v>291</v>
      </c>
      <c r="C89" s="11">
        <v>284</v>
      </c>
      <c r="D89" s="11">
        <v>9390</v>
      </c>
      <c r="E89" s="11">
        <v>33.1</v>
      </c>
      <c r="F89" s="11"/>
      <c r="G89" s="11"/>
      <c r="H89" s="11">
        <v>38.299999999999997</v>
      </c>
      <c r="I89" s="11">
        <v>39.1</v>
      </c>
      <c r="J89" s="11">
        <v>31.5</v>
      </c>
      <c r="K89" s="11">
        <v>41.4</v>
      </c>
      <c r="L89" s="11">
        <v>26</v>
      </c>
      <c r="M89" s="11"/>
      <c r="N89" s="11">
        <v>143</v>
      </c>
      <c r="O89" s="11">
        <v>196</v>
      </c>
      <c r="P89" s="11">
        <v>3.58</v>
      </c>
      <c r="Q89" s="11">
        <v>3.25</v>
      </c>
    </row>
    <row r="90" spans="1:17" x14ac:dyDescent="0.3">
      <c r="A90" s="28">
        <v>43910</v>
      </c>
      <c r="B90" s="11">
        <v>292</v>
      </c>
      <c r="C90" s="11">
        <v>285</v>
      </c>
      <c r="D90" s="11">
        <v>9461</v>
      </c>
      <c r="E90" s="11">
        <v>33.200000000000003</v>
      </c>
      <c r="F90" s="11"/>
      <c r="G90" s="11"/>
      <c r="H90" s="11">
        <v>38.9</v>
      </c>
      <c r="I90" s="11">
        <v>39.4</v>
      </c>
      <c r="J90" s="11">
        <v>35.1</v>
      </c>
      <c r="K90" s="11">
        <v>42.8</v>
      </c>
      <c r="L90" s="11">
        <v>26.5</v>
      </c>
      <c r="M90" s="11"/>
      <c r="N90" s="11">
        <v>263</v>
      </c>
      <c r="O90" s="11">
        <v>34</v>
      </c>
      <c r="P90" s="11">
        <v>5.05</v>
      </c>
      <c r="Q90" s="11">
        <v>3.27</v>
      </c>
    </row>
    <row r="91" spans="1:17" x14ac:dyDescent="0.3">
      <c r="A91" s="28">
        <v>43911</v>
      </c>
      <c r="B91" s="11">
        <v>292</v>
      </c>
      <c r="C91" s="11">
        <v>285</v>
      </c>
      <c r="D91" s="11">
        <v>9402</v>
      </c>
      <c r="E91" s="11">
        <v>33</v>
      </c>
      <c r="F91" s="11"/>
      <c r="G91" s="11"/>
      <c r="H91" s="11">
        <v>39.4</v>
      </c>
      <c r="I91" s="11">
        <v>38.6</v>
      </c>
      <c r="J91" s="11">
        <v>34.4</v>
      </c>
      <c r="K91" s="11">
        <v>43.1</v>
      </c>
      <c r="L91" s="11">
        <v>26.4</v>
      </c>
      <c r="M91" s="11"/>
      <c r="N91" s="11">
        <v>128</v>
      </c>
      <c r="O91" s="11">
        <v>15</v>
      </c>
      <c r="P91" s="11">
        <v>3.88</v>
      </c>
      <c r="Q91" s="11">
        <v>3.28</v>
      </c>
    </row>
    <row r="92" spans="1:17" x14ac:dyDescent="0.3">
      <c r="A92" s="28">
        <v>43912</v>
      </c>
      <c r="B92" s="11">
        <v>293</v>
      </c>
      <c r="C92" s="11">
        <v>286</v>
      </c>
      <c r="D92" s="11">
        <v>9477</v>
      </c>
      <c r="E92" s="11">
        <v>33.1</v>
      </c>
      <c r="F92" s="11"/>
      <c r="G92" s="11"/>
      <c r="H92" s="11">
        <v>37.200000000000003</v>
      </c>
      <c r="I92" s="11">
        <v>38.799999999999997</v>
      </c>
      <c r="J92" s="11">
        <v>32.6</v>
      </c>
      <c r="K92" s="11">
        <v>43.5</v>
      </c>
      <c r="L92" s="11">
        <v>25.7</v>
      </c>
      <c r="M92" s="11"/>
      <c r="N92" s="11">
        <v>148</v>
      </c>
      <c r="O92" s="11">
        <v>15</v>
      </c>
      <c r="P92" s="11">
        <v>3.77</v>
      </c>
      <c r="Q92" s="11">
        <v>3.25</v>
      </c>
    </row>
    <row r="93" spans="1:17" x14ac:dyDescent="0.3">
      <c r="A93" s="28">
        <v>43913</v>
      </c>
      <c r="B93" s="11">
        <v>294</v>
      </c>
      <c r="C93" s="11">
        <v>286</v>
      </c>
      <c r="D93" s="11">
        <v>9626</v>
      </c>
      <c r="E93" s="11">
        <v>33.700000000000003</v>
      </c>
      <c r="F93" s="11"/>
      <c r="G93" s="11"/>
      <c r="H93" s="11">
        <v>37.299999999999997</v>
      </c>
      <c r="I93" s="11">
        <v>39.200000000000003</v>
      </c>
      <c r="J93" s="11">
        <v>33.9</v>
      </c>
      <c r="K93" s="11">
        <v>44.3</v>
      </c>
      <c r="L93" s="11">
        <v>25.8</v>
      </c>
      <c r="M93" s="11"/>
      <c r="N93" s="11">
        <v>139</v>
      </c>
      <c r="O93" s="11">
        <v>12</v>
      </c>
      <c r="P93" s="11">
        <v>3.71</v>
      </c>
      <c r="Q93" s="11">
        <v>3.24</v>
      </c>
    </row>
    <row r="94" spans="1:17" x14ac:dyDescent="0.3">
      <c r="A94" s="28">
        <v>43914</v>
      </c>
      <c r="B94" s="11">
        <v>295</v>
      </c>
      <c r="C94" s="11">
        <v>286</v>
      </c>
      <c r="D94" s="11">
        <v>9538</v>
      </c>
      <c r="E94" s="11">
        <v>33.299999999999997</v>
      </c>
      <c r="F94" s="11"/>
      <c r="G94" s="11"/>
      <c r="H94" s="11">
        <v>37.4</v>
      </c>
      <c r="I94" s="11">
        <v>39.9</v>
      </c>
      <c r="J94" s="11">
        <v>36.299999999999997</v>
      </c>
      <c r="K94" s="11">
        <v>44.1</v>
      </c>
      <c r="L94" s="11">
        <v>26.1</v>
      </c>
      <c r="M94" s="11"/>
      <c r="N94" s="11">
        <v>119</v>
      </c>
      <c r="O94" s="11">
        <v>28</v>
      </c>
      <c r="P94" s="11">
        <v>3.73</v>
      </c>
      <c r="Q94" s="11">
        <v>3.17</v>
      </c>
    </row>
    <row r="95" spans="1:17" x14ac:dyDescent="0.3">
      <c r="A95" s="28">
        <v>43915</v>
      </c>
      <c r="B95" s="11">
        <v>295</v>
      </c>
      <c r="C95" s="11">
        <v>291</v>
      </c>
      <c r="D95" s="11">
        <v>9511</v>
      </c>
      <c r="E95" s="11">
        <v>32.700000000000003</v>
      </c>
      <c r="F95" s="11"/>
      <c r="G95" s="11"/>
      <c r="H95" s="11">
        <v>41.3</v>
      </c>
      <c r="I95" s="11">
        <v>38.9</v>
      </c>
      <c r="J95" s="11">
        <v>35.9</v>
      </c>
      <c r="K95" s="11">
        <v>44.6</v>
      </c>
      <c r="L95" s="11">
        <v>26.3</v>
      </c>
      <c r="M95" s="11"/>
      <c r="N95" s="11">
        <v>138</v>
      </c>
      <c r="O95" s="11">
        <v>16</v>
      </c>
      <c r="P95" s="11">
        <v>3.78</v>
      </c>
      <c r="Q95" s="11">
        <v>3.19</v>
      </c>
    </row>
    <row r="96" spans="1:17" x14ac:dyDescent="0.3">
      <c r="A96" s="28">
        <v>43916</v>
      </c>
      <c r="B96" s="11">
        <v>285</v>
      </c>
      <c r="C96" s="11">
        <v>283</v>
      </c>
      <c r="D96" s="11">
        <v>9563</v>
      </c>
      <c r="E96" s="11">
        <v>33.799999999999997</v>
      </c>
      <c r="F96" s="11"/>
      <c r="G96" s="11"/>
      <c r="H96" s="11">
        <v>31.3</v>
      </c>
      <c r="I96" s="11">
        <v>39.200000000000003</v>
      </c>
      <c r="J96" s="11">
        <v>32</v>
      </c>
      <c r="K96" s="11">
        <v>45.6</v>
      </c>
      <c r="L96" s="11">
        <v>25.8</v>
      </c>
      <c r="M96" s="11"/>
      <c r="N96" s="11">
        <v>143</v>
      </c>
      <c r="O96" s="11">
        <v>18</v>
      </c>
      <c r="P96" s="11">
        <v>3.72</v>
      </c>
      <c r="Q96" s="11">
        <v>3.17</v>
      </c>
    </row>
    <row r="97" spans="1:17" x14ac:dyDescent="0.3">
      <c r="A97" s="28">
        <v>43917</v>
      </c>
      <c r="B97" s="11">
        <v>285</v>
      </c>
      <c r="C97" s="11">
        <v>281</v>
      </c>
      <c r="D97" s="11">
        <v>9522</v>
      </c>
      <c r="E97" s="11">
        <v>33.9</v>
      </c>
      <c r="F97" s="11"/>
      <c r="G97" s="11"/>
      <c r="H97" s="11">
        <v>36.200000000000003</v>
      </c>
      <c r="I97" s="11">
        <v>40.6</v>
      </c>
      <c r="J97" s="11">
        <v>32.799999999999997</v>
      </c>
      <c r="K97" s="11">
        <v>44.5</v>
      </c>
      <c r="L97" s="11">
        <v>26</v>
      </c>
      <c r="M97" s="11"/>
      <c r="N97" s="11">
        <v>160</v>
      </c>
      <c r="O97" s="11">
        <v>12</v>
      </c>
      <c r="P97" s="11">
        <v>3.81</v>
      </c>
      <c r="Q97" s="11">
        <v>3.18</v>
      </c>
    </row>
    <row r="98" spans="1:17" x14ac:dyDescent="0.3">
      <c r="A98" s="28">
        <v>43918</v>
      </c>
      <c r="B98" s="11">
        <v>286</v>
      </c>
      <c r="C98" s="11">
        <v>282</v>
      </c>
      <c r="D98" s="11">
        <v>9454</v>
      </c>
      <c r="E98" s="11">
        <v>33.5</v>
      </c>
      <c r="F98" s="11"/>
      <c r="G98" s="11"/>
      <c r="H98" s="11">
        <v>37</v>
      </c>
      <c r="I98" s="11">
        <v>39.700000000000003</v>
      </c>
      <c r="J98" s="11">
        <v>32.799999999999997</v>
      </c>
      <c r="K98" s="11">
        <v>45</v>
      </c>
      <c r="L98" s="11">
        <v>25.5</v>
      </c>
      <c r="M98" s="11"/>
      <c r="N98" s="11">
        <v>126</v>
      </c>
      <c r="O98" s="11">
        <v>26</v>
      </c>
      <c r="P98" s="11">
        <v>3.77</v>
      </c>
      <c r="Q98" s="11">
        <v>3.17</v>
      </c>
    </row>
    <row r="99" spans="1:17" x14ac:dyDescent="0.3">
      <c r="A99" s="28">
        <v>43919</v>
      </c>
      <c r="B99" s="11">
        <v>286</v>
      </c>
      <c r="C99" s="11">
        <v>282</v>
      </c>
      <c r="D99" s="11">
        <v>9268</v>
      </c>
      <c r="E99" s="11">
        <v>32.9</v>
      </c>
      <c r="F99" s="11"/>
      <c r="G99" s="11"/>
      <c r="H99" s="11">
        <v>34.700000000000003</v>
      </c>
      <c r="I99" s="11">
        <v>38.299999999999997</v>
      </c>
      <c r="J99" s="11">
        <v>30</v>
      </c>
      <c r="K99" s="11">
        <v>43.6</v>
      </c>
      <c r="L99" s="11">
        <v>25.1</v>
      </c>
      <c r="M99" s="11"/>
      <c r="N99" s="11">
        <v>123</v>
      </c>
      <c r="O99" s="11">
        <v>17</v>
      </c>
      <c r="P99" s="11">
        <v>3.73</v>
      </c>
      <c r="Q99" s="11">
        <v>3.18</v>
      </c>
    </row>
    <row r="100" spans="1:17" x14ac:dyDescent="0.3">
      <c r="A100" s="28">
        <v>43920</v>
      </c>
      <c r="B100" s="11">
        <v>288</v>
      </c>
      <c r="C100" s="11">
        <v>283</v>
      </c>
      <c r="D100" s="11">
        <v>9364</v>
      </c>
      <c r="E100" s="11">
        <v>33.1</v>
      </c>
      <c r="F100" s="11"/>
      <c r="G100" s="11"/>
      <c r="H100" s="11">
        <v>38.9</v>
      </c>
      <c r="I100" s="11">
        <v>40</v>
      </c>
      <c r="J100" s="11">
        <v>33.5</v>
      </c>
      <c r="K100" s="11">
        <v>41.7</v>
      </c>
      <c r="L100" s="11">
        <v>23.7</v>
      </c>
      <c r="M100" s="11"/>
      <c r="N100" s="11">
        <v>114</v>
      </c>
      <c r="O100" s="11">
        <v>18</v>
      </c>
      <c r="P100" s="11">
        <v>3.9</v>
      </c>
      <c r="Q100" s="11">
        <v>3.2</v>
      </c>
    </row>
    <row r="101" spans="1:17" ht="15" thickBot="1" x14ac:dyDescent="0.35">
      <c r="A101" s="28">
        <v>43921</v>
      </c>
      <c r="B101" s="11">
        <v>288</v>
      </c>
      <c r="C101" s="11">
        <v>283</v>
      </c>
      <c r="D101" s="11"/>
      <c r="E101" s="11">
        <v>33.6</v>
      </c>
      <c r="F101" s="11"/>
      <c r="G101" s="11"/>
      <c r="H101" s="11">
        <v>32.299999999999997</v>
      </c>
      <c r="I101" s="11">
        <v>40.4</v>
      </c>
      <c r="J101" s="11">
        <v>32.700000000000003</v>
      </c>
      <c r="K101" s="11">
        <v>44.8</v>
      </c>
      <c r="L101" s="11">
        <v>25</v>
      </c>
      <c r="M101" s="11"/>
      <c r="N101" s="11">
        <v>133</v>
      </c>
      <c r="O101" s="11">
        <v>15</v>
      </c>
      <c r="P101" s="11">
        <v>3.73</v>
      </c>
      <c r="Q101" s="11">
        <v>3.17</v>
      </c>
    </row>
    <row r="102" spans="1:17" ht="15" thickBot="1" x14ac:dyDescent="0.35">
      <c r="A102" s="45" t="s">
        <v>30</v>
      </c>
      <c r="B102" s="24">
        <f>AVERAGE(B71:B101)</f>
        <v>295.87096774193549</v>
      </c>
      <c r="C102" s="24">
        <f>AVERAGE(C71:C101)</f>
        <v>288.74193548387098</v>
      </c>
      <c r="D102" s="24">
        <f>AVERAGE(D72:D101)</f>
        <v>9473.3448275862065</v>
      </c>
      <c r="E102" s="24">
        <f>AVERAGE(E71:E101)</f>
        <v>32.78387096774194</v>
      </c>
      <c r="F102" s="24"/>
      <c r="G102" s="24"/>
      <c r="H102" s="24">
        <f t="shared" ref="H102:Q102" si="2">AVERAGE(H71:H101)</f>
        <v>36.041935483870965</v>
      </c>
      <c r="I102" s="24">
        <f t="shared" si="2"/>
        <v>38.980645161290326</v>
      </c>
      <c r="J102" s="24">
        <f t="shared" si="2"/>
        <v>34.267741935483869</v>
      </c>
      <c r="K102" s="24">
        <f t="shared" si="2"/>
        <v>44.745161290322564</v>
      </c>
      <c r="L102" s="24">
        <f t="shared" si="2"/>
        <v>25.63548387096774</v>
      </c>
      <c r="M102" s="24" t="e">
        <f t="shared" si="2"/>
        <v>#DIV/0!</v>
      </c>
      <c r="N102" s="24">
        <f t="shared" si="2"/>
        <v>153.41935483870967</v>
      </c>
      <c r="O102" s="24">
        <f t="shared" si="2"/>
        <v>25.806451612903224</v>
      </c>
      <c r="P102" s="24">
        <f t="shared" si="2"/>
        <v>3.7012903225806451</v>
      </c>
      <c r="Q102" s="24">
        <f t="shared" si="2"/>
        <v>3.2416129032258074</v>
      </c>
    </row>
    <row r="104" spans="1:17" x14ac:dyDescent="0.3">
      <c r="A104" s="40"/>
      <c r="B104" s="53" t="s">
        <v>0</v>
      </c>
      <c r="C104" s="53"/>
      <c r="D104" s="53"/>
      <c r="E104" s="53"/>
      <c r="F104" s="53"/>
      <c r="G104" s="53"/>
      <c r="H104" s="53" t="s">
        <v>16</v>
      </c>
      <c r="I104" s="53"/>
      <c r="J104" s="53"/>
      <c r="K104" s="53"/>
      <c r="L104" s="53"/>
      <c r="M104" s="53"/>
      <c r="N104" s="53" t="s">
        <v>17</v>
      </c>
      <c r="O104" s="53"/>
      <c r="P104" s="53"/>
      <c r="Q104" s="53"/>
    </row>
    <row r="105" spans="1:17" x14ac:dyDescent="0.3">
      <c r="A105" s="24" t="s">
        <v>2</v>
      </c>
      <c r="B105" s="24" t="s">
        <v>18</v>
      </c>
      <c r="C105" s="24" t="s">
        <v>19</v>
      </c>
      <c r="D105" s="24" t="s">
        <v>20</v>
      </c>
      <c r="E105" s="24" t="s">
        <v>21</v>
      </c>
      <c r="F105" s="24" t="s">
        <v>52</v>
      </c>
      <c r="G105" s="24"/>
      <c r="H105" s="24" t="s">
        <v>22</v>
      </c>
      <c r="I105" s="24" t="s">
        <v>23</v>
      </c>
      <c r="J105" s="24" t="s">
        <v>12</v>
      </c>
      <c r="K105" s="24" t="s">
        <v>25</v>
      </c>
      <c r="L105" s="24" t="s">
        <v>11</v>
      </c>
      <c r="M105" s="24" t="s">
        <v>13</v>
      </c>
      <c r="N105" s="24" t="s">
        <v>4</v>
      </c>
      <c r="O105" s="24" t="s">
        <v>5</v>
      </c>
      <c r="P105" s="24" t="s">
        <v>26</v>
      </c>
      <c r="Q105" s="24" t="s">
        <v>27</v>
      </c>
    </row>
    <row r="106" spans="1:17" x14ac:dyDescent="0.3">
      <c r="A106" s="28">
        <v>43922</v>
      </c>
      <c r="B106" s="11">
        <v>288</v>
      </c>
      <c r="C106" s="11">
        <v>283</v>
      </c>
      <c r="D106" s="11">
        <v>9571</v>
      </c>
      <c r="E106" s="11">
        <v>33.799999999999997</v>
      </c>
      <c r="F106" s="11"/>
      <c r="G106" s="11"/>
      <c r="H106" s="11">
        <v>33.1</v>
      </c>
      <c r="I106" s="11">
        <v>40.200000000000003</v>
      </c>
      <c r="J106" s="11">
        <v>33.1</v>
      </c>
      <c r="K106" s="11">
        <v>45.5</v>
      </c>
      <c r="L106" s="11">
        <v>25.7</v>
      </c>
      <c r="M106" s="11"/>
      <c r="N106" s="11">
        <v>120</v>
      </c>
      <c r="O106" s="11">
        <v>16</v>
      </c>
      <c r="P106" s="11">
        <v>3.66</v>
      </c>
      <c r="Q106" s="11">
        <v>3.18</v>
      </c>
    </row>
    <row r="107" spans="1:17" x14ac:dyDescent="0.3">
      <c r="A107" s="28">
        <v>43923</v>
      </c>
      <c r="B107" s="11">
        <v>289</v>
      </c>
      <c r="C107" s="11">
        <v>284</v>
      </c>
      <c r="D107" s="11">
        <v>9452</v>
      </c>
      <c r="E107" s="11">
        <v>33.299999999999997</v>
      </c>
      <c r="F107" s="11"/>
      <c r="G107" s="11"/>
      <c r="H107" s="11">
        <v>36.200000000000003</v>
      </c>
      <c r="I107" s="11">
        <v>40.200000000000003</v>
      </c>
      <c r="J107" s="11" t="s">
        <v>28</v>
      </c>
      <c r="K107" s="11" t="s">
        <v>28</v>
      </c>
      <c r="L107" s="11">
        <v>24.5</v>
      </c>
      <c r="M107" s="11"/>
      <c r="N107" s="11">
        <v>132</v>
      </c>
      <c r="O107" s="11">
        <v>12</v>
      </c>
      <c r="P107" s="11">
        <v>3.76</v>
      </c>
      <c r="Q107" s="11">
        <v>3.16</v>
      </c>
    </row>
    <row r="108" spans="1:17" x14ac:dyDescent="0.3">
      <c r="A108" s="28">
        <v>43924</v>
      </c>
      <c r="B108" s="11">
        <v>290</v>
      </c>
      <c r="C108" s="11">
        <v>286</v>
      </c>
      <c r="D108" s="11">
        <v>9498</v>
      </c>
      <c r="E108" s="11">
        <v>33.200000000000003</v>
      </c>
      <c r="F108" s="11"/>
      <c r="G108" s="11"/>
      <c r="H108" s="11">
        <v>34.4</v>
      </c>
      <c r="I108" s="11">
        <v>39.9</v>
      </c>
      <c r="J108" s="11"/>
      <c r="K108" s="11"/>
      <c r="L108" s="11">
        <v>24.7</v>
      </c>
      <c r="M108" s="11"/>
      <c r="N108" s="11">
        <v>212</v>
      </c>
      <c r="O108" s="11">
        <v>16</v>
      </c>
      <c r="P108" s="11">
        <v>4.63</v>
      </c>
      <c r="Q108" s="11">
        <v>3.17</v>
      </c>
    </row>
    <row r="109" spans="1:17" x14ac:dyDescent="0.3">
      <c r="A109" s="28">
        <v>43925</v>
      </c>
      <c r="B109" s="11">
        <v>291</v>
      </c>
      <c r="C109" s="11">
        <v>287</v>
      </c>
      <c r="D109" s="11">
        <v>9544</v>
      </c>
      <c r="E109" s="11">
        <v>33.299999999999997</v>
      </c>
      <c r="F109" s="11"/>
      <c r="G109" s="11"/>
      <c r="H109" s="11">
        <v>34.700000000000003</v>
      </c>
      <c r="I109" s="11">
        <v>40.1</v>
      </c>
      <c r="J109" s="11"/>
      <c r="K109" s="11"/>
      <c r="L109" s="11">
        <v>24.7</v>
      </c>
      <c r="M109" s="11"/>
      <c r="N109" s="11">
        <v>137</v>
      </c>
      <c r="O109" s="11">
        <v>11</v>
      </c>
      <c r="P109" s="11">
        <v>3.8</v>
      </c>
      <c r="Q109" s="11">
        <v>3.16</v>
      </c>
    </row>
    <row r="110" spans="1:17" x14ac:dyDescent="0.3">
      <c r="A110" s="28">
        <v>43926</v>
      </c>
      <c r="B110" s="11">
        <v>291</v>
      </c>
      <c r="C110" s="11">
        <v>286</v>
      </c>
      <c r="D110" s="11">
        <v>9482</v>
      </c>
      <c r="E110" s="11">
        <v>33.200000000000003</v>
      </c>
      <c r="F110" s="11"/>
      <c r="G110" s="11"/>
      <c r="H110" s="11">
        <v>37.200000000000003</v>
      </c>
      <c r="I110" s="11">
        <v>39.799999999999997</v>
      </c>
      <c r="J110" s="11"/>
      <c r="K110" s="11"/>
      <c r="L110" s="11">
        <v>25.3</v>
      </c>
      <c r="M110" s="11"/>
      <c r="N110" s="11">
        <v>138</v>
      </c>
      <c r="O110" s="11">
        <v>9</v>
      </c>
      <c r="P110" s="11">
        <v>3.86</v>
      </c>
      <c r="Q110" s="11">
        <v>3.19</v>
      </c>
    </row>
    <row r="111" spans="1:17" x14ac:dyDescent="0.3">
      <c r="A111" s="28">
        <v>43927</v>
      </c>
      <c r="B111" s="11">
        <v>290</v>
      </c>
      <c r="C111" s="11">
        <v>286</v>
      </c>
      <c r="D111" s="11">
        <v>9566</v>
      </c>
      <c r="E111" s="11">
        <v>33.4</v>
      </c>
      <c r="F111" s="11"/>
      <c r="G111" s="11"/>
      <c r="H111" s="11">
        <v>32.1</v>
      </c>
      <c r="I111" s="11">
        <v>38.799999999999997</v>
      </c>
      <c r="J111" s="11"/>
      <c r="K111" s="11"/>
      <c r="L111" s="11">
        <v>16.100000000000001</v>
      </c>
      <c r="M111" s="11"/>
      <c r="N111" s="11">
        <v>128</v>
      </c>
      <c r="O111" s="11">
        <v>12</v>
      </c>
      <c r="P111" s="11">
        <v>3.73</v>
      </c>
      <c r="Q111" s="11">
        <v>3.11</v>
      </c>
    </row>
    <row r="112" spans="1:17" x14ac:dyDescent="0.3">
      <c r="A112" s="28">
        <v>43928</v>
      </c>
      <c r="B112" s="11">
        <v>292</v>
      </c>
      <c r="C112" s="11">
        <v>286</v>
      </c>
      <c r="D112" s="11">
        <v>9419</v>
      </c>
      <c r="E112" s="11">
        <v>32.9</v>
      </c>
      <c r="F112" s="11"/>
      <c r="G112" s="11"/>
      <c r="H112" s="11">
        <v>31.2</v>
      </c>
      <c r="I112" s="11">
        <v>38.1</v>
      </c>
      <c r="J112" s="11"/>
      <c r="K112" s="11"/>
      <c r="L112" s="11">
        <v>14.3</v>
      </c>
      <c r="M112" s="11"/>
      <c r="N112" s="11">
        <v>182</v>
      </c>
      <c r="O112" s="11">
        <v>10</v>
      </c>
      <c r="P112" s="11">
        <v>3.89</v>
      </c>
      <c r="Q112" s="11">
        <v>3.14</v>
      </c>
    </row>
    <row r="113" spans="1:17" x14ac:dyDescent="0.3">
      <c r="A113" s="28">
        <v>43929</v>
      </c>
      <c r="B113" s="11">
        <v>297</v>
      </c>
      <c r="C113" s="11">
        <v>289</v>
      </c>
      <c r="D113" s="11">
        <v>9526</v>
      </c>
      <c r="E113" s="11">
        <v>33</v>
      </c>
      <c r="F113" s="11">
        <v>306</v>
      </c>
      <c r="G113" s="11"/>
      <c r="H113" s="11">
        <v>33.299999999999997</v>
      </c>
      <c r="I113" s="11">
        <v>38.299999999999997</v>
      </c>
      <c r="J113" s="11"/>
      <c r="K113" s="11"/>
      <c r="L113" s="11">
        <v>12.5</v>
      </c>
      <c r="M113" s="11"/>
      <c r="N113" s="11">
        <v>214</v>
      </c>
      <c r="O113" s="11">
        <v>37</v>
      </c>
      <c r="P113" s="11">
        <v>3.93</v>
      </c>
      <c r="Q113" s="11">
        <v>3.15</v>
      </c>
    </row>
    <row r="114" spans="1:17" x14ac:dyDescent="0.3">
      <c r="A114" s="28">
        <v>43930</v>
      </c>
      <c r="B114" s="11">
        <v>292</v>
      </c>
      <c r="C114" s="11">
        <v>284</v>
      </c>
      <c r="D114" s="11">
        <v>9414</v>
      </c>
      <c r="E114" s="11">
        <v>33.1</v>
      </c>
      <c r="F114" s="11">
        <v>194</v>
      </c>
      <c r="G114" s="11"/>
      <c r="H114" s="11">
        <v>32.5</v>
      </c>
      <c r="I114" s="11">
        <v>38</v>
      </c>
      <c r="J114" s="11"/>
      <c r="K114" s="11"/>
      <c r="L114" s="11">
        <v>11.8</v>
      </c>
      <c r="M114" s="11"/>
      <c r="N114" s="11">
        <v>137</v>
      </c>
      <c r="O114" s="11">
        <v>12</v>
      </c>
      <c r="P114" s="11">
        <v>3.94</v>
      </c>
      <c r="Q114" s="11">
        <v>3.09</v>
      </c>
    </row>
    <row r="115" spans="1:17" x14ac:dyDescent="0.3">
      <c r="A115" s="28">
        <v>43931</v>
      </c>
      <c r="B115" s="11">
        <v>293</v>
      </c>
      <c r="C115" s="11">
        <v>284</v>
      </c>
      <c r="D115" s="11">
        <v>9272</v>
      </c>
      <c r="E115" s="11">
        <v>32.6</v>
      </c>
      <c r="F115" s="11">
        <v>52</v>
      </c>
      <c r="G115" s="11"/>
      <c r="H115" s="11">
        <v>38.9</v>
      </c>
      <c r="I115" s="11">
        <v>36.9</v>
      </c>
      <c r="J115" s="11"/>
      <c r="K115" s="11"/>
      <c r="L115" s="11">
        <v>10.9</v>
      </c>
      <c r="M115" s="11"/>
      <c r="N115" s="11">
        <v>160</v>
      </c>
      <c r="O115" s="11">
        <v>17</v>
      </c>
      <c r="P115" s="11">
        <v>3.88</v>
      </c>
      <c r="Q115" s="11">
        <v>3.08</v>
      </c>
    </row>
    <row r="116" spans="1:17" x14ac:dyDescent="0.3">
      <c r="A116" s="28">
        <v>43932</v>
      </c>
      <c r="B116" s="11">
        <v>294</v>
      </c>
      <c r="C116" s="11">
        <v>284</v>
      </c>
      <c r="D116" s="11">
        <v>9132</v>
      </c>
      <c r="E116" s="11">
        <v>32.200000000000003</v>
      </c>
      <c r="F116" s="11">
        <v>-88</v>
      </c>
      <c r="G116" s="11"/>
      <c r="H116" s="11">
        <v>36.6</v>
      </c>
      <c r="I116" s="11">
        <v>36.9</v>
      </c>
      <c r="J116" s="11"/>
      <c r="K116" s="11"/>
      <c r="L116" s="11">
        <v>10.3</v>
      </c>
      <c r="M116" s="11"/>
      <c r="N116" s="11">
        <v>162</v>
      </c>
      <c r="O116" s="11">
        <v>18</v>
      </c>
      <c r="P116" s="11">
        <v>3.86</v>
      </c>
      <c r="Q116" s="11">
        <v>3.11</v>
      </c>
    </row>
    <row r="117" spans="1:17" x14ac:dyDescent="0.3">
      <c r="A117" s="28">
        <v>43933</v>
      </c>
      <c r="B117" s="11">
        <v>296</v>
      </c>
      <c r="C117" s="11">
        <v>285</v>
      </c>
      <c r="D117" s="11">
        <v>9098</v>
      </c>
      <c r="E117" s="11">
        <v>31.9</v>
      </c>
      <c r="F117" s="11">
        <v>-122</v>
      </c>
      <c r="G117" s="11"/>
      <c r="H117" s="11">
        <v>38.6</v>
      </c>
      <c r="I117" s="11">
        <v>36.6</v>
      </c>
      <c r="J117" s="11"/>
      <c r="K117" s="11"/>
      <c r="L117" s="11">
        <v>10.6</v>
      </c>
      <c r="M117" s="11"/>
      <c r="N117" s="11">
        <v>153</v>
      </c>
      <c r="O117" s="11">
        <v>15</v>
      </c>
      <c r="P117" s="11">
        <v>3.84</v>
      </c>
      <c r="Q117" s="11">
        <v>3.1</v>
      </c>
    </row>
    <row r="118" spans="1:17" x14ac:dyDescent="0.3">
      <c r="A118" s="28">
        <v>43934</v>
      </c>
      <c r="B118" s="11">
        <v>296</v>
      </c>
      <c r="C118" s="11">
        <v>285</v>
      </c>
      <c r="D118" s="11">
        <v>8960</v>
      </c>
      <c r="E118" s="11">
        <v>31.4</v>
      </c>
      <c r="F118" s="11">
        <v>-260</v>
      </c>
      <c r="G118" s="11"/>
      <c r="H118" s="11">
        <v>34.799999999999997</v>
      </c>
      <c r="I118" s="11">
        <v>36.799999999999997</v>
      </c>
      <c r="J118" s="11"/>
      <c r="K118" s="11"/>
      <c r="L118" s="11">
        <v>10.5</v>
      </c>
      <c r="M118" s="11"/>
      <c r="N118" s="11">
        <v>192</v>
      </c>
      <c r="O118" s="11">
        <v>20</v>
      </c>
      <c r="P118" s="11">
        <v>3.94</v>
      </c>
      <c r="Q118" s="11">
        <v>3.17</v>
      </c>
    </row>
    <row r="119" spans="1:17" x14ac:dyDescent="0.3">
      <c r="A119" s="28">
        <v>43935</v>
      </c>
      <c r="B119" s="11">
        <v>296</v>
      </c>
      <c r="C119" s="11">
        <v>290</v>
      </c>
      <c r="D119" s="11">
        <v>9278</v>
      </c>
      <c r="E119" s="11">
        <v>32</v>
      </c>
      <c r="F119" s="11">
        <v>58</v>
      </c>
      <c r="G119" s="11"/>
      <c r="H119" s="11">
        <v>35.200000000000003</v>
      </c>
      <c r="I119" s="11">
        <v>36.9</v>
      </c>
      <c r="J119" s="11"/>
      <c r="K119" s="11"/>
      <c r="L119" s="11">
        <v>10.8</v>
      </c>
      <c r="M119" s="11"/>
      <c r="N119" s="11">
        <v>214</v>
      </c>
      <c r="O119" s="11">
        <v>18</v>
      </c>
      <c r="P119" s="11">
        <v>3.89</v>
      </c>
      <c r="Q119" s="11">
        <v>3.13</v>
      </c>
    </row>
    <row r="120" spans="1:17" x14ac:dyDescent="0.3">
      <c r="A120" s="28">
        <v>43936</v>
      </c>
      <c r="B120" s="11">
        <v>296</v>
      </c>
      <c r="C120" s="11">
        <v>290</v>
      </c>
      <c r="D120" s="11">
        <v>9487</v>
      </c>
      <c r="E120" s="11">
        <v>32.700000000000003</v>
      </c>
      <c r="F120" s="11">
        <v>267</v>
      </c>
      <c r="G120" s="11"/>
      <c r="H120" s="11">
        <v>33.4</v>
      </c>
      <c r="I120" s="11">
        <v>38.299999999999997</v>
      </c>
      <c r="J120" s="11"/>
      <c r="K120" s="11"/>
      <c r="L120" s="11">
        <v>10</v>
      </c>
      <c r="M120" s="11"/>
      <c r="N120" s="11">
        <v>169</v>
      </c>
      <c r="O120" s="11">
        <v>12</v>
      </c>
      <c r="P120" s="11">
        <v>3.92</v>
      </c>
      <c r="Q120" s="11">
        <v>3.11</v>
      </c>
    </row>
    <row r="121" spans="1:17" x14ac:dyDescent="0.3">
      <c r="A121" s="28">
        <v>43937</v>
      </c>
      <c r="B121" s="11">
        <v>297</v>
      </c>
      <c r="C121" s="11">
        <v>290</v>
      </c>
      <c r="D121" s="11">
        <v>9376</v>
      </c>
      <c r="E121" s="11">
        <v>32.299999999999997</v>
      </c>
      <c r="F121" s="11">
        <v>156</v>
      </c>
      <c r="G121" s="11"/>
      <c r="H121" s="11">
        <v>34.1</v>
      </c>
      <c r="I121" s="11">
        <v>39.1</v>
      </c>
      <c r="J121" s="11"/>
      <c r="K121" s="11"/>
      <c r="L121" s="11">
        <v>18.3</v>
      </c>
      <c r="M121" s="11"/>
      <c r="N121" s="11">
        <v>131</v>
      </c>
      <c r="O121" s="11">
        <v>13</v>
      </c>
      <c r="P121" s="11">
        <v>3.77</v>
      </c>
      <c r="Q121" s="11">
        <v>3.1</v>
      </c>
    </row>
    <row r="122" spans="1:17" x14ac:dyDescent="0.3">
      <c r="A122" s="28">
        <v>43938</v>
      </c>
      <c r="B122" s="11">
        <v>291</v>
      </c>
      <c r="C122" s="11">
        <v>286</v>
      </c>
      <c r="D122" s="11">
        <v>9094</v>
      </c>
      <c r="E122" s="11">
        <v>31.8</v>
      </c>
      <c r="F122" s="11">
        <v>-126</v>
      </c>
      <c r="G122" s="11"/>
      <c r="H122" s="11">
        <v>35.6</v>
      </c>
      <c r="I122" s="11">
        <v>38.799999999999997</v>
      </c>
      <c r="J122" s="11"/>
      <c r="K122" s="11"/>
      <c r="L122" s="11">
        <v>14.6</v>
      </c>
      <c r="M122" s="11"/>
      <c r="N122" s="11">
        <v>120</v>
      </c>
      <c r="O122" s="11">
        <v>28</v>
      </c>
      <c r="P122" s="11">
        <v>3.85</v>
      </c>
      <c r="Q122" s="11">
        <v>3.11</v>
      </c>
    </row>
    <row r="123" spans="1:17" x14ac:dyDescent="0.3">
      <c r="A123" s="28">
        <v>43939</v>
      </c>
      <c r="B123" s="11">
        <v>292</v>
      </c>
      <c r="C123" s="11">
        <v>286</v>
      </c>
      <c r="D123" s="11">
        <v>9040</v>
      </c>
      <c r="E123" s="11">
        <v>31.6</v>
      </c>
      <c r="F123" s="11">
        <v>-180</v>
      </c>
      <c r="G123" s="11"/>
      <c r="H123" s="11">
        <v>36.799999999999997</v>
      </c>
      <c r="I123" s="11">
        <v>38.299999999999997</v>
      </c>
      <c r="J123" s="11"/>
      <c r="K123" s="11"/>
      <c r="L123" s="11">
        <v>14</v>
      </c>
      <c r="M123" s="11"/>
      <c r="N123" s="11">
        <v>130</v>
      </c>
      <c r="O123" s="11">
        <v>9</v>
      </c>
      <c r="P123" s="11">
        <v>3.81</v>
      </c>
      <c r="Q123" s="11">
        <v>3.16</v>
      </c>
    </row>
    <row r="124" spans="1:17" x14ac:dyDescent="0.3">
      <c r="A124" s="28">
        <v>43940</v>
      </c>
      <c r="B124" s="11">
        <v>294</v>
      </c>
      <c r="C124" s="11">
        <v>287</v>
      </c>
      <c r="D124" s="11">
        <v>9089</v>
      </c>
      <c r="E124" s="11">
        <v>31.7</v>
      </c>
      <c r="F124" s="11">
        <v>-131</v>
      </c>
      <c r="G124" s="11"/>
      <c r="H124" s="11">
        <v>36.299999999999997</v>
      </c>
      <c r="I124" s="11">
        <v>39.700000000000003</v>
      </c>
      <c r="J124" s="11"/>
      <c r="K124" s="11"/>
      <c r="L124" s="11">
        <v>14.4</v>
      </c>
      <c r="M124" s="11"/>
      <c r="N124" s="11">
        <v>117</v>
      </c>
      <c r="O124" s="11">
        <v>17</v>
      </c>
      <c r="P124" s="11">
        <v>3.85</v>
      </c>
      <c r="Q124" s="11">
        <v>3.17</v>
      </c>
    </row>
    <row r="125" spans="1:17" x14ac:dyDescent="0.3">
      <c r="A125" s="28">
        <v>43941</v>
      </c>
      <c r="B125" s="11">
        <v>286</v>
      </c>
      <c r="C125" s="11">
        <v>280</v>
      </c>
      <c r="D125" s="11">
        <v>8900</v>
      </c>
      <c r="E125" s="11">
        <v>31.8</v>
      </c>
      <c r="F125" s="11">
        <v>-320</v>
      </c>
      <c r="G125" s="11"/>
      <c r="H125" s="11">
        <v>34.200000000000003</v>
      </c>
      <c r="I125" s="11">
        <v>39.700000000000003</v>
      </c>
      <c r="J125" s="11"/>
      <c r="K125" s="11"/>
      <c r="L125" s="11">
        <v>14.5</v>
      </c>
      <c r="M125" s="11"/>
      <c r="N125" s="11"/>
      <c r="O125" s="11"/>
      <c r="P125" s="11"/>
      <c r="Q125" s="11"/>
    </row>
    <row r="126" spans="1:17" x14ac:dyDescent="0.3">
      <c r="A126" s="28">
        <v>43942</v>
      </c>
      <c r="B126" s="11">
        <v>286</v>
      </c>
      <c r="C126" s="11">
        <v>280</v>
      </c>
      <c r="D126" s="11">
        <v>8809</v>
      </c>
      <c r="E126" s="11">
        <v>31.5</v>
      </c>
      <c r="F126" s="11"/>
      <c r="G126" s="11"/>
      <c r="H126" s="11">
        <v>32.6</v>
      </c>
      <c r="I126" s="11">
        <v>39.1</v>
      </c>
      <c r="J126" s="11"/>
      <c r="K126" s="11"/>
      <c r="L126" s="11">
        <v>16.8</v>
      </c>
      <c r="M126" s="11"/>
      <c r="N126" s="11">
        <v>179</v>
      </c>
      <c r="O126" s="11">
        <v>10</v>
      </c>
      <c r="P126" s="11">
        <v>3.91</v>
      </c>
      <c r="Q126" s="11">
        <v>3.17</v>
      </c>
    </row>
    <row r="127" spans="1:17" x14ac:dyDescent="0.3">
      <c r="A127" s="28">
        <v>43943</v>
      </c>
      <c r="B127" s="11">
        <v>287</v>
      </c>
      <c r="C127" s="11">
        <v>280</v>
      </c>
      <c r="D127" s="11">
        <v>8798</v>
      </c>
      <c r="E127" s="11">
        <v>31.4</v>
      </c>
      <c r="F127" s="11"/>
      <c r="G127" s="11"/>
      <c r="H127" s="11">
        <v>30</v>
      </c>
      <c r="I127" s="11">
        <v>39.4</v>
      </c>
      <c r="J127" s="11"/>
      <c r="K127" s="11"/>
      <c r="L127" s="11">
        <v>15.9</v>
      </c>
      <c r="M127" s="11"/>
      <c r="N127" s="11">
        <v>151</v>
      </c>
      <c r="O127" s="11">
        <v>15</v>
      </c>
      <c r="P127" s="11">
        <v>3.91</v>
      </c>
      <c r="Q127" s="11">
        <v>3.11</v>
      </c>
    </row>
    <row r="128" spans="1:17" x14ac:dyDescent="0.3">
      <c r="A128" s="28">
        <v>43944</v>
      </c>
      <c r="B128" s="11">
        <v>277</v>
      </c>
      <c r="C128" s="11">
        <v>271</v>
      </c>
      <c r="D128" s="11">
        <v>8900</v>
      </c>
      <c r="E128" s="11">
        <v>32.799999999999997</v>
      </c>
      <c r="F128" s="11"/>
      <c r="G128" s="11"/>
      <c r="H128" s="11">
        <v>34.200000000000003</v>
      </c>
      <c r="I128" s="11">
        <v>40.299999999999997</v>
      </c>
      <c r="J128" s="11"/>
      <c r="K128" s="11"/>
      <c r="L128" s="11">
        <v>19.3</v>
      </c>
      <c r="M128" s="11"/>
      <c r="N128" s="11">
        <v>146</v>
      </c>
      <c r="O128" s="11">
        <v>7</v>
      </c>
      <c r="P128" s="11">
        <v>3.87</v>
      </c>
      <c r="Q128" s="11">
        <v>3.17</v>
      </c>
    </row>
    <row r="129" spans="1:17" x14ac:dyDescent="0.3">
      <c r="A129" s="28">
        <v>43945</v>
      </c>
      <c r="B129" s="11">
        <v>277</v>
      </c>
      <c r="C129" s="11">
        <v>272</v>
      </c>
      <c r="D129" s="11">
        <v>8827</v>
      </c>
      <c r="E129" s="11">
        <v>32.5</v>
      </c>
      <c r="F129" s="11"/>
      <c r="G129" s="11"/>
      <c r="H129" s="11">
        <v>38.4</v>
      </c>
      <c r="I129" s="11">
        <v>40.700000000000003</v>
      </c>
      <c r="J129" s="11"/>
      <c r="K129" s="11"/>
      <c r="L129" s="11">
        <v>18.399999999999999</v>
      </c>
      <c r="M129" s="11"/>
      <c r="N129" s="11">
        <v>148</v>
      </c>
      <c r="O129" s="11">
        <v>8</v>
      </c>
      <c r="P129" s="11">
        <v>3.77</v>
      </c>
      <c r="Q129" s="11">
        <v>3.12</v>
      </c>
    </row>
    <row r="130" spans="1:17" x14ac:dyDescent="0.3">
      <c r="A130" s="28">
        <v>43946</v>
      </c>
      <c r="B130" s="11">
        <v>279</v>
      </c>
      <c r="C130" s="11">
        <v>272</v>
      </c>
      <c r="D130" s="11">
        <v>8496</v>
      </c>
      <c r="E130" s="11">
        <v>31.2</v>
      </c>
      <c r="F130" s="11"/>
      <c r="G130" s="11"/>
      <c r="H130" s="11">
        <v>38.5</v>
      </c>
      <c r="I130" s="11">
        <v>39.4</v>
      </c>
      <c r="J130" s="11"/>
      <c r="K130" s="11"/>
      <c r="L130" s="11">
        <v>16.7</v>
      </c>
      <c r="M130" s="11"/>
      <c r="N130" s="11">
        <v>143</v>
      </c>
      <c r="O130" s="11">
        <v>11</v>
      </c>
      <c r="P130" s="11">
        <v>3.82</v>
      </c>
      <c r="Q130" s="11">
        <v>3.12</v>
      </c>
    </row>
    <row r="131" spans="1:17" x14ac:dyDescent="0.3">
      <c r="A131" s="28">
        <v>43947</v>
      </c>
      <c r="B131" s="11">
        <v>280</v>
      </c>
      <c r="C131" s="11">
        <v>274</v>
      </c>
      <c r="D131" s="11">
        <v>8433</v>
      </c>
      <c r="E131" s="11">
        <v>30.8</v>
      </c>
      <c r="F131" s="11"/>
      <c r="G131" s="11"/>
      <c r="H131" s="11">
        <v>36.200000000000003</v>
      </c>
      <c r="I131" s="11">
        <v>39.799999999999997</v>
      </c>
      <c r="J131" s="11"/>
      <c r="K131" s="11"/>
      <c r="L131" s="11">
        <v>15</v>
      </c>
      <c r="M131" s="11"/>
      <c r="N131" s="11">
        <v>149</v>
      </c>
      <c r="O131" s="11">
        <v>13</v>
      </c>
      <c r="P131" s="11">
        <v>3.85</v>
      </c>
      <c r="Q131" s="11">
        <v>3.17</v>
      </c>
    </row>
    <row r="132" spans="1:17" x14ac:dyDescent="0.3">
      <c r="A132" s="28">
        <v>43948</v>
      </c>
      <c r="B132" s="11">
        <v>280</v>
      </c>
      <c r="C132" s="11">
        <v>274</v>
      </c>
      <c r="D132" s="11">
        <v>8403</v>
      </c>
      <c r="E132" s="11">
        <v>30.7</v>
      </c>
      <c r="F132" s="11"/>
      <c r="G132" s="11"/>
      <c r="H132" s="11">
        <v>36.299999999999997</v>
      </c>
      <c r="I132" s="11">
        <v>39.6</v>
      </c>
      <c r="J132" s="11"/>
      <c r="K132" s="11"/>
      <c r="L132" s="11">
        <v>15.5</v>
      </c>
      <c r="M132" s="11"/>
      <c r="N132" s="11">
        <v>157</v>
      </c>
      <c r="O132" s="11">
        <v>15</v>
      </c>
      <c r="P132" s="11">
        <v>3.86</v>
      </c>
      <c r="Q132" s="11">
        <v>3.16</v>
      </c>
    </row>
    <row r="133" spans="1:17" x14ac:dyDescent="0.3">
      <c r="A133" s="28">
        <v>43949</v>
      </c>
      <c r="B133" s="11">
        <v>281</v>
      </c>
      <c r="C133" s="11">
        <v>275</v>
      </c>
      <c r="D133" s="11">
        <v>8482</v>
      </c>
      <c r="E133" s="11">
        <v>30.9</v>
      </c>
      <c r="F133" s="11"/>
      <c r="G133" s="11"/>
      <c r="H133" s="11">
        <v>33.9</v>
      </c>
      <c r="I133" s="11">
        <v>39.299999999999997</v>
      </c>
      <c r="J133" s="11"/>
      <c r="K133" s="11"/>
      <c r="L133" s="11">
        <v>15.1</v>
      </c>
      <c r="M133" s="11"/>
      <c r="N133" s="11">
        <v>139</v>
      </c>
      <c r="O133" s="11">
        <v>18</v>
      </c>
      <c r="P133" s="11">
        <v>3.84</v>
      </c>
      <c r="Q133" s="11">
        <v>3.11</v>
      </c>
    </row>
    <row r="134" spans="1:17" x14ac:dyDescent="0.3">
      <c r="A134" s="28">
        <v>43950</v>
      </c>
      <c r="B134" s="11">
        <v>281</v>
      </c>
      <c r="C134" s="11">
        <v>275</v>
      </c>
      <c r="D134" s="11">
        <v>8414</v>
      </c>
      <c r="E134" s="11">
        <v>30.6</v>
      </c>
      <c r="F134" s="11"/>
      <c r="G134" s="11"/>
      <c r="H134" s="11">
        <v>33.4</v>
      </c>
      <c r="I134" s="11">
        <v>39.4</v>
      </c>
      <c r="J134" s="11"/>
      <c r="K134" s="11"/>
      <c r="L134" s="11">
        <v>15</v>
      </c>
      <c r="M134" s="11"/>
      <c r="N134" s="11">
        <v>149</v>
      </c>
      <c r="O134" s="11">
        <v>23</v>
      </c>
      <c r="P134" s="11">
        <v>3.97</v>
      </c>
      <c r="Q134" s="11">
        <v>3.18</v>
      </c>
    </row>
    <row r="135" spans="1:17" ht="15" thickBot="1" x14ac:dyDescent="0.35">
      <c r="A135" s="28">
        <v>43951</v>
      </c>
      <c r="B135" s="11">
        <v>278</v>
      </c>
      <c r="C135" s="11">
        <v>275</v>
      </c>
      <c r="D135" s="11">
        <v>8250</v>
      </c>
      <c r="E135" s="11">
        <v>30.2</v>
      </c>
      <c r="F135" s="11"/>
      <c r="G135" s="11"/>
      <c r="H135" s="11">
        <v>34.200000000000003</v>
      </c>
      <c r="I135" s="11">
        <v>38.700000000000003</v>
      </c>
      <c r="J135" s="11"/>
      <c r="K135" s="11"/>
      <c r="L135" s="11">
        <v>14.5</v>
      </c>
      <c r="M135" s="11"/>
      <c r="N135" s="11"/>
      <c r="O135" s="11"/>
      <c r="P135" s="11"/>
      <c r="Q135" s="11"/>
    </row>
    <row r="136" spans="1:17" ht="15" thickBot="1" x14ac:dyDescent="0.35">
      <c r="A136" s="45" t="s">
        <v>30</v>
      </c>
      <c r="B136" s="24">
        <f>AVERAGE(B105:B135)</f>
        <v>288.56666666666666</v>
      </c>
      <c r="C136" s="24">
        <f>AVERAGE(C105:C135)</f>
        <v>282.2</v>
      </c>
      <c r="D136" s="24">
        <f>AVERAGE(D106:D135)</f>
        <v>9067</v>
      </c>
      <c r="E136" s="24">
        <f>AVERAGE(E105:E135)</f>
        <v>32.126666666666665</v>
      </c>
      <c r="F136" s="24">
        <f>SUM(F106:F135)</f>
        <v>-194</v>
      </c>
      <c r="G136" s="24"/>
      <c r="H136" s="24">
        <f t="shared" ref="H136:Q136" si="3">AVERAGE(H105:H135)</f>
        <v>34.896666666666668</v>
      </c>
      <c r="I136" s="24">
        <f t="shared" si="3"/>
        <v>38.903333333333329</v>
      </c>
      <c r="J136" s="24">
        <f t="shared" si="3"/>
        <v>33.1</v>
      </c>
      <c r="K136" s="24">
        <f t="shared" si="3"/>
        <v>45.5</v>
      </c>
      <c r="L136" s="24">
        <f t="shared" si="3"/>
        <v>16.023333333333333</v>
      </c>
      <c r="M136" s="24" t="e">
        <f t="shared" si="3"/>
        <v>#DIV/0!</v>
      </c>
      <c r="N136" s="24">
        <f t="shared" si="3"/>
        <v>153.89285714285714</v>
      </c>
      <c r="O136" s="24">
        <f t="shared" si="3"/>
        <v>15.071428571428571</v>
      </c>
      <c r="P136" s="24">
        <f t="shared" si="3"/>
        <v>3.8789285714285708</v>
      </c>
      <c r="Q136" s="24">
        <f t="shared" si="3"/>
        <v>3.1392857142857151</v>
      </c>
    </row>
    <row r="138" spans="1:17" x14ac:dyDescent="0.3">
      <c r="A138" s="40"/>
      <c r="B138" s="53" t="s">
        <v>0</v>
      </c>
      <c r="C138" s="53"/>
      <c r="D138" s="53"/>
      <c r="E138" s="53"/>
      <c r="F138" s="53"/>
      <c r="G138" s="53"/>
      <c r="H138" s="53" t="s">
        <v>16</v>
      </c>
      <c r="I138" s="53"/>
      <c r="J138" s="53"/>
      <c r="K138" s="53"/>
      <c r="L138" s="53"/>
      <c r="M138" s="53"/>
      <c r="N138" s="53" t="s">
        <v>17</v>
      </c>
      <c r="O138" s="53"/>
      <c r="P138" s="53"/>
      <c r="Q138" s="53"/>
    </row>
    <row r="139" spans="1:17" x14ac:dyDescent="0.3">
      <c r="A139" s="24" t="s">
        <v>2</v>
      </c>
      <c r="B139" s="24" t="s">
        <v>18</v>
      </c>
      <c r="C139" s="24" t="s">
        <v>19</v>
      </c>
      <c r="D139" s="24" t="s">
        <v>20</v>
      </c>
      <c r="E139" s="24" t="s">
        <v>21</v>
      </c>
      <c r="F139" s="24" t="s">
        <v>52</v>
      </c>
      <c r="G139" s="24"/>
      <c r="H139" s="24" t="s">
        <v>22</v>
      </c>
      <c r="I139" s="24" t="s">
        <v>23</v>
      </c>
      <c r="J139" s="24" t="s">
        <v>12</v>
      </c>
      <c r="K139" s="24" t="s">
        <v>25</v>
      </c>
      <c r="L139" s="24" t="s">
        <v>11</v>
      </c>
      <c r="M139" s="24" t="s">
        <v>13</v>
      </c>
      <c r="N139" s="24" t="s">
        <v>4</v>
      </c>
      <c r="O139" s="24" t="s">
        <v>5</v>
      </c>
      <c r="P139" s="24" t="s">
        <v>26</v>
      </c>
      <c r="Q139" s="24" t="s">
        <v>27</v>
      </c>
    </row>
    <row r="140" spans="1:17" x14ac:dyDescent="0.3">
      <c r="A140" s="28">
        <v>43952</v>
      </c>
      <c r="B140" s="11">
        <v>279</v>
      </c>
      <c r="C140" s="11">
        <v>275</v>
      </c>
      <c r="D140" s="11">
        <v>8564</v>
      </c>
      <c r="E140" s="11">
        <v>31.1</v>
      </c>
      <c r="F140" s="11"/>
      <c r="G140" s="11"/>
      <c r="H140" s="11">
        <v>35.200000000000003</v>
      </c>
      <c r="I140" s="11">
        <v>39.5</v>
      </c>
      <c r="J140" s="11"/>
      <c r="K140" s="11"/>
      <c r="L140" s="11">
        <v>16.7</v>
      </c>
      <c r="M140" s="11"/>
      <c r="N140" s="11">
        <v>162</v>
      </c>
      <c r="O140" s="11">
        <v>36</v>
      </c>
      <c r="P140" s="11">
        <v>3.96</v>
      </c>
      <c r="Q140" s="11">
        <v>3.12</v>
      </c>
    </row>
    <row r="141" spans="1:17" x14ac:dyDescent="0.3">
      <c r="A141" s="28">
        <v>43953</v>
      </c>
      <c r="B141" s="11">
        <v>279</v>
      </c>
      <c r="C141" s="11">
        <v>275</v>
      </c>
      <c r="D141" s="11">
        <v>8392</v>
      </c>
      <c r="E141" s="11">
        <v>30.5</v>
      </c>
      <c r="F141" s="11"/>
      <c r="G141" s="11"/>
      <c r="H141" s="11">
        <v>32.700000000000003</v>
      </c>
      <c r="I141" s="11">
        <v>38.799999999999997</v>
      </c>
      <c r="J141" s="11"/>
      <c r="K141" s="11"/>
      <c r="L141" s="11">
        <v>15.5</v>
      </c>
      <c r="M141" s="11"/>
      <c r="N141" s="11">
        <v>175</v>
      </c>
      <c r="O141" s="11">
        <v>28</v>
      </c>
      <c r="P141" s="11">
        <v>3.92</v>
      </c>
      <c r="Q141" s="11">
        <v>3.12</v>
      </c>
    </row>
    <row r="142" spans="1:17" x14ac:dyDescent="0.3">
      <c r="A142" s="28">
        <v>43954</v>
      </c>
      <c r="B142" s="11">
        <v>280</v>
      </c>
      <c r="C142" s="11">
        <v>275</v>
      </c>
      <c r="D142" s="11">
        <v>8721</v>
      </c>
      <c r="E142" s="11">
        <v>31.7</v>
      </c>
      <c r="F142" s="11"/>
      <c r="G142" s="11"/>
      <c r="H142" s="11">
        <v>34.299999999999997</v>
      </c>
      <c r="I142" s="11">
        <v>40.299999999999997</v>
      </c>
      <c r="J142" s="11"/>
      <c r="K142" s="11"/>
      <c r="L142" s="11">
        <v>14.3</v>
      </c>
      <c r="M142" s="11"/>
      <c r="N142" s="11">
        <v>148</v>
      </c>
      <c r="O142" s="11">
        <v>22</v>
      </c>
      <c r="P142" s="11">
        <v>3.86</v>
      </c>
      <c r="Q142" s="11">
        <v>3.14</v>
      </c>
    </row>
    <row r="143" spans="1:17" x14ac:dyDescent="0.3">
      <c r="A143" s="28">
        <v>43955</v>
      </c>
      <c r="B143" s="11">
        <v>280</v>
      </c>
      <c r="C143" s="11">
        <v>275</v>
      </c>
      <c r="D143" s="11">
        <v>8452</v>
      </c>
      <c r="E143" s="11">
        <v>30.7</v>
      </c>
      <c r="F143" s="11"/>
      <c r="G143" s="11"/>
      <c r="H143" s="11">
        <v>33.799999999999997</v>
      </c>
      <c r="I143" s="11">
        <v>39.799999999999997</v>
      </c>
      <c r="J143" s="11"/>
      <c r="K143" s="11"/>
      <c r="L143" s="11">
        <v>13.9</v>
      </c>
      <c r="M143" s="11"/>
      <c r="N143" s="11">
        <v>137</v>
      </c>
      <c r="O143" s="11">
        <v>25</v>
      </c>
      <c r="P143" s="11">
        <v>3.91</v>
      </c>
      <c r="Q143" s="11">
        <v>3.12</v>
      </c>
    </row>
    <row r="144" spans="1:17" x14ac:dyDescent="0.3">
      <c r="A144" s="28">
        <v>43956</v>
      </c>
      <c r="B144" s="11">
        <v>280</v>
      </c>
      <c r="C144" s="11">
        <v>276</v>
      </c>
      <c r="D144" s="11">
        <v>8416</v>
      </c>
      <c r="E144" s="11">
        <v>30.5</v>
      </c>
      <c r="F144" s="11"/>
      <c r="G144" s="11"/>
      <c r="H144" s="11">
        <v>32.200000000000003</v>
      </c>
      <c r="I144" s="11">
        <v>38.5</v>
      </c>
      <c r="J144" s="11"/>
      <c r="K144" s="11"/>
      <c r="L144" s="11">
        <v>12.5</v>
      </c>
      <c r="M144" s="11"/>
      <c r="N144" s="11">
        <v>156</v>
      </c>
      <c r="O144" s="11">
        <v>23</v>
      </c>
      <c r="P144" s="11">
        <v>3.93</v>
      </c>
      <c r="Q144" s="11">
        <v>3.19</v>
      </c>
    </row>
    <row r="145" spans="1:17" x14ac:dyDescent="0.3">
      <c r="A145" s="28">
        <v>43957</v>
      </c>
      <c r="B145" s="11">
        <v>280</v>
      </c>
      <c r="C145" s="11">
        <v>276</v>
      </c>
      <c r="D145" s="11">
        <v>8489</v>
      </c>
      <c r="E145" s="11">
        <v>30.8</v>
      </c>
      <c r="F145" s="11"/>
      <c r="G145" s="11"/>
      <c r="H145" s="11">
        <v>34.200000000000003</v>
      </c>
      <c r="I145" s="11">
        <v>37.799999999999997</v>
      </c>
      <c r="J145" s="11"/>
      <c r="K145" s="11"/>
      <c r="L145" s="11">
        <v>14</v>
      </c>
      <c r="M145" s="11"/>
      <c r="N145" s="11">
        <v>145</v>
      </c>
      <c r="O145" s="11">
        <v>22</v>
      </c>
      <c r="P145" s="11">
        <v>3.93</v>
      </c>
      <c r="Q145" s="11">
        <v>3.14</v>
      </c>
    </row>
    <row r="146" spans="1:17" x14ac:dyDescent="0.3">
      <c r="A146" s="28">
        <v>43958</v>
      </c>
      <c r="B146" s="11">
        <v>274</v>
      </c>
      <c r="C146" s="11">
        <v>270</v>
      </c>
      <c r="D146" s="11">
        <v>8387</v>
      </c>
      <c r="E146" s="11">
        <v>31.1</v>
      </c>
      <c r="F146" s="11"/>
      <c r="G146" s="11"/>
      <c r="H146" s="11">
        <v>32.4</v>
      </c>
      <c r="I146" s="11">
        <v>38.4</v>
      </c>
      <c r="J146" s="11"/>
      <c r="K146" s="11"/>
      <c r="L146" s="11">
        <v>16.7</v>
      </c>
      <c r="M146" s="11"/>
      <c r="N146" s="11">
        <v>140</v>
      </c>
      <c r="O146" s="11">
        <v>12</v>
      </c>
      <c r="P146" s="11">
        <v>3.89</v>
      </c>
      <c r="Q146" s="11">
        <v>3.15</v>
      </c>
    </row>
    <row r="147" spans="1:17" x14ac:dyDescent="0.3">
      <c r="A147" s="28">
        <v>43959</v>
      </c>
      <c r="B147" s="11">
        <v>274</v>
      </c>
      <c r="C147" s="11">
        <v>270</v>
      </c>
      <c r="D147" s="11">
        <v>8607</v>
      </c>
      <c r="E147" s="11">
        <v>31.9</v>
      </c>
      <c r="F147" s="11"/>
      <c r="G147" s="11"/>
      <c r="H147" s="11">
        <v>34.299999999999997</v>
      </c>
      <c r="I147" s="11">
        <v>41.6</v>
      </c>
      <c r="J147" s="11"/>
      <c r="K147" s="11"/>
      <c r="L147" s="11">
        <v>16.100000000000001</v>
      </c>
      <c r="M147" s="11"/>
      <c r="N147" s="11">
        <v>206</v>
      </c>
      <c r="O147" s="11">
        <v>21</v>
      </c>
      <c r="P147" s="11">
        <v>3.87</v>
      </c>
      <c r="Q147" s="11">
        <v>3.07</v>
      </c>
    </row>
    <row r="148" spans="1:17" x14ac:dyDescent="0.3">
      <c r="A148" s="28">
        <v>43960</v>
      </c>
      <c r="B148" s="11">
        <v>275</v>
      </c>
      <c r="C148" s="11">
        <v>270</v>
      </c>
      <c r="D148" s="11">
        <v>8550</v>
      </c>
      <c r="E148" s="11">
        <v>31.7</v>
      </c>
      <c r="F148" s="11"/>
      <c r="G148" s="11"/>
      <c r="H148" s="11">
        <v>38.9</v>
      </c>
      <c r="I148" s="11">
        <v>38.799999999999997</v>
      </c>
      <c r="J148" s="11"/>
      <c r="K148" s="11"/>
      <c r="L148" s="11">
        <v>16.600000000000001</v>
      </c>
      <c r="M148" s="11"/>
      <c r="N148" s="11">
        <v>155</v>
      </c>
      <c r="O148" s="11">
        <v>34</v>
      </c>
      <c r="P148" s="11">
        <v>3.78</v>
      </c>
      <c r="Q148" s="11">
        <v>3.05</v>
      </c>
    </row>
    <row r="149" spans="1:17" x14ac:dyDescent="0.3">
      <c r="A149" s="28">
        <v>43961</v>
      </c>
      <c r="B149" s="11">
        <v>275</v>
      </c>
      <c r="C149" s="11">
        <v>271</v>
      </c>
      <c r="D149" s="11">
        <v>8498</v>
      </c>
      <c r="E149" s="11">
        <v>31.4</v>
      </c>
      <c r="F149" s="11"/>
      <c r="G149" s="11"/>
      <c r="H149" s="11">
        <v>35.700000000000003</v>
      </c>
      <c r="I149" s="11">
        <v>39.5</v>
      </c>
      <c r="J149" s="11"/>
      <c r="K149" s="11"/>
      <c r="L149" s="11">
        <v>16.399999999999999</v>
      </c>
      <c r="M149" s="11"/>
      <c r="N149" s="11">
        <v>170</v>
      </c>
      <c r="O149" s="11">
        <v>18</v>
      </c>
      <c r="P149" s="11">
        <v>3.96</v>
      </c>
      <c r="Q149" s="11">
        <v>3.1</v>
      </c>
    </row>
    <row r="150" spans="1:17" x14ac:dyDescent="0.3">
      <c r="A150" s="28">
        <v>43962</v>
      </c>
      <c r="B150" s="11">
        <v>278</v>
      </c>
      <c r="C150" s="11">
        <v>273</v>
      </c>
      <c r="D150" s="11">
        <v>8129</v>
      </c>
      <c r="E150" s="11">
        <v>29.8</v>
      </c>
      <c r="F150" s="11"/>
      <c r="G150" s="11"/>
      <c r="H150" s="11">
        <v>33</v>
      </c>
      <c r="I150" s="11">
        <v>37.799999999999997</v>
      </c>
      <c r="J150" s="11"/>
      <c r="K150" s="11"/>
      <c r="L150" s="11">
        <v>14.3</v>
      </c>
      <c r="M150" s="11"/>
      <c r="N150" s="11">
        <v>185</v>
      </c>
      <c r="O150" s="11">
        <v>11</v>
      </c>
      <c r="P150" s="11">
        <v>4.21</v>
      </c>
      <c r="Q150" s="11">
        <v>3.12</v>
      </c>
    </row>
    <row r="151" spans="1:17" x14ac:dyDescent="0.3">
      <c r="A151" s="28">
        <v>43963</v>
      </c>
      <c r="B151" s="11">
        <v>280</v>
      </c>
      <c r="C151" s="11">
        <v>274</v>
      </c>
      <c r="D151" s="11">
        <v>8380</v>
      </c>
      <c r="E151" s="11">
        <v>30.6</v>
      </c>
      <c r="F151" s="11"/>
      <c r="G151" s="11"/>
      <c r="H151" s="11">
        <v>34.700000000000003</v>
      </c>
      <c r="I151" s="11">
        <v>37.4</v>
      </c>
      <c r="J151" s="11"/>
      <c r="K151" s="11"/>
      <c r="L151" s="11">
        <v>16.5</v>
      </c>
      <c r="M151" s="11"/>
      <c r="N151" s="11">
        <v>135</v>
      </c>
      <c r="O151" s="11">
        <v>8</v>
      </c>
      <c r="P151" s="11">
        <v>3.91</v>
      </c>
      <c r="Q151" s="11">
        <v>3.14</v>
      </c>
    </row>
    <row r="152" spans="1:17" x14ac:dyDescent="0.3">
      <c r="A152" s="28">
        <v>43964</v>
      </c>
      <c r="B152" s="11">
        <v>283</v>
      </c>
      <c r="C152" s="11">
        <v>274</v>
      </c>
      <c r="D152" s="11">
        <v>8475</v>
      </c>
      <c r="E152" s="11">
        <v>30.9</v>
      </c>
      <c r="F152" s="11"/>
      <c r="G152" s="11"/>
      <c r="H152" s="11">
        <v>33.799999999999997</v>
      </c>
      <c r="I152" s="11">
        <v>38.799999999999997</v>
      </c>
      <c r="J152" s="11"/>
      <c r="K152" s="11"/>
      <c r="L152" s="11">
        <v>17.3</v>
      </c>
      <c r="M152" s="11"/>
      <c r="N152" s="11">
        <v>116</v>
      </c>
      <c r="O152" s="11">
        <v>9</v>
      </c>
      <c r="P152" s="11">
        <v>3.82</v>
      </c>
      <c r="Q152" s="11">
        <v>3.12</v>
      </c>
    </row>
    <row r="153" spans="1:17" x14ac:dyDescent="0.3">
      <c r="A153" s="28">
        <v>43965</v>
      </c>
      <c r="B153" s="11">
        <v>279</v>
      </c>
      <c r="C153" s="11">
        <v>270</v>
      </c>
      <c r="D153" s="11">
        <v>8278</v>
      </c>
      <c r="E153" s="11">
        <v>30.2</v>
      </c>
      <c r="F153" s="11"/>
      <c r="G153" s="11"/>
      <c r="H153" s="11">
        <v>34.1</v>
      </c>
      <c r="I153" s="11">
        <v>37.200000000000003</v>
      </c>
      <c r="J153" s="11"/>
      <c r="K153" s="11"/>
      <c r="L153" s="11">
        <v>15.8</v>
      </c>
      <c r="M153" s="11"/>
      <c r="N153" s="11">
        <v>183</v>
      </c>
      <c r="O153" s="11">
        <v>13</v>
      </c>
      <c r="P153" s="11">
        <v>3.97</v>
      </c>
      <c r="Q153" s="11">
        <v>3.11</v>
      </c>
    </row>
    <row r="154" spans="1:17" x14ac:dyDescent="0.3">
      <c r="A154" s="28">
        <v>43966</v>
      </c>
      <c r="B154" s="11">
        <v>280</v>
      </c>
      <c r="C154" s="11">
        <v>271</v>
      </c>
      <c r="D154" s="11">
        <v>8262</v>
      </c>
      <c r="E154" s="11">
        <v>30.5</v>
      </c>
      <c r="F154" s="11"/>
      <c r="G154" s="11"/>
      <c r="H154" s="11">
        <v>34.5</v>
      </c>
      <c r="I154" s="11">
        <v>36.299999999999997</v>
      </c>
      <c r="J154" s="11"/>
      <c r="K154" s="11"/>
      <c r="L154" s="11">
        <v>16.8</v>
      </c>
      <c r="M154" s="11"/>
      <c r="N154" s="11"/>
      <c r="O154" s="11"/>
      <c r="P154" s="11"/>
      <c r="Q154" s="11"/>
    </row>
    <row r="155" spans="1:17" x14ac:dyDescent="0.3">
      <c r="A155" s="28">
        <v>43967</v>
      </c>
      <c r="B155" s="11">
        <v>280</v>
      </c>
      <c r="C155" s="11">
        <v>273</v>
      </c>
      <c r="D155" s="11">
        <v>8367</v>
      </c>
      <c r="E155" s="11">
        <v>30.6</v>
      </c>
      <c r="F155" s="11"/>
      <c r="G155" s="11"/>
      <c r="H155" s="11">
        <v>35.799999999999997</v>
      </c>
      <c r="I155" s="11">
        <v>37.200000000000003</v>
      </c>
      <c r="J155" s="11"/>
      <c r="K155" s="11"/>
      <c r="L155" s="11">
        <v>15.9</v>
      </c>
      <c r="M155" s="11"/>
      <c r="N155" s="11">
        <v>184</v>
      </c>
      <c r="O155" s="11">
        <v>19</v>
      </c>
      <c r="P155" s="11">
        <v>3.9</v>
      </c>
      <c r="Q155" s="11">
        <v>3.13</v>
      </c>
    </row>
    <row r="156" spans="1:17" x14ac:dyDescent="0.3">
      <c r="A156" s="28">
        <v>43968</v>
      </c>
      <c r="B156" s="11">
        <v>281</v>
      </c>
      <c r="C156" s="11">
        <v>276</v>
      </c>
      <c r="D156" s="11">
        <v>8534</v>
      </c>
      <c r="E156" s="11">
        <v>30.9</v>
      </c>
      <c r="F156" s="11"/>
      <c r="G156" s="11"/>
      <c r="H156" s="11">
        <v>33.700000000000003</v>
      </c>
      <c r="I156" s="11">
        <v>37.6</v>
      </c>
      <c r="J156" s="11"/>
      <c r="K156" s="11"/>
      <c r="L156" s="11">
        <v>15.1</v>
      </c>
      <c r="M156" s="11"/>
      <c r="N156" s="11">
        <v>168</v>
      </c>
      <c r="O156" s="11">
        <v>16</v>
      </c>
      <c r="P156" s="11">
        <v>3.89</v>
      </c>
      <c r="Q156" s="11">
        <v>3.11</v>
      </c>
    </row>
    <row r="157" spans="1:17" x14ac:dyDescent="0.3">
      <c r="A157" s="28">
        <v>43969</v>
      </c>
      <c r="B157" s="11">
        <v>282</v>
      </c>
      <c r="C157" s="11">
        <v>276</v>
      </c>
      <c r="D157" s="11">
        <v>8240</v>
      </c>
      <c r="E157" s="11">
        <v>29.9</v>
      </c>
      <c r="F157" s="11"/>
      <c r="G157" s="11"/>
      <c r="H157" s="11">
        <v>37.799999999999997</v>
      </c>
      <c r="I157" s="11">
        <v>35.9</v>
      </c>
      <c r="J157" s="11"/>
      <c r="K157" s="11"/>
      <c r="L157" s="11">
        <v>13.3</v>
      </c>
      <c r="M157" s="11"/>
      <c r="N157" s="11">
        <v>164</v>
      </c>
      <c r="O157" s="11">
        <v>15</v>
      </c>
      <c r="P157" s="11">
        <v>3.9</v>
      </c>
      <c r="Q157" s="11">
        <v>3.11</v>
      </c>
    </row>
    <row r="158" spans="1:17" x14ac:dyDescent="0.3">
      <c r="A158" s="28">
        <v>43970</v>
      </c>
      <c r="B158" s="11">
        <v>284</v>
      </c>
      <c r="C158" s="11">
        <v>276</v>
      </c>
      <c r="D158" s="11">
        <v>8484</v>
      </c>
      <c r="E158" s="11">
        <v>30.7</v>
      </c>
      <c r="F158" s="11"/>
      <c r="G158" s="11"/>
      <c r="H158" s="11">
        <v>35.1</v>
      </c>
      <c r="I158" s="11">
        <v>37.6</v>
      </c>
      <c r="J158" s="11"/>
      <c r="K158" s="11"/>
      <c r="L158" s="11">
        <v>15.3</v>
      </c>
      <c r="M158" s="11"/>
      <c r="N158" s="11">
        <v>200</v>
      </c>
      <c r="O158" s="11">
        <v>31</v>
      </c>
      <c r="P158" s="11">
        <v>3.99</v>
      </c>
      <c r="Q158" s="11">
        <v>3.1</v>
      </c>
    </row>
    <row r="159" spans="1:17" x14ac:dyDescent="0.3">
      <c r="A159" s="28">
        <v>43971</v>
      </c>
      <c r="B159" s="11">
        <v>283</v>
      </c>
      <c r="C159" s="11">
        <v>277</v>
      </c>
      <c r="D159" s="11">
        <v>8266</v>
      </c>
      <c r="E159" s="11">
        <v>29.8</v>
      </c>
      <c r="F159" s="11"/>
      <c r="G159" s="11"/>
      <c r="H159" s="11">
        <v>31.7</v>
      </c>
      <c r="I159" s="11">
        <v>36.5</v>
      </c>
      <c r="J159" s="11"/>
      <c r="K159" s="11"/>
      <c r="L159" s="11">
        <v>16</v>
      </c>
      <c r="M159" s="11"/>
      <c r="N159" s="11">
        <v>177</v>
      </c>
      <c r="O159" s="11">
        <v>88</v>
      </c>
      <c r="P159" s="11">
        <v>3.89</v>
      </c>
      <c r="Q159" s="11">
        <v>3.1</v>
      </c>
    </row>
    <row r="160" spans="1:17" x14ac:dyDescent="0.3">
      <c r="A160" s="28">
        <v>43972</v>
      </c>
      <c r="B160" s="11">
        <v>285</v>
      </c>
      <c r="C160" s="11">
        <v>277</v>
      </c>
      <c r="D160" s="11">
        <v>8369</v>
      </c>
      <c r="E160" s="11">
        <v>30.2</v>
      </c>
      <c r="F160" s="11"/>
      <c r="G160" s="11"/>
      <c r="H160" s="11">
        <v>36.5</v>
      </c>
      <c r="I160" s="11">
        <v>36.299999999999997</v>
      </c>
      <c r="J160" s="11"/>
      <c r="K160" s="11"/>
      <c r="L160" s="11">
        <v>15.1</v>
      </c>
      <c r="M160" s="11"/>
      <c r="N160" s="11">
        <v>222</v>
      </c>
      <c r="O160" s="11">
        <v>105</v>
      </c>
      <c r="P160" s="11">
        <v>3.92</v>
      </c>
      <c r="Q160" s="11">
        <v>3.06</v>
      </c>
    </row>
    <row r="161" spans="1:17" x14ac:dyDescent="0.3">
      <c r="A161" s="28">
        <v>43973</v>
      </c>
      <c r="B161" s="11">
        <v>285</v>
      </c>
      <c r="C161" s="11">
        <v>277</v>
      </c>
      <c r="D161" s="11">
        <v>8312</v>
      </c>
      <c r="E161" s="11">
        <v>30</v>
      </c>
      <c r="F161" s="11"/>
      <c r="G161" s="11"/>
      <c r="H161" s="11">
        <v>32.1</v>
      </c>
      <c r="I161" s="11">
        <v>37</v>
      </c>
      <c r="J161" s="11"/>
      <c r="K161" s="11"/>
      <c r="L161" s="11">
        <v>14.8</v>
      </c>
      <c r="M161" s="11"/>
      <c r="N161" s="11">
        <v>229</v>
      </c>
      <c r="O161" s="11">
        <v>84</v>
      </c>
      <c r="P161" s="11">
        <v>3.87</v>
      </c>
      <c r="Q161" s="11">
        <v>3.09</v>
      </c>
    </row>
    <row r="162" spans="1:17" x14ac:dyDescent="0.3">
      <c r="A162" s="28">
        <v>43974</v>
      </c>
      <c r="B162" s="11">
        <v>287</v>
      </c>
      <c r="C162" s="11">
        <v>278</v>
      </c>
      <c r="D162" s="11">
        <v>8565</v>
      </c>
      <c r="E162" s="11">
        <v>30.8</v>
      </c>
      <c r="F162" s="11"/>
      <c r="G162" s="11"/>
      <c r="H162" s="11">
        <v>33.1</v>
      </c>
      <c r="I162" s="11">
        <v>37.4</v>
      </c>
      <c r="J162" s="11"/>
      <c r="K162" s="11"/>
      <c r="L162" s="11">
        <v>14.7</v>
      </c>
      <c r="M162" s="11"/>
      <c r="N162" s="11">
        <v>252</v>
      </c>
      <c r="O162" s="11">
        <v>105</v>
      </c>
      <c r="P162" s="11">
        <v>4.12</v>
      </c>
      <c r="Q162" s="11">
        <v>3.13</v>
      </c>
    </row>
    <row r="163" spans="1:17" x14ac:dyDescent="0.3">
      <c r="A163" s="28">
        <v>43975</v>
      </c>
      <c r="B163" s="11">
        <v>288</v>
      </c>
      <c r="C163" s="11">
        <v>278</v>
      </c>
      <c r="D163" s="11">
        <v>8589</v>
      </c>
      <c r="E163" s="11">
        <v>30.9</v>
      </c>
      <c r="F163" s="11"/>
      <c r="G163" s="11"/>
      <c r="H163" s="11">
        <v>32.6</v>
      </c>
      <c r="I163" s="11">
        <v>37.4</v>
      </c>
      <c r="J163" s="11"/>
      <c r="K163" s="11"/>
      <c r="L163" s="11">
        <v>14.5</v>
      </c>
      <c r="M163" s="11"/>
      <c r="N163" s="11">
        <v>226</v>
      </c>
      <c r="O163" s="11">
        <v>114</v>
      </c>
      <c r="P163" s="11">
        <v>3.89</v>
      </c>
      <c r="Q163" s="11">
        <v>3.12</v>
      </c>
    </row>
    <row r="164" spans="1:17" x14ac:dyDescent="0.3">
      <c r="A164" s="28">
        <v>43976</v>
      </c>
      <c r="B164" s="11">
        <v>289</v>
      </c>
      <c r="C164" s="11">
        <v>280</v>
      </c>
      <c r="D164" s="11">
        <v>8381</v>
      </c>
      <c r="E164" s="11">
        <v>29.9</v>
      </c>
      <c r="F164" s="11"/>
      <c r="G164" s="11"/>
      <c r="H164" s="11">
        <v>32.5</v>
      </c>
      <c r="I164" s="11">
        <v>36.9</v>
      </c>
      <c r="J164" s="11"/>
      <c r="K164" s="11"/>
      <c r="L164" s="11">
        <v>14.3</v>
      </c>
      <c r="M164" s="11"/>
      <c r="N164" s="11">
        <v>179</v>
      </c>
      <c r="O164" s="11">
        <v>47</v>
      </c>
      <c r="P164" s="11">
        <v>3.91</v>
      </c>
      <c r="Q164" s="11">
        <v>3.11</v>
      </c>
    </row>
    <row r="165" spans="1:17" x14ac:dyDescent="0.3">
      <c r="A165" s="28">
        <v>43977</v>
      </c>
      <c r="B165" s="11">
        <v>289</v>
      </c>
      <c r="C165" s="11">
        <v>280</v>
      </c>
      <c r="D165" s="11">
        <v>8434</v>
      </c>
      <c r="E165" s="11">
        <v>30.1</v>
      </c>
      <c r="F165" s="11"/>
      <c r="G165" s="11"/>
      <c r="H165" s="11">
        <v>32.799999999999997</v>
      </c>
      <c r="I165" s="11">
        <v>36.200000000000003</v>
      </c>
      <c r="J165" s="11"/>
      <c r="K165" s="11"/>
      <c r="L165" s="11">
        <v>13.5</v>
      </c>
      <c r="M165" s="11"/>
      <c r="N165" s="11">
        <v>149</v>
      </c>
      <c r="O165" s="11">
        <v>25</v>
      </c>
      <c r="P165" s="11">
        <v>3.86</v>
      </c>
      <c r="Q165" s="11">
        <v>3.1</v>
      </c>
    </row>
    <row r="166" spans="1:17" x14ac:dyDescent="0.3">
      <c r="A166" s="28">
        <v>43978</v>
      </c>
      <c r="B166" s="11">
        <v>290</v>
      </c>
      <c r="C166" s="11">
        <v>280</v>
      </c>
      <c r="D166" s="11">
        <v>8443</v>
      </c>
      <c r="E166" s="11">
        <v>30.2</v>
      </c>
      <c r="F166" s="11"/>
      <c r="G166" s="11"/>
      <c r="H166" s="11">
        <v>31.9</v>
      </c>
      <c r="I166" s="11">
        <v>37.9</v>
      </c>
      <c r="J166" s="11"/>
      <c r="K166" s="11"/>
      <c r="L166" s="11">
        <v>13.3</v>
      </c>
      <c r="M166" s="11"/>
      <c r="N166" s="11">
        <v>180</v>
      </c>
      <c r="O166" s="11">
        <v>24</v>
      </c>
      <c r="P166" s="11">
        <v>3.89</v>
      </c>
      <c r="Q166" s="11">
        <v>3.1</v>
      </c>
    </row>
    <row r="167" spans="1:17" x14ac:dyDescent="0.3">
      <c r="A167" s="28">
        <v>43979</v>
      </c>
      <c r="B167" s="11">
        <v>284</v>
      </c>
      <c r="C167" s="11">
        <v>276</v>
      </c>
      <c r="D167" s="11">
        <v>8455</v>
      </c>
      <c r="E167" s="11">
        <v>30.6</v>
      </c>
      <c r="F167" s="11"/>
      <c r="G167" s="11"/>
      <c r="H167" s="11">
        <v>33.5</v>
      </c>
      <c r="I167" s="11">
        <v>37.200000000000003</v>
      </c>
      <c r="J167" s="11"/>
      <c r="K167" s="11"/>
      <c r="L167" s="11">
        <v>13.1</v>
      </c>
      <c r="M167" s="11"/>
      <c r="N167" s="11">
        <v>162</v>
      </c>
      <c r="O167" s="11">
        <v>12</v>
      </c>
      <c r="P167" s="11">
        <v>3.94</v>
      </c>
      <c r="Q167" s="11">
        <v>3.12</v>
      </c>
    </row>
    <row r="168" spans="1:17" x14ac:dyDescent="0.3">
      <c r="A168" s="28">
        <v>43980</v>
      </c>
      <c r="B168" s="11">
        <v>286</v>
      </c>
      <c r="C168" s="11">
        <v>276</v>
      </c>
      <c r="D168" s="11">
        <v>8768</v>
      </c>
      <c r="E168" s="11">
        <v>31.8</v>
      </c>
      <c r="F168" s="11"/>
      <c r="G168" s="11"/>
      <c r="H168" s="11">
        <v>31</v>
      </c>
      <c r="I168" s="11">
        <v>38</v>
      </c>
      <c r="J168" s="11"/>
      <c r="K168" s="11"/>
      <c r="L168" s="11">
        <v>14</v>
      </c>
      <c r="M168" s="11"/>
      <c r="N168" s="11">
        <v>161</v>
      </c>
      <c r="O168" s="11">
        <v>12</v>
      </c>
      <c r="P168" s="11">
        <v>3.86</v>
      </c>
      <c r="Q168" s="11">
        <v>3.11</v>
      </c>
    </row>
    <row r="169" spans="1:17" x14ac:dyDescent="0.3">
      <c r="A169" s="28">
        <v>43981</v>
      </c>
      <c r="B169" s="11">
        <v>289</v>
      </c>
      <c r="C169" s="11">
        <v>279</v>
      </c>
      <c r="D169" s="11">
        <v>8686</v>
      </c>
      <c r="E169" s="11">
        <v>31.1</v>
      </c>
      <c r="F169" s="11"/>
      <c r="G169" s="11"/>
      <c r="H169" s="11">
        <v>30.6</v>
      </c>
      <c r="I169" s="11">
        <v>38.1</v>
      </c>
      <c r="J169" s="11"/>
      <c r="K169" s="11"/>
      <c r="L169" s="11">
        <v>14.3</v>
      </c>
      <c r="M169" s="11"/>
      <c r="N169" s="11">
        <v>206</v>
      </c>
      <c r="O169" s="11">
        <v>11</v>
      </c>
      <c r="P169" s="11">
        <v>3.87</v>
      </c>
      <c r="Q169" s="11">
        <v>3.07</v>
      </c>
    </row>
    <row r="170" spans="1:17" ht="15" thickBot="1" x14ac:dyDescent="0.35">
      <c r="A170" s="28">
        <v>43982</v>
      </c>
      <c r="B170" s="11">
        <v>291</v>
      </c>
      <c r="C170" s="11">
        <v>281</v>
      </c>
      <c r="D170" s="11">
        <v>8571</v>
      </c>
      <c r="E170" s="11">
        <v>30.5</v>
      </c>
      <c r="F170" s="11"/>
      <c r="G170" s="11"/>
      <c r="H170" s="11">
        <v>32.9</v>
      </c>
      <c r="I170" s="11">
        <v>37.5</v>
      </c>
      <c r="J170" s="11"/>
      <c r="K170" s="11"/>
      <c r="L170" s="11">
        <v>13.2</v>
      </c>
      <c r="M170" s="11"/>
      <c r="N170" s="11">
        <v>189</v>
      </c>
      <c r="O170" s="11">
        <v>29</v>
      </c>
      <c r="P170" s="11">
        <v>3.95</v>
      </c>
      <c r="Q170" s="11">
        <v>3.1</v>
      </c>
    </row>
    <row r="171" spans="1:17" ht="15" thickBot="1" x14ac:dyDescent="0.35">
      <c r="A171" s="45" t="s">
        <v>30</v>
      </c>
      <c r="B171" s="24">
        <f>AVERAGE(B140:B170)</f>
        <v>282.22580645161293</v>
      </c>
      <c r="C171" s="24">
        <f>AVERAGE(C140:C170)</f>
        <v>275.32258064516128</v>
      </c>
      <c r="D171" s="24">
        <f>AVERAGE(D140:D170)</f>
        <v>8453.677419354839</v>
      </c>
      <c r="E171" s="24">
        <f>AVERAGE(E140:E170)</f>
        <v>30.690322580645162</v>
      </c>
      <c r="F171" s="24">
        <f>SUM(F140:F170)</f>
        <v>0</v>
      </c>
      <c r="G171" s="24"/>
      <c r="H171" s="24">
        <f t="shared" ref="H171:Q171" si="4">AVERAGE(H140:H170)</f>
        <v>33.78709677419355</v>
      </c>
      <c r="I171" s="24">
        <f t="shared" si="4"/>
        <v>37.909677419354843</v>
      </c>
      <c r="J171" s="24" t="e">
        <f t="shared" si="4"/>
        <v>#DIV/0!</v>
      </c>
      <c r="K171" s="24" t="e">
        <f t="shared" si="4"/>
        <v>#DIV/0!</v>
      </c>
      <c r="L171" s="24">
        <f t="shared" si="4"/>
        <v>14.96129032258065</v>
      </c>
      <c r="M171" s="24" t="e">
        <f t="shared" si="4"/>
        <v>#DIV/0!</v>
      </c>
      <c r="N171" s="24">
        <f t="shared" si="4"/>
        <v>175.36666666666667</v>
      </c>
      <c r="O171" s="24">
        <f t="shared" si="4"/>
        <v>33.966666666666669</v>
      </c>
      <c r="P171" s="24">
        <f t="shared" si="4"/>
        <v>3.9190000000000009</v>
      </c>
      <c r="Q171" s="24">
        <f t="shared" si="4"/>
        <v>3.1116666666666659</v>
      </c>
    </row>
    <row r="173" spans="1:17" x14ac:dyDescent="0.3">
      <c r="A173" s="40"/>
      <c r="B173" s="262" t="s">
        <v>0</v>
      </c>
      <c r="C173" s="262"/>
      <c r="D173" s="262"/>
      <c r="E173" s="262"/>
      <c r="F173" s="53"/>
      <c r="G173" s="53"/>
      <c r="H173" s="262" t="s">
        <v>16</v>
      </c>
      <c r="I173" s="262"/>
      <c r="J173" s="262"/>
      <c r="K173" s="262"/>
      <c r="L173" s="262"/>
      <c r="M173" s="262"/>
      <c r="N173" s="262" t="s">
        <v>17</v>
      </c>
      <c r="O173" s="262"/>
      <c r="P173" s="262"/>
      <c r="Q173" s="262"/>
    </row>
    <row r="174" spans="1:17" x14ac:dyDescent="0.3">
      <c r="A174" s="24" t="s">
        <v>2</v>
      </c>
      <c r="B174" s="24" t="s">
        <v>18</v>
      </c>
      <c r="C174" s="24" t="s">
        <v>19</v>
      </c>
      <c r="D174" s="24" t="s">
        <v>20</v>
      </c>
      <c r="E174" s="24" t="s">
        <v>21</v>
      </c>
      <c r="F174" s="24" t="s">
        <v>52</v>
      </c>
      <c r="G174" s="24"/>
      <c r="H174" s="24" t="s">
        <v>22</v>
      </c>
      <c r="I174" s="24" t="s">
        <v>23</v>
      </c>
      <c r="J174" s="24" t="s">
        <v>12</v>
      </c>
      <c r="K174" s="24" t="s">
        <v>3</v>
      </c>
      <c r="L174" s="24" t="s">
        <v>11</v>
      </c>
      <c r="M174" s="24" t="s">
        <v>13</v>
      </c>
      <c r="N174" s="24" t="s">
        <v>4</v>
      </c>
      <c r="O174" s="24" t="s">
        <v>5</v>
      </c>
      <c r="P174" s="24" t="s">
        <v>26</v>
      </c>
      <c r="Q174" s="24" t="s">
        <v>27</v>
      </c>
    </row>
    <row r="175" spans="1:17" x14ac:dyDescent="0.3">
      <c r="A175" s="28">
        <v>43983</v>
      </c>
      <c r="B175" s="11">
        <v>291</v>
      </c>
      <c r="C175" s="11">
        <v>283</v>
      </c>
      <c r="D175" s="11">
        <v>8705</v>
      </c>
      <c r="E175" s="11">
        <v>30.8</v>
      </c>
      <c r="F175" s="11"/>
      <c r="G175" s="11"/>
      <c r="H175" s="11">
        <v>31.2</v>
      </c>
      <c r="I175" s="11">
        <v>37.200000000000003</v>
      </c>
      <c r="J175" s="11"/>
      <c r="K175" s="11"/>
      <c r="L175" s="11">
        <v>13.2</v>
      </c>
      <c r="M175" s="11"/>
      <c r="N175" s="11">
        <v>184</v>
      </c>
      <c r="O175" s="11">
        <v>8</v>
      </c>
      <c r="P175" s="11">
        <v>3.99</v>
      </c>
      <c r="Q175" s="11">
        <v>3.09</v>
      </c>
    </row>
    <row r="176" spans="1:17" x14ac:dyDescent="0.3">
      <c r="A176" s="28">
        <v>43984</v>
      </c>
      <c r="B176" s="11">
        <v>295</v>
      </c>
      <c r="C176" s="11">
        <v>285</v>
      </c>
      <c r="D176" s="11">
        <v>8841</v>
      </c>
      <c r="E176" s="11">
        <v>31</v>
      </c>
      <c r="F176" s="11"/>
      <c r="G176" s="11"/>
      <c r="H176" s="11">
        <v>33.5</v>
      </c>
      <c r="I176" s="11">
        <v>37.799999999999997</v>
      </c>
      <c r="J176" s="11"/>
      <c r="K176" s="11"/>
      <c r="L176" s="11">
        <v>13.9</v>
      </c>
      <c r="M176" s="11"/>
      <c r="N176" s="11">
        <v>175</v>
      </c>
      <c r="O176" s="11">
        <v>13</v>
      </c>
      <c r="P176" s="11">
        <v>3.87</v>
      </c>
      <c r="Q176" s="11">
        <v>3.09</v>
      </c>
    </row>
    <row r="177" spans="1:17" x14ac:dyDescent="0.3">
      <c r="A177" s="28">
        <v>43985</v>
      </c>
      <c r="B177" s="11">
        <v>297</v>
      </c>
      <c r="C177" s="11">
        <v>289</v>
      </c>
      <c r="D177" s="11">
        <v>8741</v>
      </c>
      <c r="E177" s="11">
        <v>30.2</v>
      </c>
      <c r="F177" s="11"/>
      <c r="G177" s="11"/>
      <c r="H177" s="11">
        <v>32.1</v>
      </c>
      <c r="I177" s="11">
        <v>37.5</v>
      </c>
      <c r="J177" s="11"/>
      <c r="K177" s="11"/>
      <c r="L177" s="11">
        <v>13.3</v>
      </c>
      <c r="M177" s="11"/>
      <c r="N177" s="11">
        <v>147</v>
      </c>
      <c r="O177" s="11">
        <v>16</v>
      </c>
      <c r="P177" s="11">
        <v>3.97</v>
      </c>
      <c r="Q177" s="11">
        <v>3.13</v>
      </c>
    </row>
    <row r="178" spans="1:17" x14ac:dyDescent="0.3">
      <c r="A178" s="28">
        <v>43986</v>
      </c>
      <c r="B178" s="11">
        <v>292</v>
      </c>
      <c r="C178" s="11">
        <v>285</v>
      </c>
      <c r="D178" s="11">
        <v>8915</v>
      </c>
      <c r="E178" s="11">
        <v>31.3</v>
      </c>
      <c r="F178" s="11"/>
      <c r="G178" s="11"/>
      <c r="H178" s="11">
        <v>34.200000000000003</v>
      </c>
      <c r="I178" s="11">
        <v>37.700000000000003</v>
      </c>
      <c r="J178" s="11"/>
      <c r="K178" s="11"/>
      <c r="L178" s="11">
        <v>14.1</v>
      </c>
      <c r="M178" s="11"/>
      <c r="N178" s="11">
        <v>163</v>
      </c>
      <c r="O178" s="11">
        <v>18</v>
      </c>
      <c r="P178" s="11">
        <v>3.96</v>
      </c>
      <c r="Q178" s="11">
        <v>3.16</v>
      </c>
    </row>
    <row r="179" spans="1:17" x14ac:dyDescent="0.3">
      <c r="A179" s="28">
        <v>43987</v>
      </c>
      <c r="B179" s="11">
        <v>292</v>
      </c>
      <c r="C179" s="11">
        <v>285</v>
      </c>
      <c r="D179" s="11">
        <v>8880</v>
      </c>
      <c r="E179" s="11">
        <v>31.2</v>
      </c>
      <c r="F179" s="11"/>
      <c r="G179" s="11"/>
      <c r="H179" s="11">
        <v>32.700000000000003</v>
      </c>
      <c r="I179" s="11">
        <v>37.700000000000003</v>
      </c>
      <c r="J179" s="11"/>
      <c r="K179" s="11"/>
      <c r="L179" s="11">
        <v>14.3</v>
      </c>
      <c r="M179" s="11"/>
      <c r="N179" s="11">
        <v>144</v>
      </c>
      <c r="O179" s="11">
        <v>12</v>
      </c>
      <c r="P179" s="11">
        <v>3.97</v>
      </c>
      <c r="Q179" s="11">
        <v>3.16</v>
      </c>
    </row>
    <row r="180" spans="1:17" x14ac:dyDescent="0.3">
      <c r="A180" s="28">
        <v>43988</v>
      </c>
      <c r="B180" s="11">
        <v>292</v>
      </c>
      <c r="C180" s="11">
        <v>286</v>
      </c>
      <c r="D180" s="11">
        <v>8978</v>
      </c>
      <c r="E180" s="11">
        <v>31.4</v>
      </c>
      <c r="F180" s="11"/>
      <c r="G180" s="11"/>
      <c r="H180" s="11">
        <v>33.299999999999997</v>
      </c>
      <c r="I180" s="11">
        <v>37.700000000000003</v>
      </c>
      <c r="J180" s="11"/>
      <c r="K180" s="11"/>
      <c r="L180" s="11">
        <v>15.7</v>
      </c>
      <c r="M180" s="11"/>
      <c r="N180" s="11">
        <v>332</v>
      </c>
      <c r="O180" s="11">
        <v>19</v>
      </c>
      <c r="P180" s="11">
        <v>5.3</v>
      </c>
      <c r="Q180" s="11">
        <v>3.15</v>
      </c>
    </row>
    <row r="181" spans="1:17" x14ac:dyDescent="0.3">
      <c r="A181" s="28">
        <v>43989</v>
      </c>
      <c r="B181" s="11">
        <v>292</v>
      </c>
      <c r="C181" s="11">
        <v>288</v>
      </c>
      <c r="D181" s="11">
        <v>8924</v>
      </c>
      <c r="E181" s="11">
        <v>31</v>
      </c>
      <c r="F181" s="11"/>
      <c r="G181" s="11"/>
      <c r="H181" s="11">
        <v>30.9</v>
      </c>
      <c r="I181" s="11">
        <v>38.5</v>
      </c>
      <c r="J181" s="11"/>
      <c r="K181" s="11"/>
      <c r="L181" s="11">
        <v>13.9</v>
      </c>
      <c r="M181" s="11"/>
      <c r="N181" s="11">
        <v>186</v>
      </c>
      <c r="O181" s="11">
        <v>13</v>
      </c>
      <c r="P181" s="11">
        <v>3.96</v>
      </c>
      <c r="Q181" s="11">
        <v>3.12</v>
      </c>
    </row>
    <row r="182" spans="1:17" x14ac:dyDescent="0.3">
      <c r="A182" s="28">
        <v>43990</v>
      </c>
      <c r="B182" s="11">
        <v>294</v>
      </c>
      <c r="C182" s="11">
        <v>288</v>
      </c>
      <c r="D182" s="11">
        <v>9230</v>
      </c>
      <c r="E182" s="11">
        <v>32</v>
      </c>
      <c r="F182" s="11"/>
      <c r="G182" s="11"/>
      <c r="H182" s="11">
        <v>32.1</v>
      </c>
      <c r="I182" s="11">
        <v>38.6</v>
      </c>
      <c r="J182" s="11"/>
      <c r="K182" s="11"/>
      <c r="L182" s="11">
        <v>16</v>
      </c>
      <c r="M182" s="11"/>
      <c r="N182" s="11">
        <v>128</v>
      </c>
      <c r="O182" s="11">
        <v>15</v>
      </c>
      <c r="P182" s="11">
        <v>3.95</v>
      </c>
      <c r="Q182" s="11">
        <v>3.12</v>
      </c>
    </row>
    <row r="183" spans="1:17" x14ac:dyDescent="0.3">
      <c r="A183" s="28">
        <v>43991</v>
      </c>
      <c r="B183" s="11">
        <v>296</v>
      </c>
      <c r="C183" s="11">
        <v>291</v>
      </c>
      <c r="D183" s="11">
        <v>9079</v>
      </c>
      <c r="E183" s="11">
        <v>31.2</v>
      </c>
      <c r="F183" s="11"/>
      <c r="G183" s="11"/>
      <c r="H183" s="11">
        <v>32.700000000000003</v>
      </c>
      <c r="I183" s="11">
        <v>38.200000000000003</v>
      </c>
      <c r="J183" s="11"/>
      <c r="K183" s="11"/>
      <c r="L183" s="11">
        <v>15.5</v>
      </c>
      <c r="M183" s="11"/>
      <c r="N183" s="11">
        <v>134</v>
      </c>
      <c r="O183" s="11">
        <v>17</v>
      </c>
      <c r="P183" s="11">
        <v>3.96</v>
      </c>
      <c r="Q183" s="11">
        <v>3.15</v>
      </c>
    </row>
    <row r="184" spans="1:17" x14ac:dyDescent="0.3">
      <c r="A184" s="28">
        <v>43992</v>
      </c>
      <c r="B184" s="11">
        <v>296</v>
      </c>
      <c r="C184" s="11">
        <v>291</v>
      </c>
      <c r="D184" s="11">
        <v>9246</v>
      </c>
      <c r="E184" s="11">
        <v>31.8</v>
      </c>
      <c r="F184" s="11"/>
      <c r="G184" s="11"/>
      <c r="H184" s="11">
        <v>30.8</v>
      </c>
      <c r="I184" s="11">
        <v>39.299999999999997</v>
      </c>
      <c r="J184" s="11"/>
      <c r="K184" s="11"/>
      <c r="L184" s="11">
        <v>17.600000000000001</v>
      </c>
      <c r="M184" s="11"/>
      <c r="N184" s="11">
        <v>161</v>
      </c>
      <c r="O184" s="11">
        <v>12</v>
      </c>
      <c r="P184" s="11">
        <v>3.97</v>
      </c>
      <c r="Q184" s="11">
        <v>3.13</v>
      </c>
    </row>
    <row r="185" spans="1:17" x14ac:dyDescent="0.3">
      <c r="A185" s="28">
        <v>43993</v>
      </c>
      <c r="B185" s="11">
        <v>298</v>
      </c>
      <c r="C185" s="11">
        <v>291</v>
      </c>
      <c r="D185" s="11">
        <v>9047</v>
      </c>
      <c r="E185" s="11">
        <v>31.1</v>
      </c>
      <c r="F185" s="11"/>
      <c r="G185" s="11"/>
      <c r="H185" s="11">
        <v>30.5</v>
      </c>
      <c r="I185" s="11">
        <v>38.6</v>
      </c>
      <c r="J185" s="11"/>
      <c r="K185" s="11"/>
      <c r="L185" s="11">
        <v>16.100000000000001</v>
      </c>
      <c r="M185" s="11"/>
      <c r="N185" s="11">
        <v>185</v>
      </c>
      <c r="O185" s="11">
        <v>25</v>
      </c>
      <c r="P185" s="11">
        <v>4.05</v>
      </c>
      <c r="Q185" s="11">
        <v>3.13</v>
      </c>
    </row>
    <row r="186" spans="1:17" x14ac:dyDescent="0.3">
      <c r="A186" s="28">
        <v>43994</v>
      </c>
      <c r="B186" s="11">
        <v>299</v>
      </c>
      <c r="C186" s="11">
        <v>291</v>
      </c>
      <c r="D186" s="11">
        <v>9205</v>
      </c>
      <c r="E186" s="11">
        <v>31.6</v>
      </c>
      <c r="F186" s="11"/>
      <c r="G186" s="11"/>
      <c r="H186" s="11">
        <v>28.8</v>
      </c>
      <c r="I186" s="11">
        <v>40.299999999999997</v>
      </c>
      <c r="J186" s="11"/>
      <c r="K186" s="11"/>
      <c r="L186" s="11">
        <v>16.7</v>
      </c>
      <c r="M186" s="11"/>
      <c r="N186" s="11">
        <v>278</v>
      </c>
      <c r="O186" s="11">
        <v>14</v>
      </c>
      <c r="P186" s="11">
        <v>4.53</v>
      </c>
      <c r="Q186" s="11">
        <v>3.13</v>
      </c>
    </row>
    <row r="187" spans="1:17" x14ac:dyDescent="0.3">
      <c r="A187" s="28">
        <v>43995</v>
      </c>
      <c r="B187" s="11">
        <v>300</v>
      </c>
      <c r="C187" s="11">
        <v>292</v>
      </c>
      <c r="D187" s="11">
        <v>9014</v>
      </c>
      <c r="E187" s="11">
        <v>30.9</v>
      </c>
      <c r="F187" s="11"/>
      <c r="G187" s="11"/>
      <c r="H187" s="11">
        <v>28.9</v>
      </c>
      <c r="I187" s="11">
        <v>41.3</v>
      </c>
      <c r="J187" s="11"/>
      <c r="K187" s="11">
        <v>34.1</v>
      </c>
      <c r="L187" s="11">
        <v>16.399999999999999</v>
      </c>
      <c r="M187" s="11"/>
      <c r="N187" s="11">
        <v>316</v>
      </c>
      <c r="O187" s="11">
        <v>21</v>
      </c>
      <c r="P187" s="11">
        <v>4.49</v>
      </c>
      <c r="Q187" s="11">
        <v>3.15</v>
      </c>
    </row>
    <row r="188" spans="1:17" x14ac:dyDescent="0.3">
      <c r="A188" s="28">
        <v>43996</v>
      </c>
      <c r="B188" s="11">
        <v>302</v>
      </c>
      <c r="C188" s="11">
        <v>292</v>
      </c>
      <c r="D188" s="11">
        <v>8944</v>
      </c>
      <c r="E188" s="11">
        <v>30.6</v>
      </c>
      <c r="F188" s="11"/>
      <c r="G188" s="11"/>
      <c r="H188" s="11">
        <v>27.7</v>
      </c>
      <c r="I188" s="11">
        <v>38.6</v>
      </c>
      <c r="J188" s="11"/>
      <c r="K188" s="11">
        <v>33.700000000000003</v>
      </c>
      <c r="L188" s="11">
        <v>14.8</v>
      </c>
      <c r="M188" s="11"/>
      <c r="N188" s="11">
        <v>236</v>
      </c>
      <c r="O188" s="11">
        <v>65</v>
      </c>
      <c r="P188" s="11">
        <v>4.04</v>
      </c>
      <c r="Q188" s="11">
        <v>3.15</v>
      </c>
    </row>
    <row r="189" spans="1:17" x14ac:dyDescent="0.3">
      <c r="A189" s="28">
        <v>43997</v>
      </c>
      <c r="B189" s="11">
        <v>304</v>
      </c>
      <c r="C189" s="11">
        <v>292</v>
      </c>
      <c r="D189" s="11">
        <v>9088</v>
      </c>
      <c r="E189" s="11">
        <v>31.1</v>
      </c>
      <c r="F189" s="11"/>
      <c r="G189" s="11"/>
      <c r="H189" s="11">
        <v>26.9</v>
      </c>
      <c r="I189" s="11">
        <v>40.200000000000003</v>
      </c>
      <c r="J189" s="11"/>
      <c r="K189" s="11">
        <v>34.6</v>
      </c>
      <c r="L189" s="11">
        <v>14.2</v>
      </c>
      <c r="M189" s="11"/>
      <c r="N189" s="11">
        <v>184</v>
      </c>
      <c r="O189" s="11">
        <v>34</v>
      </c>
      <c r="P189" s="11">
        <v>4.07</v>
      </c>
      <c r="Q189" s="11">
        <v>3.19</v>
      </c>
    </row>
    <row r="190" spans="1:17" x14ac:dyDescent="0.3">
      <c r="A190" s="28">
        <v>43998</v>
      </c>
      <c r="B190" s="11">
        <v>305</v>
      </c>
      <c r="C190" s="11">
        <v>294</v>
      </c>
      <c r="D190" s="11">
        <v>9194</v>
      </c>
      <c r="E190" s="11">
        <v>31.3</v>
      </c>
      <c r="F190" s="11"/>
      <c r="G190" s="11"/>
      <c r="H190" s="11">
        <v>28.4</v>
      </c>
      <c r="I190" s="11">
        <v>39.700000000000003</v>
      </c>
      <c r="J190" s="11"/>
      <c r="K190" s="11">
        <v>34.200000000000003</v>
      </c>
      <c r="L190" s="11">
        <v>13.9</v>
      </c>
      <c r="M190" s="11"/>
      <c r="N190" s="11">
        <v>205</v>
      </c>
      <c r="O190" s="11">
        <v>26</v>
      </c>
      <c r="P190" s="11">
        <v>3.94</v>
      </c>
      <c r="Q190" s="11">
        <v>3.11</v>
      </c>
    </row>
    <row r="191" spans="1:17" x14ac:dyDescent="0.3">
      <c r="A191" s="28">
        <v>43999</v>
      </c>
      <c r="B191" s="11">
        <v>307</v>
      </c>
      <c r="C191" s="11">
        <v>297</v>
      </c>
      <c r="D191" s="11">
        <v>9119</v>
      </c>
      <c r="E191" s="11">
        <v>30.7</v>
      </c>
      <c r="F191" s="11"/>
      <c r="G191" s="11"/>
      <c r="H191" s="11">
        <v>25.8</v>
      </c>
      <c r="I191" s="11">
        <v>40</v>
      </c>
      <c r="J191" s="11"/>
      <c r="K191" s="11">
        <v>33.5</v>
      </c>
      <c r="L191" s="11">
        <v>13.7</v>
      </c>
      <c r="M191" s="11"/>
      <c r="N191" s="11">
        <v>206</v>
      </c>
      <c r="O191" s="11">
        <v>25</v>
      </c>
      <c r="P191" s="11">
        <v>4.01</v>
      </c>
      <c r="Q191" s="11">
        <v>3.12</v>
      </c>
    </row>
    <row r="192" spans="1:17" x14ac:dyDescent="0.3">
      <c r="A192" s="28">
        <v>44000</v>
      </c>
      <c r="B192" s="11">
        <v>308</v>
      </c>
      <c r="C192" s="11">
        <v>297</v>
      </c>
      <c r="D192" s="11">
        <v>9085</v>
      </c>
      <c r="E192" s="11">
        <v>30.6</v>
      </c>
      <c r="F192" s="11"/>
      <c r="G192" s="11"/>
      <c r="H192" s="11">
        <v>27</v>
      </c>
      <c r="I192" s="11">
        <v>40.6</v>
      </c>
      <c r="J192" s="11"/>
      <c r="K192" s="11">
        <v>35.1</v>
      </c>
      <c r="L192" s="11">
        <v>13.8</v>
      </c>
      <c r="M192" s="11"/>
      <c r="N192" s="11">
        <v>180</v>
      </c>
      <c r="O192" s="11">
        <v>31</v>
      </c>
      <c r="P192" s="11">
        <v>3.97</v>
      </c>
      <c r="Q192" s="11">
        <v>3.1</v>
      </c>
    </row>
    <row r="193" spans="1:17" x14ac:dyDescent="0.3">
      <c r="A193" s="28">
        <v>44001</v>
      </c>
      <c r="B193" s="11">
        <v>310</v>
      </c>
      <c r="C193" s="11">
        <v>298</v>
      </c>
      <c r="D193" s="11">
        <v>9180</v>
      </c>
      <c r="E193" s="11">
        <v>30.8</v>
      </c>
      <c r="F193" s="11"/>
      <c r="G193" s="11"/>
      <c r="H193" s="11">
        <v>27.5</v>
      </c>
      <c r="I193" s="11">
        <v>41.1</v>
      </c>
      <c r="J193" s="11"/>
      <c r="K193" s="11">
        <v>34.5</v>
      </c>
      <c r="L193" s="11">
        <v>13.7</v>
      </c>
      <c r="M193" s="11"/>
      <c r="N193" s="11">
        <v>185</v>
      </c>
      <c r="O193" s="11">
        <v>24</v>
      </c>
      <c r="P193" s="11">
        <v>4.08</v>
      </c>
      <c r="Q193" s="11">
        <v>3.13</v>
      </c>
    </row>
    <row r="194" spans="1:17" x14ac:dyDescent="0.3">
      <c r="A194" s="28">
        <v>44002</v>
      </c>
      <c r="B194" s="11">
        <v>311</v>
      </c>
      <c r="C194" s="11">
        <v>299</v>
      </c>
      <c r="D194" s="11">
        <v>9253</v>
      </c>
      <c r="E194" s="11">
        <v>30.9</v>
      </c>
      <c r="F194" s="11"/>
      <c r="G194" s="11"/>
      <c r="H194" s="11">
        <v>24.1</v>
      </c>
      <c r="I194" s="11">
        <v>41.2</v>
      </c>
      <c r="J194" s="11"/>
      <c r="K194" s="11">
        <v>34.1</v>
      </c>
      <c r="L194" s="11">
        <v>14.3</v>
      </c>
      <c r="M194" s="11"/>
      <c r="N194" s="11">
        <v>196</v>
      </c>
      <c r="O194" s="11">
        <v>18</v>
      </c>
      <c r="P194" s="11">
        <v>4.1399999999999997</v>
      </c>
      <c r="Q194" s="11">
        <v>3.2</v>
      </c>
    </row>
    <row r="195" spans="1:17" x14ac:dyDescent="0.3">
      <c r="A195" s="28">
        <v>44003</v>
      </c>
      <c r="B195" s="11">
        <v>313</v>
      </c>
      <c r="C195" s="11">
        <v>300</v>
      </c>
      <c r="D195" s="11">
        <v>9442</v>
      </c>
      <c r="E195" s="11">
        <v>31.5</v>
      </c>
      <c r="F195" s="11"/>
      <c r="G195" s="11"/>
      <c r="H195" s="11">
        <v>28.6</v>
      </c>
      <c r="I195" s="11">
        <v>41.6</v>
      </c>
      <c r="J195" s="11"/>
      <c r="K195" s="11">
        <v>35.1</v>
      </c>
      <c r="L195" s="11">
        <v>13.6</v>
      </c>
      <c r="M195" s="11"/>
      <c r="N195" s="11">
        <v>197</v>
      </c>
      <c r="O195" s="11">
        <v>16</v>
      </c>
      <c r="P195" s="11">
        <v>4.05</v>
      </c>
      <c r="Q195" s="11">
        <v>3.15</v>
      </c>
    </row>
    <row r="196" spans="1:17" x14ac:dyDescent="0.3">
      <c r="A196" s="28">
        <v>44004</v>
      </c>
      <c r="B196" s="11">
        <v>314</v>
      </c>
      <c r="C196" s="11">
        <v>303</v>
      </c>
      <c r="D196" s="11">
        <v>9439</v>
      </c>
      <c r="E196" s="11">
        <v>31.2</v>
      </c>
      <c r="F196" s="11"/>
      <c r="G196" s="11"/>
      <c r="H196" s="11">
        <v>26.8</v>
      </c>
      <c r="I196" s="11">
        <v>42.6</v>
      </c>
      <c r="J196" s="11"/>
      <c r="K196" s="11">
        <v>34.700000000000003</v>
      </c>
      <c r="L196" s="11">
        <v>12.2</v>
      </c>
      <c r="M196" s="11"/>
      <c r="N196" s="11">
        <v>298</v>
      </c>
      <c r="O196" s="11">
        <v>31</v>
      </c>
      <c r="P196" s="11">
        <v>4.8099999999999996</v>
      </c>
      <c r="Q196" s="11">
        <v>3.16</v>
      </c>
    </row>
    <row r="197" spans="1:17" x14ac:dyDescent="0.3">
      <c r="A197" s="28">
        <v>44005</v>
      </c>
      <c r="B197" s="11">
        <v>315</v>
      </c>
      <c r="C197" s="11">
        <v>303</v>
      </c>
      <c r="D197" s="11">
        <v>9448</v>
      </c>
      <c r="E197" s="11">
        <v>31.2</v>
      </c>
      <c r="F197" s="11"/>
      <c r="G197" s="11"/>
      <c r="H197" s="11">
        <v>26.9</v>
      </c>
      <c r="I197" s="11">
        <v>41.3</v>
      </c>
      <c r="J197" s="11"/>
      <c r="K197" s="11">
        <v>35.700000000000003</v>
      </c>
      <c r="L197" s="11">
        <v>12.9</v>
      </c>
      <c r="M197" s="11"/>
      <c r="N197" s="11"/>
      <c r="O197" s="11"/>
      <c r="P197" s="11"/>
      <c r="Q197" s="11"/>
    </row>
    <row r="198" spans="1:17" x14ac:dyDescent="0.3">
      <c r="A198" s="28">
        <v>44006</v>
      </c>
      <c r="B198" s="11">
        <v>317</v>
      </c>
      <c r="C198" s="11">
        <v>303</v>
      </c>
      <c r="D198" s="11">
        <v>9762</v>
      </c>
      <c r="E198" s="11">
        <v>32.200000000000003</v>
      </c>
      <c r="F198" s="11"/>
      <c r="G198" s="11"/>
      <c r="H198" s="11">
        <v>28.7</v>
      </c>
      <c r="I198" s="11">
        <v>42.7</v>
      </c>
      <c r="J198" s="11"/>
      <c r="K198" s="11">
        <v>37.700000000000003</v>
      </c>
      <c r="L198" s="11">
        <v>14.6</v>
      </c>
      <c r="M198" s="11"/>
      <c r="N198" s="11">
        <v>203</v>
      </c>
      <c r="O198" s="11">
        <v>46</v>
      </c>
      <c r="P198" s="11">
        <v>3.87</v>
      </c>
      <c r="Q198" s="11">
        <v>3.15</v>
      </c>
    </row>
    <row r="199" spans="1:17" x14ac:dyDescent="0.3">
      <c r="A199" s="28">
        <v>44007</v>
      </c>
      <c r="B199" s="11">
        <v>312</v>
      </c>
      <c r="C199" s="11">
        <v>300</v>
      </c>
      <c r="D199" s="11">
        <v>9623</v>
      </c>
      <c r="E199" s="11">
        <v>32.1</v>
      </c>
      <c r="F199" s="11"/>
      <c r="G199" s="11"/>
      <c r="H199" s="11">
        <v>25.3</v>
      </c>
      <c r="I199" s="11">
        <v>42.9</v>
      </c>
      <c r="J199" s="11"/>
      <c r="K199" s="11">
        <v>35.6</v>
      </c>
      <c r="L199" s="11">
        <v>15.8</v>
      </c>
      <c r="M199" s="11"/>
      <c r="N199" s="11">
        <v>187</v>
      </c>
      <c r="O199" s="11">
        <v>40</v>
      </c>
      <c r="P199" s="11">
        <v>3.88</v>
      </c>
      <c r="Q199" s="11">
        <v>3.1</v>
      </c>
    </row>
    <row r="200" spans="1:17" x14ac:dyDescent="0.3">
      <c r="A200" s="28">
        <v>44008</v>
      </c>
      <c r="B200" s="11">
        <v>312</v>
      </c>
      <c r="C200" s="11">
        <v>301</v>
      </c>
      <c r="D200" s="11">
        <v>9493</v>
      </c>
      <c r="E200" s="11">
        <v>31.5</v>
      </c>
      <c r="F200" s="11"/>
      <c r="G200" s="11"/>
      <c r="H200" s="11">
        <v>25.7</v>
      </c>
      <c r="I200" s="11">
        <v>42.2</v>
      </c>
      <c r="J200" s="11"/>
      <c r="K200" s="11">
        <v>35.1</v>
      </c>
      <c r="L200" s="11">
        <v>14.9</v>
      </c>
      <c r="M200" s="11"/>
      <c r="N200" s="11">
        <v>195</v>
      </c>
      <c r="O200" s="11">
        <v>18</v>
      </c>
      <c r="P200" s="11">
        <v>3.99</v>
      </c>
      <c r="Q200" s="11">
        <v>3.07</v>
      </c>
    </row>
    <row r="201" spans="1:17" x14ac:dyDescent="0.3">
      <c r="A201" s="28">
        <v>44009</v>
      </c>
      <c r="B201" s="11">
        <v>314</v>
      </c>
      <c r="C201" s="11">
        <v>304</v>
      </c>
      <c r="D201" s="11">
        <v>9453</v>
      </c>
      <c r="E201" s="11">
        <v>31.1</v>
      </c>
      <c r="F201" s="11"/>
      <c r="G201" s="11"/>
      <c r="H201" s="11">
        <v>27.1</v>
      </c>
      <c r="I201" s="11">
        <v>41</v>
      </c>
      <c r="J201" s="11"/>
      <c r="K201" s="11">
        <v>34.5</v>
      </c>
      <c r="L201" s="11">
        <v>14.7</v>
      </c>
      <c r="M201" s="11"/>
      <c r="N201" s="11">
        <v>187</v>
      </c>
      <c r="O201" s="11">
        <v>23</v>
      </c>
      <c r="P201" s="11">
        <v>4.03</v>
      </c>
      <c r="Q201" s="11">
        <v>3.07</v>
      </c>
    </row>
    <row r="202" spans="1:17" x14ac:dyDescent="0.3">
      <c r="A202" s="28">
        <v>44010</v>
      </c>
      <c r="B202" s="11">
        <v>314</v>
      </c>
      <c r="C202" s="11">
        <v>304</v>
      </c>
      <c r="D202" s="11">
        <v>9542</v>
      </c>
      <c r="E202" s="11">
        <v>31.4</v>
      </c>
      <c r="F202" s="11"/>
      <c r="G202" s="11"/>
      <c r="H202" s="11">
        <v>27.4</v>
      </c>
      <c r="I202" s="11">
        <v>40.4</v>
      </c>
      <c r="J202" s="11"/>
      <c r="K202" s="11">
        <v>34.700000000000003</v>
      </c>
      <c r="L202" s="11">
        <v>14.2</v>
      </c>
      <c r="M202" s="11"/>
      <c r="N202" s="11">
        <v>165</v>
      </c>
      <c r="O202" s="11">
        <v>13</v>
      </c>
      <c r="P202" s="11">
        <v>3.98</v>
      </c>
      <c r="Q202" s="11">
        <v>3.12</v>
      </c>
    </row>
    <row r="203" spans="1:17" x14ac:dyDescent="0.3">
      <c r="A203" s="28">
        <v>44011</v>
      </c>
      <c r="B203" s="11">
        <v>314</v>
      </c>
      <c r="C203" s="11">
        <v>306</v>
      </c>
      <c r="D203" s="11">
        <v>9747</v>
      </c>
      <c r="E203" s="11">
        <v>31.9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ht="15" thickBot="1" x14ac:dyDescent="0.35">
      <c r="A204" s="28">
        <v>44012</v>
      </c>
      <c r="B204" s="11">
        <v>314</v>
      </c>
      <c r="C204" s="11">
        <v>306</v>
      </c>
      <c r="D204" s="11">
        <v>9743</v>
      </c>
      <c r="E204" s="11">
        <v>31.9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ht="15" thickBot="1" x14ac:dyDescent="0.35">
      <c r="A205" s="45" t="s">
        <v>30</v>
      </c>
      <c r="B205" s="24">
        <f>AVERAGE(B174:B204)</f>
        <v>304</v>
      </c>
      <c r="C205" s="24">
        <f>AVERAGE(C174:C204)</f>
        <v>294.8</v>
      </c>
      <c r="D205" s="24">
        <f>AVERAGE(D174:D204)</f>
        <v>9212</v>
      </c>
      <c r="E205" s="24">
        <f>AVERAGE(E174:E204)</f>
        <v>31.250000000000007</v>
      </c>
      <c r="F205" s="24">
        <f>SUM(F174:F204)</f>
        <v>0</v>
      </c>
      <c r="G205" s="24"/>
      <c r="H205" s="24">
        <f t="shared" ref="H205:Q205" si="5">AVERAGE(H174:H204)</f>
        <v>29.128571428571426</v>
      </c>
      <c r="I205" s="24">
        <f t="shared" si="5"/>
        <v>39.875000000000007</v>
      </c>
      <c r="J205" s="24" t="e">
        <f t="shared" si="5"/>
        <v>#DIV/0!</v>
      </c>
      <c r="K205" s="24">
        <f t="shared" si="5"/>
        <v>34.806250000000006</v>
      </c>
      <c r="L205" s="24">
        <f t="shared" si="5"/>
        <v>14.571428571428571</v>
      </c>
      <c r="M205" s="24" t="e">
        <f t="shared" si="5"/>
        <v>#DIV/0!</v>
      </c>
      <c r="N205" s="24">
        <f t="shared" si="5"/>
        <v>198.40740740740742</v>
      </c>
      <c r="O205" s="24">
        <f t="shared" si="5"/>
        <v>22.703703703703702</v>
      </c>
      <c r="P205" s="24">
        <f t="shared" si="5"/>
        <v>4.1048148148148149</v>
      </c>
      <c r="Q205" s="24">
        <f t="shared" si="5"/>
        <v>3.1307407407407402</v>
      </c>
    </row>
    <row r="209" spans="1:17" x14ac:dyDescent="0.3">
      <c r="A209" s="40"/>
      <c r="B209" s="262" t="s">
        <v>0</v>
      </c>
      <c r="C209" s="262"/>
      <c r="D209" s="262"/>
      <c r="E209" s="262"/>
      <c r="F209" s="53"/>
      <c r="G209" s="53"/>
      <c r="H209" s="262" t="s">
        <v>16</v>
      </c>
      <c r="I209" s="262"/>
      <c r="J209" s="262"/>
      <c r="K209" s="262"/>
      <c r="L209" s="262"/>
      <c r="M209" s="262"/>
      <c r="N209" s="262" t="s">
        <v>17</v>
      </c>
      <c r="O209" s="262"/>
      <c r="P209" s="262"/>
      <c r="Q209" s="262"/>
    </row>
    <row r="210" spans="1:17" x14ac:dyDescent="0.3">
      <c r="A210" s="24" t="s">
        <v>2</v>
      </c>
      <c r="B210" s="24" t="s">
        <v>18</v>
      </c>
      <c r="C210" s="24" t="s">
        <v>19</v>
      </c>
      <c r="D210" s="24" t="s">
        <v>20</v>
      </c>
      <c r="E210" s="24" t="s">
        <v>21</v>
      </c>
      <c r="F210" s="11"/>
      <c r="G210" s="24"/>
      <c r="H210" s="24" t="s">
        <v>22</v>
      </c>
      <c r="I210" s="24" t="s">
        <v>23</v>
      </c>
      <c r="J210" s="24" t="s">
        <v>12</v>
      </c>
      <c r="K210" s="24" t="s">
        <v>3</v>
      </c>
      <c r="L210" s="24" t="s">
        <v>11</v>
      </c>
      <c r="M210" s="24" t="s">
        <v>13</v>
      </c>
      <c r="N210" s="24" t="s">
        <v>4</v>
      </c>
      <c r="O210" s="24" t="s">
        <v>5</v>
      </c>
      <c r="P210" s="24" t="s">
        <v>26</v>
      </c>
      <c r="Q210" s="24" t="s">
        <v>27</v>
      </c>
    </row>
    <row r="211" spans="1:17" x14ac:dyDescent="0.3">
      <c r="A211" s="28">
        <v>44013</v>
      </c>
      <c r="B211" s="11">
        <v>316</v>
      </c>
      <c r="C211" s="11">
        <v>307</v>
      </c>
      <c r="D211" s="11">
        <v>9773</v>
      </c>
      <c r="E211" s="11">
        <v>31.8</v>
      </c>
      <c r="F211" s="11"/>
      <c r="G211" s="11"/>
      <c r="H211" s="11">
        <v>32.1</v>
      </c>
      <c r="I211" s="11">
        <v>42</v>
      </c>
      <c r="J211" s="11"/>
      <c r="K211" s="11">
        <v>35.5</v>
      </c>
      <c r="L211" s="11">
        <v>14.1</v>
      </c>
      <c r="M211" s="11"/>
      <c r="N211" s="11">
        <v>164</v>
      </c>
      <c r="O211" s="11">
        <v>36</v>
      </c>
      <c r="P211" s="11">
        <v>3.95</v>
      </c>
      <c r="Q211" s="11">
        <v>3.24</v>
      </c>
    </row>
    <row r="212" spans="1:17" x14ac:dyDescent="0.3">
      <c r="A212" s="28">
        <v>44014</v>
      </c>
      <c r="B212" s="11">
        <v>315</v>
      </c>
      <c r="C212" s="11">
        <v>306</v>
      </c>
      <c r="D212" s="11">
        <v>9848</v>
      </c>
      <c r="E212" s="11">
        <v>32.200000000000003</v>
      </c>
      <c r="F212" s="11"/>
      <c r="G212" s="11"/>
      <c r="H212" s="11">
        <v>37.799999999999997</v>
      </c>
      <c r="I212" s="11">
        <v>41.9</v>
      </c>
      <c r="J212" s="11"/>
      <c r="K212" s="11">
        <v>36.1</v>
      </c>
      <c r="L212" s="11">
        <v>14.1</v>
      </c>
      <c r="M212" s="11"/>
      <c r="N212" s="11">
        <v>361</v>
      </c>
      <c r="O212" s="11">
        <v>32</v>
      </c>
      <c r="P212" s="11">
        <v>4.71</v>
      </c>
      <c r="Q212" s="11">
        <v>3.16</v>
      </c>
    </row>
    <row r="213" spans="1:17" x14ac:dyDescent="0.3">
      <c r="A213" s="28">
        <v>44015</v>
      </c>
      <c r="B213" s="11">
        <v>315</v>
      </c>
      <c r="C213" s="11">
        <v>306</v>
      </c>
      <c r="D213" s="11">
        <v>9642</v>
      </c>
      <c r="E213" s="11">
        <v>31.5</v>
      </c>
      <c r="F213" s="11"/>
      <c r="G213" s="11"/>
      <c r="H213" s="11">
        <v>35.1</v>
      </c>
      <c r="I213" s="11">
        <v>41.4</v>
      </c>
      <c r="J213" s="11"/>
      <c r="K213" s="11">
        <v>35.6</v>
      </c>
      <c r="L213" s="11">
        <v>14.1</v>
      </c>
      <c r="M213" s="11"/>
      <c r="N213" s="11">
        <v>227</v>
      </c>
      <c r="O213" s="11">
        <v>37</v>
      </c>
      <c r="P213" s="11">
        <v>3.88</v>
      </c>
      <c r="Q213" s="11">
        <v>3.1</v>
      </c>
    </row>
    <row r="214" spans="1:17" x14ac:dyDescent="0.3">
      <c r="A214" s="28">
        <v>44016</v>
      </c>
      <c r="B214" s="11">
        <v>315</v>
      </c>
      <c r="C214" s="11">
        <v>305</v>
      </c>
      <c r="D214" s="11">
        <v>9528</v>
      </c>
      <c r="E214" s="11">
        <v>31.2</v>
      </c>
      <c r="F214" s="11"/>
      <c r="G214" s="11"/>
      <c r="H214" s="11">
        <v>34.200000000000003</v>
      </c>
      <c r="I214" s="11">
        <v>40.200000000000003</v>
      </c>
      <c r="J214" s="11"/>
      <c r="K214" s="11">
        <v>35.700000000000003</v>
      </c>
      <c r="L214" s="11">
        <v>13.6</v>
      </c>
      <c r="M214" s="11"/>
      <c r="N214" s="11">
        <v>193</v>
      </c>
      <c r="O214" s="11">
        <v>18</v>
      </c>
      <c r="P214" s="11">
        <v>3.82</v>
      </c>
      <c r="Q214" s="11">
        <v>3.11</v>
      </c>
    </row>
    <row r="215" spans="1:17" x14ac:dyDescent="0.3">
      <c r="A215" s="28">
        <v>44017</v>
      </c>
      <c r="B215" s="11">
        <v>315</v>
      </c>
      <c r="C215" s="11">
        <v>305</v>
      </c>
      <c r="D215" s="11">
        <v>9735</v>
      </c>
      <c r="E215" s="11">
        <v>31.9</v>
      </c>
      <c r="F215" s="11"/>
      <c r="G215" s="11"/>
      <c r="H215" s="11">
        <v>36.9</v>
      </c>
      <c r="I215" s="11">
        <v>41.6</v>
      </c>
      <c r="J215" s="11"/>
      <c r="K215" s="11">
        <v>36</v>
      </c>
      <c r="L215" s="11">
        <v>12.9</v>
      </c>
      <c r="M215" s="11"/>
      <c r="N215" s="11">
        <v>180</v>
      </c>
      <c r="O215" s="11">
        <v>20</v>
      </c>
      <c r="P215" s="11">
        <v>3.92</v>
      </c>
      <c r="Q215" s="11">
        <v>3.1</v>
      </c>
    </row>
    <row r="216" spans="1:17" x14ac:dyDescent="0.3">
      <c r="A216" s="28">
        <v>44018</v>
      </c>
      <c r="B216" s="11">
        <v>316</v>
      </c>
      <c r="C216" s="11">
        <v>307</v>
      </c>
      <c r="D216" s="11">
        <v>9854</v>
      </c>
      <c r="E216" s="11">
        <v>32.1</v>
      </c>
      <c r="F216" s="11"/>
      <c r="G216" s="11"/>
      <c r="H216" s="11">
        <v>35.299999999999997</v>
      </c>
      <c r="I216" s="11">
        <v>41.3</v>
      </c>
      <c r="J216" s="11"/>
      <c r="K216" s="11">
        <v>36.299999999999997</v>
      </c>
      <c r="L216" s="11">
        <v>13.6</v>
      </c>
      <c r="M216" s="11"/>
      <c r="N216" s="11">
        <v>200</v>
      </c>
      <c r="O216" s="11">
        <v>12</v>
      </c>
      <c r="P216" s="11">
        <v>3.84</v>
      </c>
      <c r="Q216" s="11">
        <v>3.09</v>
      </c>
    </row>
    <row r="217" spans="1:17" x14ac:dyDescent="0.3">
      <c r="A217" s="28">
        <v>44019</v>
      </c>
      <c r="B217" s="11">
        <v>315</v>
      </c>
      <c r="C217" s="11">
        <v>309</v>
      </c>
      <c r="D217" s="11">
        <v>9565</v>
      </c>
      <c r="E217" s="11">
        <v>31</v>
      </c>
      <c r="F217" s="11"/>
      <c r="G217" s="11"/>
      <c r="H217" s="11">
        <v>31.3</v>
      </c>
      <c r="I217" s="11">
        <v>40.700000000000003</v>
      </c>
      <c r="J217" s="11"/>
      <c r="K217" s="11">
        <v>35.6</v>
      </c>
      <c r="L217" s="11">
        <v>12.4</v>
      </c>
      <c r="M217" s="11"/>
      <c r="N217" s="11">
        <v>190</v>
      </c>
      <c r="O217" s="11">
        <v>17</v>
      </c>
      <c r="P217" s="11">
        <v>3.9</v>
      </c>
      <c r="Q217" s="11">
        <v>3.14</v>
      </c>
    </row>
    <row r="218" spans="1:17" x14ac:dyDescent="0.3">
      <c r="A218" s="28">
        <v>44020</v>
      </c>
      <c r="B218" s="11">
        <v>315</v>
      </c>
      <c r="C218" s="11">
        <v>308</v>
      </c>
      <c r="D218" s="11">
        <v>9769</v>
      </c>
      <c r="E218" s="11">
        <v>31.7</v>
      </c>
      <c r="F218" s="11"/>
      <c r="G218" s="11"/>
      <c r="H218" s="11">
        <v>34.1</v>
      </c>
      <c r="I218" s="11">
        <v>41.6</v>
      </c>
      <c r="J218" s="11"/>
      <c r="K218" s="11">
        <v>36.1</v>
      </c>
      <c r="L218" s="11">
        <v>12.8</v>
      </c>
      <c r="M218" s="11"/>
      <c r="N218" s="11">
        <v>224</v>
      </c>
      <c r="O218" s="11">
        <v>40</v>
      </c>
      <c r="P218" s="11">
        <v>3.92</v>
      </c>
      <c r="Q218" s="11">
        <v>3.13</v>
      </c>
    </row>
    <row r="219" spans="1:17" x14ac:dyDescent="0.3">
      <c r="A219" s="28">
        <v>44021</v>
      </c>
      <c r="B219" s="11">
        <v>309</v>
      </c>
      <c r="C219" s="11">
        <v>301</v>
      </c>
      <c r="D219" s="11">
        <v>9855</v>
      </c>
      <c r="E219" s="11">
        <v>32.700000000000003</v>
      </c>
      <c r="F219" s="11"/>
      <c r="G219" s="11"/>
      <c r="H219" s="11">
        <v>38.299999999999997</v>
      </c>
      <c r="I219" s="11">
        <v>41.5</v>
      </c>
      <c r="J219" s="11"/>
      <c r="K219" s="11">
        <v>36.4</v>
      </c>
      <c r="L219" s="11">
        <v>14</v>
      </c>
      <c r="M219" s="11"/>
      <c r="N219" s="11">
        <v>214</v>
      </c>
      <c r="O219" s="11">
        <v>24</v>
      </c>
      <c r="P219" s="11">
        <v>3.86</v>
      </c>
      <c r="Q219" s="11">
        <v>3.13</v>
      </c>
    </row>
    <row r="220" spans="1:17" x14ac:dyDescent="0.3">
      <c r="A220" s="28">
        <v>44022</v>
      </c>
      <c r="B220" s="11">
        <v>309</v>
      </c>
      <c r="C220" s="11">
        <v>301</v>
      </c>
      <c r="D220" s="11">
        <v>9737</v>
      </c>
      <c r="E220" s="11">
        <v>32.299999999999997</v>
      </c>
      <c r="F220" s="11"/>
      <c r="G220" s="11"/>
      <c r="H220" s="11">
        <v>34.5</v>
      </c>
      <c r="I220" s="11">
        <v>41</v>
      </c>
      <c r="J220" s="11"/>
      <c r="K220" s="11">
        <v>36.299999999999997</v>
      </c>
      <c r="L220" s="11">
        <v>12.8</v>
      </c>
      <c r="M220" s="11"/>
      <c r="N220" s="11">
        <v>210</v>
      </c>
      <c r="O220" s="11">
        <v>22</v>
      </c>
      <c r="P220" s="11">
        <v>3.88</v>
      </c>
      <c r="Q220" s="11">
        <v>3.1</v>
      </c>
    </row>
    <row r="221" spans="1:17" x14ac:dyDescent="0.3">
      <c r="A221" s="28">
        <v>44023</v>
      </c>
      <c r="B221" s="11">
        <v>308</v>
      </c>
      <c r="C221" s="11">
        <v>301</v>
      </c>
      <c r="D221" s="11">
        <v>9820</v>
      </c>
      <c r="E221" s="11">
        <v>32.6</v>
      </c>
      <c r="F221" s="11"/>
      <c r="G221" s="11"/>
      <c r="H221" s="11">
        <v>36.200000000000003</v>
      </c>
      <c r="I221" s="11">
        <v>41.2</v>
      </c>
      <c r="J221" s="11"/>
      <c r="K221" s="11">
        <v>36.5</v>
      </c>
      <c r="L221" s="11">
        <v>12.2</v>
      </c>
      <c r="M221" s="11"/>
      <c r="N221" s="11">
        <v>219</v>
      </c>
      <c r="O221" s="11">
        <v>36</v>
      </c>
      <c r="P221" s="11">
        <v>4.0199999999999996</v>
      </c>
      <c r="Q221" s="11">
        <v>3.1</v>
      </c>
    </row>
    <row r="222" spans="1:17" x14ac:dyDescent="0.3">
      <c r="A222" s="28">
        <v>44024</v>
      </c>
      <c r="B222" s="11">
        <v>308</v>
      </c>
      <c r="C222" s="11">
        <v>302</v>
      </c>
      <c r="D222" s="11">
        <v>9836</v>
      </c>
      <c r="E222" s="11">
        <v>32.6</v>
      </c>
      <c r="F222" s="11"/>
      <c r="G222" s="11"/>
      <c r="H222" s="11">
        <v>35.799999999999997</v>
      </c>
      <c r="I222" s="11">
        <v>40.200000000000003</v>
      </c>
      <c r="J222" s="11"/>
      <c r="K222" s="11">
        <v>36.200000000000003</v>
      </c>
      <c r="L222" s="11">
        <v>12.5</v>
      </c>
      <c r="M222" s="11"/>
      <c r="N222" s="11">
        <v>182</v>
      </c>
      <c r="O222" s="11">
        <v>25</v>
      </c>
      <c r="P222" s="11">
        <v>3.7</v>
      </c>
      <c r="Q222" s="11">
        <v>3.11</v>
      </c>
    </row>
    <row r="223" spans="1:17" x14ac:dyDescent="0.3">
      <c r="A223" s="28">
        <v>44025</v>
      </c>
      <c r="B223" s="11">
        <v>309</v>
      </c>
      <c r="C223" s="11">
        <v>303</v>
      </c>
      <c r="D223" s="11">
        <v>9638</v>
      </c>
      <c r="E223" s="11">
        <v>31.8</v>
      </c>
      <c r="F223" s="11"/>
      <c r="G223" s="11"/>
      <c r="H223" s="11">
        <v>38.1</v>
      </c>
      <c r="I223" s="11">
        <v>40.4</v>
      </c>
      <c r="J223" s="11"/>
      <c r="K223" s="11">
        <v>35.700000000000003</v>
      </c>
      <c r="L223" s="11">
        <v>12.3</v>
      </c>
      <c r="M223" s="11"/>
      <c r="N223" s="11">
        <v>200</v>
      </c>
      <c r="O223" s="11">
        <v>26</v>
      </c>
      <c r="P223" s="11">
        <v>3.89</v>
      </c>
      <c r="Q223" s="11">
        <v>3.11</v>
      </c>
    </row>
    <row r="224" spans="1:17" x14ac:dyDescent="0.3">
      <c r="A224" s="28">
        <v>44026</v>
      </c>
      <c r="B224" s="11">
        <v>310</v>
      </c>
      <c r="C224" s="11">
        <v>303</v>
      </c>
      <c r="D224" s="11">
        <v>9717</v>
      </c>
      <c r="E224" s="11">
        <v>32.1</v>
      </c>
      <c r="F224" s="11"/>
      <c r="G224" s="11"/>
      <c r="H224" s="11">
        <v>36.700000000000003</v>
      </c>
      <c r="I224" s="11">
        <v>41</v>
      </c>
      <c r="J224" s="11"/>
      <c r="K224" s="11">
        <v>34.799999999999997</v>
      </c>
      <c r="L224" s="11">
        <v>12.5</v>
      </c>
      <c r="M224" s="11"/>
      <c r="N224" s="11">
        <v>206</v>
      </c>
      <c r="O224" s="11">
        <v>20</v>
      </c>
      <c r="P224" s="11">
        <v>3.74</v>
      </c>
      <c r="Q224" s="11">
        <v>3.11</v>
      </c>
    </row>
    <row r="225" spans="1:17" x14ac:dyDescent="0.3">
      <c r="A225" s="28">
        <v>44027</v>
      </c>
      <c r="B225" s="11">
        <v>310</v>
      </c>
      <c r="C225" s="11">
        <v>305</v>
      </c>
      <c r="D225" s="11">
        <v>9769</v>
      </c>
      <c r="E225" s="11">
        <v>32</v>
      </c>
      <c r="F225" s="11"/>
      <c r="G225" s="11"/>
      <c r="H225" s="11">
        <v>38.200000000000003</v>
      </c>
      <c r="I225" s="11">
        <v>40.9</v>
      </c>
      <c r="J225" s="11"/>
      <c r="K225" s="11">
        <v>33.9</v>
      </c>
      <c r="L225" s="11">
        <v>12</v>
      </c>
      <c r="M225" s="11"/>
      <c r="N225" s="11"/>
      <c r="O225" s="11"/>
      <c r="P225" s="11"/>
      <c r="Q225" s="11"/>
    </row>
    <row r="226" spans="1:17" x14ac:dyDescent="0.3">
      <c r="A226" s="28">
        <v>44028</v>
      </c>
      <c r="B226" s="11">
        <v>307</v>
      </c>
      <c r="C226" s="11">
        <v>302</v>
      </c>
      <c r="D226" s="11">
        <v>9702</v>
      </c>
      <c r="E226" s="11">
        <v>32.1</v>
      </c>
      <c r="F226" s="11"/>
      <c r="G226" s="11"/>
      <c r="H226" s="11">
        <v>40.700000000000003</v>
      </c>
      <c r="I226" s="11">
        <v>40.700000000000003</v>
      </c>
      <c r="J226" s="11"/>
      <c r="K226" s="11">
        <v>34.299999999999997</v>
      </c>
      <c r="L226" s="11">
        <v>13.8</v>
      </c>
      <c r="M226" s="11"/>
      <c r="N226" s="11">
        <v>179</v>
      </c>
      <c r="O226" s="11">
        <v>19</v>
      </c>
      <c r="P226" s="11">
        <v>3.87</v>
      </c>
      <c r="Q226" s="11">
        <v>3.11</v>
      </c>
    </row>
    <row r="227" spans="1:17" x14ac:dyDescent="0.3">
      <c r="A227" s="28">
        <v>44029</v>
      </c>
      <c r="B227" s="11">
        <v>307</v>
      </c>
      <c r="C227" s="11">
        <v>302</v>
      </c>
      <c r="D227" s="11">
        <v>9818</v>
      </c>
      <c r="E227" s="11">
        <v>32.5</v>
      </c>
      <c r="F227" s="11"/>
      <c r="G227" s="11"/>
      <c r="H227" s="11">
        <v>40.4</v>
      </c>
      <c r="I227" s="11">
        <v>41</v>
      </c>
      <c r="J227" s="11"/>
      <c r="K227" s="11">
        <v>35.299999999999997</v>
      </c>
      <c r="L227" s="11">
        <v>13.5</v>
      </c>
      <c r="M227" s="11"/>
      <c r="N227" s="11">
        <v>154</v>
      </c>
      <c r="O227" s="11">
        <v>24</v>
      </c>
      <c r="P227" s="11">
        <v>3.78</v>
      </c>
      <c r="Q227" s="11">
        <v>3.07</v>
      </c>
    </row>
    <row r="228" spans="1:17" x14ac:dyDescent="0.3">
      <c r="A228" s="28">
        <v>44030</v>
      </c>
      <c r="B228" s="11">
        <v>306</v>
      </c>
      <c r="C228" s="11">
        <v>302</v>
      </c>
      <c r="D228" s="11">
        <v>9810</v>
      </c>
      <c r="E228" s="11">
        <v>32.5</v>
      </c>
      <c r="F228" s="11"/>
      <c r="G228" s="11"/>
      <c r="H228" s="11">
        <v>37.200000000000003</v>
      </c>
      <c r="I228" s="11">
        <v>41.7</v>
      </c>
      <c r="J228" s="11"/>
      <c r="K228" s="11">
        <v>35.299999999999997</v>
      </c>
      <c r="L228" s="11">
        <v>12.4</v>
      </c>
      <c r="M228" s="11"/>
      <c r="N228" s="11">
        <v>169</v>
      </c>
      <c r="O228" s="11">
        <v>24</v>
      </c>
      <c r="P228" s="11">
        <v>3.85</v>
      </c>
      <c r="Q228" s="11">
        <v>3.1</v>
      </c>
    </row>
    <row r="229" spans="1:17" x14ac:dyDescent="0.3">
      <c r="A229" s="28">
        <v>44031</v>
      </c>
      <c r="B229" s="11">
        <v>307</v>
      </c>
      <c r="C229" s="11">
        <v>303</v>
      </c>
      <c r="D229" s="11">
        <v>9939</v>
      </c>
      <c r="E229" s="11">
        <v>32.9</v>
      </c>
      <c r="F229" s="11"/>
      <c r="G229" s="11"/>
      <c r="H229" s="11">
        <v>37.299999999999997</v>
      </c>
      <c r="I229" s="11">
        <v>42.7</v>
      </c>
      <c r="J229" s="11"/>
      <c r="K229" s="11">
        <v>35.200000000000003</v>
      </c>
      <c r="L229" s="11">
        <v>12.7</v>
      </c>
      <c r="M229" s="11"/>
      <c r="N229" s="11">
        <v>206</v>
      </c>
      <c r="O229" s="11">
        <v>59</v>
      </c>
      <c r="P229" s="11">
        <v>3.83</v>
      </c>
      <c r="Q229" s="11">
        <v>3.12</v>
      </c>
    </row>
    <row r="230" spans="1:17" x14ac:dyDescent="0.3">
      <c r="A230" s="28">
        <v>44032</v>
      </c>
      <c r="B230" s="11">
        <v>307</v>
      </c>
      <c r="C230" s="11">
        <v>303</v>
      </c>
      <c r="D230" s="11">
        <v>9737</v>
      </c>
      <c r="E230" s="11">
        <v>32.1</v>
      </c>
      <c r="F230" s="11"/>
      <c r="G230" s="11"/>
      <c r="H230" s="11">
        <v>37.4</v>
      </c>
      <c r="I230" s="11">
        <v>40.299999999999997</v>
      </c>
      <c r="J230" s="11"/>
      <c r="K230" s="11">
        <v>35.4</v>
      </c>
      <c r="L230" s="11">
        <v>11.6</v>
      </c>
      <c r="M230" s="11"/>
      <c r="N230" s="11">
        <v>265</v>
      </c>
      <c r="O230" s="11">
        <v>78</v>
      </c>
      <c r="P230" s="11">
        <v>3.91</v>
      </c>
      <c r="Q230" s="11">
        <v>3.1</v>
      </c>
    </row>
    <row r="231" spans="1:17" x14ac:dyDescent="0.3">
      <c r="A231" s="28">
        <v>44033</v>
      </c>
      <c r="B231" s="11">
        <v>309</v>
      </c>
      <c r="C231" s="11">
        <v>303</v>
      </c>
      <c r="D231" s="11">
        <v>9754</v>
      </c>
      <c r="E231" s="11">
        <v>32.200000000000003</v>
      </c>
      <c r="F231" s="11"/>
      <c r="G231" s="11"/>
      <c r="H231" s="11">
        <v>37.799999999999997</v>
      </c>
      <c r="I231" s="11">
        <v>40.299999999999997</v>
      </c>
      <c r="J231" s="11"/>
      <c r="K231" s="11">
        <v>35.299999999999997</v>
      </c>
      <c r="L231" s="11">
        <v>11.9</v>
      </c>
      <c r="M231" s="11"/>
      <c r="N231" s="11">
        <v>183</v>
      </c>
      <c r="O231" s="11">
        <v>11</v>
      </c>
      <c r="P231" s="11">
        <v>3.87</v>
      </c>
      <c r="Q231" s="11">
        <v>3.13</v>
      </c>
    </row>
    <row r="232" spans="1:17" x14ac:dyDescent="0.3">
      <c r="A232" s="28">
        <v>44034</v>
      </c>
      <c r="B232" s="11">
        <v>308</v>
      </c>
      <c r="C232" s="11">
        <v>303</v>
      </c>
      <c r="D232" s="11">
        <v>9962</v>
      </c>
      <c r="E232" s="11">
        <v>32.9</v>
      </c>
      <c r="F232" s="11"/>
      <c r="G232" s="11"/>
      <c r="H232" s="11">
        <v>42</v>
      </c>
      <c r="I232" s="11">
        <v>41.7</v>
      </c>
      <c r="J232" s="11"/>
      <c r="K232" s="11">
        <v>34.5</v>
      </c>
      <c r="L232" s="11">
        <v>13</v>
      </c>
      <c r="M232" s="11"/>
      <c r="N232" s="11">
        <v>181</v>
      </c>
      <c r="O232" s="11">
        <v>14</v>
      </c>
      <c r="P232" s="11">
        <v>3.85</v>
      </c>
      <c r="Q232" s="11">
        <v>3.14</v>
      </c>
    </row>
    <row r="233" spans="1:17" x14ac:dyDescent="0.3">
      <c r="A233" s="28">
        <v>44035</v>
      </c>
      <c r="B233" s="11">
        <v>303</v>
      </c>
      <c r="C233" s="11">
        <v>298</v>
      </c>
      <c r="D233" s="11">
        <v>9856</v>
      </c>
      <c r="E233" s="11">
        <v>33.1</v>
      </c>
      <c r="F233" s="11"/>
      <c r="G233" s="11"/>
      <c r="H233" s="11">
        <v>38.799999999999997</v>
      </c>
      <c r="I233" s="11">
        <v>42.4</v>
      </c>
      <c r="J233" s="11"/>
      <c r="K233" s="11">
        <v>35</v>
      </c>
      <c r="L233" s="11">
        <v>14.8</v>
      </c>
      <c r="M233" s="11"/>
      <c r="N233" s="11">
        <v>157</v>
      </c>
      <c r="O233" s="11">
        <v>21</v>
      </c>
      <c r="P233" s="11">
        <v>3.83</v>
      </c>
      <c r="Q233" s="11">
        <v>3.13</v>
      </c>
    </row>
    <row r="234" spans="1:17" x14ac:dyDescent="0.3">
      <c r="A234" s="28">
        <v>44036</v>
      </c>
      <c r="B234" s="11">
        <v>303</v>
      </c>
      <c r="C234" s="11">
        <v>299</v>
      </c>
      <c r="D234" s="11">
        <v>9894</v>
      </c>
      <c r="E234" s="11">
        <v>33.1</v>
      </c>
      <c r="F234" s="11"/>
      <c r="G234" s="11"/>
      <c r="H234" s="11">
        <v>39.5</v>
      </c>
      <c r="I234" s="11">
        <v>42.6</v>
      </c>
      <c r="J234" s="11"/>
      <c r="K234" s="11">
        <v>35.5</v>
      </c>
      <c r="L234" s="11">
        <v>14.5</v>
      </c>
      <c r="M234" s="11"/>
      <c r="N234" s="11">
        <v>153</v>
      </c>
      <c r="O234" s="11">
        <v>22</v>
      </c>
      <c r="P234" s="11">
        <v>3.73</v>
      </c>
      <c r="Q234" s="11">
        <v>3.08</v>
      </c>
    </row>
    <row r="235" spans="1:17" x14ac:dyDescent="0.3">
      <c r="A235" s="28">
        <v>44037</v>
      </c>
      <c r="B235" s="11">
        <v>302</v>
      </c>
      <c r="C235" s="11">
        <v>299</v>
      </c>
      <c r="D235" s="11">
        <v>9893</v>
      </c>
      <c r="E235" s="11">
        <v>33.1</v>
      </c>
      <c r="F235" s="11"/>
      <c r="G235" s="11"/>
      <c r="H235" s="11">
        <v>37.200000000000003</v>
      </c>
      <c r="I235" s="11">
        <v>43.1</v>
      </c>
      <c r="J235" s="11"/>
      <c r="K235" s="11">
        <v>35.799999999999997</v>
      </c>
      <c r="L235" s="11">
        <v>14</v>
      </c>
      <c r="M235" s="11"/>
      <c r="N235" s="11">
        <v>161</v>
      </c>
      <c r="O235" s="11">
        <v>15</v>
      </c>
      <c r="P235" s="11">
        <v>3.74</v>
      </c>
      <c r="Q235" s="11">
        <v>3.07</v>
      </c>
    </row>
    <row r="236" spans="1:17" x14ac:dyDescent="0.3">
      <c r="A236" s="28">
        <v>44038</v>
      </c>
      <c r="B236" s="11">
        <v>305</v>
      </c>
      <c r="C236" s="11">
        <v>301</v>
      </c>
      <c r="D236" s="11">
        <v>9733</v>
      </c>
      <c r="E236" s="11">
        <v>32.299999999999997</v>
      </c>
      <c r="F236" s="11"/>
      <c r="G236" s="11"/>
      <c r="H236" s="11">
        <v>35.4</v>
      </c>
      <c r="I236" s="11">
        <v>42.5</v>
      </c>
      <c r="J236" s="11"/>
      <c r="K236" s="11">
        <v>34.799999999999997</v>
      </c>
      <c r="L236" s="11">
        <v>13.7</v>
      </c>
      <c r="M236" s="11"/>
      <c r="N236" s="11">
        <v>185</v>
      </c>
      <c r="O236" s="11">
        <v>22</v>
      </c>
      <c r="P236" s="11">
        <v>3.78</v>
      </c>
      <c r="Q236" s="11">
        <v>3.13</v>
      </c>
    </row>
    <row r="237" spans="1:17" x14ac:dyDescent="0.3">
      <c r="A237" s="28">
        <v>44039</v>
      </c>
      <c r="B237" s="11">
        <v>306</v>
      </c>
      <c r="C237" s="11">
        <v>301</v>
      </c>
      <c r="D237" s="11">
        <v>9819</v>
      </c>
      <c r="E237" s="11">
        <v>32.6</v>
      </c>
      <c r="F237" s="11"/>
      <c r="G237" s="11"/>
      <c r="H237" s="11">
        <v>38.6</v>
      </c>
      <c r="I237" s="11">
        <v>42.5</v>
      </c>
      <c r="J237" s="11"/>
      <c r="K237" s="11">
        <v>35.4</v>
      </c>
      <c r="L237" s="11">
        <v>13.1</v>
      </c>
      <c r="M237" s="11"/>
      <c r="N237" s="11">
        <v>194</v>
      </c>
      <c r="O237" s="11">
        <v>22</v>
      </c>
      <c r="P237" s="11">
        <v>3.78</v>
      </c>
      <c r="Q237" s="11">
        <v>3.11</v>
      </c>
    </row>
    <row r="238" spans="1:17" x14ac:dyDescent="0.3">
      <c r="A238" s="28">
        <v>44040</v>
      </c>
      <c r="B238" s="11">
        <v>308</v>
      </c>
      <c r="C238" s="11">
        <v>304</v>
      </c>
      <c r="D238" s="11">
        <v>9745</v>
      </c>
      <c r="E238" s="11">
        <v>32.1</v>
      </c>
      <c r="F238" s="11"/>
      <c r="G238" s="11"/>
      <c r="H238" s="11">
        <v>37.5</v>
      </c>
      <c r="I238" s="11">
        <v>42.3</v>
      </c>
      <c r="J238" s="11"/>
      <c r="K238" s="11">
        <v>35.200000000000003</v>
      </c>
      <c r="L238" s="11">
        <v>12.4</v>
      </c>
      <c r="M238" s="11"/>
      <c r="N238" s="11">
        <v>216</v>
      </c>
      <c r="O238" s="11">
        <v>18</v>
      </c>
      <c r="P238" s="11">
        <v>3.71</v>
      </c>
      <c r="Q238" s="11">
        <v>3.09</v>
      </c>
    </row>
    <row r="239" spans="1:17" x14ac:dyDescent="0.3">
      <c r="A239" s="28">
        <v>44041</v>
      </c>
      <c r="B239" s="11">
        <v>310</v>
      </c>
      <c r="C239" s="11">
        <v>304</v>
      </c>
      <c r="D239" s="11">
        <v>9820</v>
      </c>
      <c r="E239" s="7">
        <v>32.299999999999997</v>
      </c>
      <c r="F239" s="11"/>
      <c r="G239" s="11"/>
      <c r="H239" s="11">
        <v>34.1</v>
      </c>
      <c r="I239" s="11">
        <v>42.5</v>
      </c>
      <c r="J239" s="11"/>
      <c r="K239" s="11">
        <v>35.1</v>
      </c>
      <c r="L239" s="11">
        <v>13.3</v>
      </c>
      <c r="M239" s="11"/>
      <c r="N239" s="11"/>
      <c r="O239" s="11"/>
      <c r="P239" s="11"/>
      <c r="Q239" s="11"/>
    </row>
    <row r="240" spans="1:17" x14ac:dyDescent="0.3">
      <c r="A240" s="28">
        <v>44042</v>
      </c>
      <c r="B240" s="11">
        <v>307</v>
      </c>
      <c r="C240" s="11">
        <v>301</v>
      </c>
      <c r="D240" s="11">
        <v>10040</v>
      </c>
      <c r="E240" s="7">
        <v>33.4</v>
      </c>
      <c r="F240" s="11"/>
      <c r="G240" s="11"/>
      <c r="H240" s="11">
        <v>33.799999999999997</v>
      </c>
      <c r="I240" s="11">
        <v>43.8</v>
      </c>
      <c r="J240" s="11"/>
      <c r="K240" s="11">
        <v>37.1</v>
      </c>
      <c r="L240" s="11">
        <v>13.5</v>
      </c>
      <c r="M240" s="11"/>
      <c r="N240" s="11">
        <v>301</v>
      </c>
      <c r="O240" s="11">
        <v>11</v>
      </c>
      <c r="P240" s="11">
        <v>3.63</v>
      </c>
      <c r="Q240" s="11">
        <v>3.09</v>
      </c>
    </row>
    <row r="241" spans="1:17" ht="15" thickBot="1" x14ac:dyDescent="0.35">
      <c r="A241" s="28">
        <v>44043</v>
      </c>
      <c r="B241" s="11">
        <v>307</v>
      </c>
      <c r="C241" s="11">
        <v>301</v>
      </c>
      <c r="D241" s="11">
        <v>9880</v>
      </c>
      <c r="E241" s="7">
        <v>32.799999999999997</v>
      </c>
      <c r="F241" s="11"/>
      <c r="G241" s="11"/>
      <c r="H241" s="11">
        <v>34.4</v>
      </c>
      <c r="I241" s="11">
        <v>42.8</v>
      </c>
      <c r="J241" s="11"/>
      <c r="K241" s="11">
        <v>37</v>
      </c>
      <c r="L241" s="11">
        <v>13.3</v>
      </c>
      <c r="M241" s="11"/>
      <c r="N241" s="11">
        <v>192</v>
      </c>
      <c r="O241" s="11">
        <v>14</v>
      </c>
      <c r="P241" s="11">
        <v>3.74</v>
      </c>
      <c r="Q241" s="11">
        <v>3.1</v>
      </c>
    </row>
    <row r="242" spans="1:17" ht="15" thickBot="1" x14ac:dyDescent="0.35">
      <c r="A242" s="45" t="s">
        <v>30</v>
      </c>
      <c r="B242" s="24">
        <f>AVERAGE(B211:B241)</f>
        <v>309.25806451612902</v>
      </c>
      <c r="C242" s="24">
        <f>AVERAGE(C211:C241)</f>
        <v>303.06451612903226</v>
      </c>
      <c r="D242" s="24">
        <f>AVERAGE(D211:D241)</f>
        <v>9789.9354838709678</v>
      </c>
      <c r="E242" s="24">
        <f>AVERAGE(E211:E241)</f>
        <v>32.306451612903231</v>
      </c>
      <c r="F242" s="24"/>
      <c r="G242" s="24"/>
      <c r="H242" s="24">
        <f t="shared" ref="H242:Q242" si="6">AVERAGE(H211:H241)</f>
        <v>36.667741935483875</v>
      </c>
      <c r="I242" s="24">
        <f t="shared" si="6"/>
        <v>41.606451612903221</v>
      </c>
      <c r="J242" s="24" t="e">
        <f t="shared" si="6"/>
        <v>#DIV/0!</v>
      </c>
      <c r="K242" s="24">
        <f t="shared" si="6"/>
        <v>35.577419354838696</v>
      </c>
      <c r="L242" s="24">
        <f t="shared" si="6"/>
        <v>13.141935483870968</v>
      </c>
      <c r="M242" s="24" t="e">
        <f t="shared" si="6"/>
        <v>#DIV/0!</v>
      </c>
      <c r="N242" s="24">
        <f t="shared" si="6"/>
        <v>202.27586206896552</v>
      </c>
      <c r="O242" s="24">
        <f t="shared" si="6"/>
        <v>25.482758620689655</v>
      </c>
      <c r="P242" s="24">
        <f t="shared" si="6"/>
        <v>3.8596551724137922</v>
      </c>
      <c r="Q242" s="24">
        <f t="shared" si="6"/>
        <v>3.1137931034482751</v>
      </c>
    </row>
    <row r="244" spans="1:17" x14ac:dyDescent="0.3">
      <c r="A244" s="40"/>
      <c r="B244" s="53" t="s">
        <v>0</v>
      </c>
      <c r="C244" s="53"/>
      <c r="D244" s="53"/>
      <c r="E244" s="53"/>
      <c r="F244" s="53"/>
      <c r="G244" s="53"/>
      <c r="H244" s="53" t="s">
        <v>16</v>
      </c>
      <c r="I244" s="53"/>
      <c r="J244" s="53"/>
      <c r="K244" s="53"/>
      <c r="L244" s="53"/>
      <c r="M244" s="53"/>
      <c r="N244" s="53" t="s">
        <v>17</v>
      </c>
      <c r="O244" s="53"/>
      <c r="P244" s="53"/>
      <c r="Q244" s="53"/>
    </row>
    <row r="245" spans="1:17" x14ac:dyDescent="0.3">
      <c r="A245" s="24" t="s">
        <v>2</v>
      </c>
      <c r="B245" s="24" t="s">
        <v>18</v>
      </c>
      <c r="C245" s="24" t="s">
        <v>19</v>
      </c>
      <c r="D245" s="24" t="s">
        <v>20</v>
      </c>
      <c r="E245" s="24" t="s">
        <v>21</v>
      </c>
      <c r="F245" s="11"/>
      <c r="G245" s="24"/>
      <c r="H245" s="24" t="s">
        <v>22</v>
      </c>
      <c r="I245" s="24" t="s">
        <v>23</v>
      </c>
      <c r="J245" s="24" t="s">
        <v>12</v>
      </c>
      <c r="K245" s="24" t="s">
        <v>3</v>
      </c>
      <c r="L245" s="24" t="s">
        <v>11</v>
      </c>
      <c r="M245" s="24" t="s">
        <v>13</v>
      </c>
      <c r="N245" s="24" t="s">
        <v>4</v>
      </c>
      <c r="O245" s="24" t="s">
        <v>5</v>
      </c>
      <c r="P245" s="24" t="s">
        <v>26</v>
      </c>
      <c r="Q245" s="24" t="s">
        <v>27</v>
      </c>
    </row>
    <row r="246" spans="1:17" x14ac:dyDescent="0.3">
      <c r="A246" s="28">
        <v>44044</v>
      </c>
      <c r="B246" s="11">
        <v>307</v>
      </c>
      <c r="C246" s="11">
        <v>301</v>
      </c>
      <c r="D246" s="11">
        <v>9835</v>
      </c>
      <c r="E246" s="11">
        <v>32.700000000000003</v>
      </c>
      <c r="F246" s="11"/>
      <c r="G246" s="11"/>
      <c r="H246" s="11">
        <v>33.299999999999997</v>
      </c>
      <c r="I246" s="11">
        <v>42.5</v>
      </c>
      <c r="J246" s="11"/>
      <c r="K246" s="11">
        <v>35.9</v>
      </c>
      <c r="L246" s="11">
        <v>11.3</v>
      </c>
      <c r="M246" s="11"/>
      <c r="N246" s="11">
        <v>152</v>
      </c>
      <c r="O246" s="11">
        <v>28</v>
      </c>
      <c r="P246" s="11">
        <v>3.25</v>
      </c>
      <c r="Q246" s="11">
        <v>3.1</v>
      </c>
    </row>
    <row r="247" spans="1:17" x14ac:dyDescent="0.3">
      <c r="A247" s="28">
        <v>44045</v>
      </c>
      <c r="B247" s="11">
        <v>308</v>
      </c>
      <c r="C247" s="11">
        <v>301</v>
      </c>
      <c r="D247" s="11">
        <v>9810</v>
      </c>
      <c r="E247" s="11">
        <v>32.6</v>
      </c>
      <c r="F247" s="11"/>
      <c r="G247" s="11"/>
      <c r="H247" s="11">
        <v>30.9</v>
      </c>
      <c r="I247" s="11">
        <v>42.9</v>
      </c>
      <c r="J247" s="11"/>
      <c r="K247" s="11">
        <v>35.700000000000003</v>
      </c>
      <c r="L247" s="11">
        <v>11.8</v>
      </c>
      <c r="M247" s="11"/>
      <c r="N247" s="11">
        <v>231</v>
      </c>
      <c r="O247" s="11">
        <v>66</v>
      </c>
      <c r="P247" s="11">
        <v>3.83</v>
      </c>
      <c r="Q247" s="11">
        <v>3.12</v>
      </c>
    </row>
    <row r="248" spans="1:17" x14ac:dyDescent="0.3">
      <c r="A248" s="28">
        <v>44046</v>
      </c>
      <c r="B248" s="11">
        <v>310</v>
      </c>
      <c r="C248" s="11">
        <v>302</v>
      </c>
      <c r="D248" s="11">
        <v>9785</v>
      </c>
      <c r="E248" s="11">
        <v>32.4</v>
      </c>
      <c r="F248" s="11"/>
      <c r="G248" s="11"/>
      <c r="H248" s="11">
        <v>27.9</v>
      </c>
      <c r="I248" s="11">
        <v>42.8</v>
      </c>
      <c r="J248" s="11"/>
      <c r="K248" s="11">
        <v>34.5</v>
      </c>
      <c r="L248" s="11">
        <v>11.2</v>
      </c>
      <c r="M248" s="11"/>
      <c r="N248" s="11">
        <v>160</v>
      </c>
      <c r="O248" s="11">
        <v>28</v>
      </c>
      <c r="P248" s="11">
        <v>3.79</v>
      </c>
      <c r="Q248" s="11">
        <v>3.11</v>
      </c>
    </row>
    <row r="249" spans="1:17" x14ac:dyDescent="0.3">
      <c r="A249" s="28">
        <v>44047</v>
      </c>
      <c r="B249" s="11">
        <v>311</v>
      </c>
      <c r="C249" s="11">
        <v>302</v>
      </c>
      <c r="D249" s="11">
        <v>9758</v>
      </c>
      <c r="E249" s="11">
        <v>32.299999999999997</v>
      </c>
      <c r="F249" s="11"/>
      <c r="G249" s="11"/>
      <c r="H249" s="11">
        <v>32.700000000000003</v>
      </c>
      <c r="I249" s="11">
        <v>42.5</v>
      </c>
      <c r="J249" s="11"/>
      <c r="K249" s="11">
        <v>34.5</v>
      </c>
      <c r="L249" s="11">
        <v>11.2</v>
      </c>
      <c r="M249" s="11"/>
      <c r="N249" s="11">
        <v>229</v>
      </c>
      <c r="O249" s="11">
        <v>28</v>
      </c>
      <c r="P249" s="11">
        <v>3.87</v>
      </c>
      <c r="Q249" s="11">
        <v>3.13</v>
      </c>
    </row>
    <row r="250" spans="1:17" x14ac:dyDescent="0.3">
      <c r="A250" s="28">
        <v>44048</v>
      </c>
      <c r="B250" s="11">
        <v>311</v>
      </c>
      <c r="C250" s="11">
        <v>303</v>
      </c>
      <c r="D250" s="11">
        <v>9925</v>
      </c>
      <c r="E250" s="11">
        <v>32.799999999999997</v>
      </c>
      <c r="F250" s="11"/>
      <c r="G250" s="11"/>
      <c r="H250" s="11">
        <v>30.3</v>
      </c>
      <c r="I250" s="11">
        <v>43.9</v>
      </c>
      <c r="J250" s="11"/>
      <c r="K250" s="11">
        <v>36.799999999999997</v>
      </c>
      <c r="L250" s="11">
        <v>11.7</v>
      </c>
      <c r="M250" s="11"/>
      <c r="N250" s="11">
        <v>242</v>
      </c>
      <c r="O250" s="11">
        <v>45</v>
      </c>
      <c r="P250" s="11">
        <v>3.76</v>
      </c>
      <c r="Q250" s="11">
        <v>3.12</v>
      </c>
    </row>
    <row r="251" spans="1:17" x14ac:dyDescent="0.3">
      <c r="A251" s="28">
        <v>44049</v>
      </c>
      <c r="B251" s="11">
        <v>304</v>
      </c>
      <c r="C251" s="11">
        <v>296</v>
      </c>
      <c r="D251" s="11">
        <v>9848</v>
      </c>
      <c r="E251" s="11">
        <v>33.299999999999997</v>
      </c>
      <c r="F251" s="11"/>
      <c r="G251" s="11"/>
      <c r="H251" s="11">
        <v>33.200000000000003</v>
      </c>
      <c r="I251" s="11">
        <v>43.7</v>
      </c>
      <c r="J251" s="11"/>
      <c r="K251" s="11">
        <v>35.9</v>
      </c>
      <c r="L251" s="11">
        <v>10.3</v>
      </c>
      <c r="M251" s="11"/>
      <c r="N251" s="11">
        <v>201</v>
      </c>
      <c r="O251" s="11">
        <v>93</v>
      </c>
      <c r="P251" s="11">
        <v>3.74</v>
      </c>
      <c r="Q251" s="11">
        <v>3.12</v>
      </c>
    </row>
    <row r="252" spans="1:17" x14ac:dyDescent="0.3">
      <c r="A252" s="28">
        <v>44050</v>
      </c>
      <c r="B252" s="11">
        <v>305</v>
      </c>
      <c r="C252" s="11">
        <v>299</v>
      </c>
      <c r="D252" s="11">
        <v>10056</v>
      </c>
      <c r="E252" s="11">
        <v>33.6</v>
      </c>
      <c r="F252" s="11"/>
      <c r="G252" s="11"/>
      <c r="H252" s="11">
        <v>32.1</v>
      </c>
      <c r="I252" s="11">
        <v>43.5</v>
      </c>
      <c r="J252" s="11"/>
      <c r="K252" s="11">
        <v>36.299999999999997</v>
      </c>
      <c r="L252" s="11">
        <v>12.1</v>
      </c>
      <c r="M252" s="11"/>
      <c r="N252" s="11">
        <v>204</v>
      </c>
      <c r="O252" s="11">
        <v>58</v>
      </c>
      <c r="P252" s="11">
        <v>3.79</v>
      </c>
      <c r="Q252" s="11">
        <v>3.1</v>
      </c>
    </row>
    <row r="253" spans="1:17" x14ac:dyDescent="0.3">
      <c r="A253" s="28">
        <v>44051</v>
      </c>
      <c r="B253" s="11">
        <v>305</v>
      </c>
      <c r="C253" s="11">
        <v>299</v>
      </c>
      <c r="D253" s="11">
        <v>9940</v>
      </c>
      <c r="E253" s="11">
        <v>33.200000000000003</v>
      </c>
      <c r="F253" s="11"/>
      <c r="G253" s="11"/>
      <c r="H253" s="11">
        <v>30.8</v>
      </c>
      <c r="I253" s="11">
        <v>43.7</v>
      </c>
      <c r="J253" s="11"/>
      <c r="K253" s="11">
        <v>36.799999999999997</v>
      </c>
      <c r="L253" s="11">
        <v>10.3</v>
      </c>
      <c r="M253" s="11"/>
      <c r="N253" s="11">
        <v>223</v>
      </c>
      <c r="O253" s="11">
        <v>72</v>
      </c>
      <c r="P253" s="11">
        <v>3.74</v>
      </c>
      <c r="Q253" s="11">
        <v>3.1</v>
      </c>
    </row>
    <row r="254" spans="1:17" x14ac:dyDescent="0.3">
      <c r="A254" s="28">
        <v>44052</v>
      </c>
      <c r="B254" s="11">
        <v>307</v>
      </c>
      <c r="C254" s="11">
        <v>300</v>
      </c>
      <c r="D254" s="11">
        <v>9771</v>
      </c>
      <c r="E254" s="11">
        <v>32.6</v>
      </c>
      <c r="F254" s="11"/>
      <c r="G254" s="11"/>
      <c r="H254" s="11">
        <v>33.799999999999997</v>
      </c>
      <c r="I254" s="11">
        <v>43.3</v>
      </c>
      <c r="J254" s="11"/>
      <c r="K254" s="11">
        <v>36</v>
      </c>
      <c r="L254" s="11">
        <v>10.5</v>
      </c>
      <c r="M254" s="11"/>
      <c r="N254" s="11">
        <v>188</v>
      </c>
      <c r="O254" s="11">
        <v>58</v>
      </c>
      <c r="P254" s="11">
        <v>3.81</v>
      </c>
      <c r="Q254" s="11">
        <v>3.11</v>
      </c>
    </row>
    <row r="255" spans="1:17" x14ac:dyDescent="0.3">
      <c r="A255" s="28">
        <v>44053</v>
      </c>
      <c r="B255" s="11">
        <v>307</v>
      </c>
      <c r="C255" s="11">
        <v>300</v>
      </c>
      <c r="D255" s="11">
        <v>0</v>
      </c>
      <c r="E255" s="11"/>
      <c r="F255" s="11"/>
      <c r="G255" s="11"/>
      <c r="H255" s="11">
        <v>32.5</v>
      </c>
      <c r="I255" s="11">
        <v>43.8</v>
      </c>
      <c r="J255" s="11"/>
      <c r="K255" s="11">
        <v>37.299999999999997</v>
      </c>
      <c r="L255" s="11">
        <v>11.2</v>
      </c>
      <c r="M255" s="11"/>
      <c r="N255" s="11"/>
      <c r="O255" s="11"/>
      <c r="P255" s="11"/>
      <c r="Q255" s="11"/>
    </row>
    <row r="256" spans="1:17" x14ac:dyDescent="0.3">
      <c r="A256" s="28">
        <v>44054</v>
      </c>
      <c r="B256" s="11">
        <v>309</v>
      </c>
      <c r="C256" s="11">
        <v>300</v>
      </c>
      <c r="D256" s="11">
        <v>9436</v>
      </c>
      <c r="E256" s="11">
        <v>31.5</v>
      </c>
      <c r="F256" s="11"/>
      <c r="G256" s="11"/>
      <c r="H256" s="11">
        <v>32.5</v>
      </c>
      <c r="I256" s="11">
        <v>42.7</v>
      </c>
      <c r="J256" s="11"/>
      <c r="K256" s="11">
        <v>36.200000000000003</v>
      </c>
      <c r="L256" s="11">
        <v>10.7</v>
      </c>
      <c r="M256" s="11"/>
      <c r="N256" s="11">
        <v>145</v>
      </c>
      <c r="O256" s="11">
        <v>38</v>
      </c>
      <c r="P256" s="11">
        <v>3.66</v>
      </c>
      <c r="Q256" s="11">
        <v>3.03</v>
      </c>
    </row>
    <row r="257" spans="1:17" x14ac:dyDescent="0.3">
      <c r="A257" s="28">
        <v>44055</v>
      </c>
      <c r="B257" s="11">
        <v>309</v>
      </c>
      <c r="C257" s="11">
        <v>301</v>
      </c>
      <c r="D257" s="11">
        <v>9563</v>
      </c>
      <c r="E257" s="11">
        <v>31.8</v>
      </c>
      <c r="F257" s="11"/>
      <c r="G257" s="11"/>
      <c r="H257" s="11">
        <v>32.4</v>
      </c>
      <c r="I257" s="11">
        <v>42.8</v>
      </c>
      <c r="J257" s="11"/>
      <c r="K257" s="11">
        <v>36.200000000000003</v>
      </c>
      <c r="L257" s="11">
        <v>11.1</v>
      </c>
      <c r="M257" s="11"/>
      <c r="N257" s="11">
        <v>187</v>
      </c>
      <c r="O257" s="11">
        <v>41</v>
      </c>
      <c r="P257" s="11">
        <v>3.76</v>
      </c>
      <c r="Q257" s="11">
        <v>3.01</v>
      </c>
    </row>
    <row r="258" spans="1:17" x14ac:dyDescent="0.3">
      <c r="A258" s="28">
        <v>44056</v>
      </c>
      <c r="B258" s="11">
        <v>305</v>
      </c>
      <c r="C258" s="11">
        <v>298</v>
      </c>
      <c r="D258" s="11">
        <v>9467</v>
      </c>
      <c r="E258" s="11">
        <v>31.8</v>
      </c>
      <c r="F258" s="11"/>
      <c r="G258" s="11"/>
      <c r="H258" s="11">
        <v>30.2</v>
      </c>
      <c r="I258" s="11">
        <v>41</v>
      </c>
      <c r="J258" s="11"/>
      <c r="K258" s="11">
        <v>35.299999999999997</v>
      </c>
      <c r="L258" s="11">
        <v>11.8</v>
      </c>
      <c r="M258" s="11"/>
      <c r="N258" s="11">
        <v>210</v>
      </c>
      <c r="O258" s="11">
        <v>28</v>
      </c>
      <c r="P258" s="11">
        <v>3.79</v>
      </c>
      <c r="Q258" s="11">
        <v>3</v>
      </c>
    </row>
    <row r="259" spans="1:17" x14ac:dyDescent="0.3">
      <c r="A259" s="28">
        <v>44057</v>
      </c>
      <c r="B259" s="11">
        <v>306</v>
      </c>
      <c r="C259" s="11">
        <v>298</v>
      </c>
      <c r="D259" s="11">
        <v>9569</v>
      </c>
      <c r="E259" s="11">
        <v>32.1</v>
      </c>
      <c r="F259" s="11"/>
      <c r="G259" s="11"/>
      <c r="H259" s="11">
        <v>31.7</v>
      </c>
      <c r="I259" s="11">
        <v>42.3</v>
      </c>
      <c r="J259" s="11"/>
      <c r="K259" s="11">
        <v>35.200000000000003</v>
      </c>
      <c r="L259" s="11">
        <v>11.4</v>
      </c>
      <c r="M259" s="11"/>
      <c r="N259" s="11">
        <v>216</v>
      </c>
      <c r="O259" s="11">
        <v>91</v>
      </c>
      <c r="P259" s="11">
        <v>3.58</v>
      </c>
      <c r="Q259" s="11">
        <v>3.04</v>
      </c>
    </row>
    <row r="260" spans="1:17" x14ac:dyDescent="0.3">
      <c r="A260" s="28">
        <v>44058</v>
      </c>
      <c r="B260" s="11">
        <v>297</v>
      </c>
      <c r="C260" s="11">
        <v>290</v>
      </c>
      <c r="D260" s="11">
        <v>9261</v>
      </c>
      <c r="E260" s="11">
        <v>31.9</v>
      </c>
      <c r="F260" s="11"/>
      <c r="G260" s="11"/>
      <c r="H260" s="11">
        <v>29.4</v>
      </c>
      <c r="I260" s="11">
        <v>40.200000000000003</v>
      </c>
      <c r="J260" s="11"/>
      <c r="K260" s="11">
        <v>33.9</v>
      </c>
      <c r="L260" s="11">
        <v>10.3</v>
      </c>
      <c r="M260" s="11"/>
      <c r="N260" s="11">
        <v>272</v>
      </c>
      <c r="O260" s="11">
        <v>291</v>
      </c>
      <c r="P260" s="11">
        <v>3.75</v>
      </c>
      <c r="Q260" s="11">
        <v>3.08</v>
      </c>
    </row>
    <row r="261" spans="1:17" x14ac:dyDescent="0.3">
      <c r="A261" s="28">
        <v>44059</v>
      </c>
      <c r="B261" s="11">
        <v>299</v>
      </c>
      <c r="C261" s="11">
        <v>290</v>
      </c>
      <c r="D261" s="11">
        <v>9388</v>
      </c>
      <c r="E261" s="11">
        <v>32.4</v>
      </c>
      <c r="F261" s="11"/>
      <c r="G261" s="11"/>
      <c r="H261" s="11">
        <v>29</v>
      </c>
      <c r="I261" s="11">
        <v>40.6</v>
      </c>
      <c r="J261" s="11"/>
      <c r="K261" s="11">
        <v>35.200000000000003</v>
      </c>
      <c r="L261" s="11">
        <v>10.3</v>
      </c>
      <c r="M261" s="11"/>
      <c r="N261" s="11"/>
      <c r="O261" s="11"/>
      <c r="P261" s="11"/>
      <c r="Q261" s="11"/>
    </row>
    <row r="262" spans="1:17" x14ac:dyDescent="0.3">
      <c r="A262" s="28">
        <v>44060</v>
      </c>
      <c r="B262" s="11">
        <v>299</v>
      </c>
      <c r="C262" s="11">
        <v>290</v>
      </c>
      <c r="D262" s="11">
        <v>9687</v>
      </c>
      <c r="E262" s="11">
        <v>33.4</v>
      </c>
      <c r="F262" s="11"/>
      <c r="G262" s="11"/>
      <c r="H262" s="11">
        <v>33.4</v>
      </c>
      <c r="I262" s="11">
        <v>42</v>
      </c>
      <c r="J262" s="11"/>
      <c r="K262" s="11">
        <v>35.9</v>
      </c>
      <c r="L262" s="11">
        <v>10.199999999999999</v>
      </c>
      <c r="M262" s="11"/>
      <c r="N262" s="11">
        <v>184</v>
      </c>
      <c r="O262" s="11">
        <v>20</v>
      </c>
      <c r="P262" s="11">
        <v>3.67</v>
      </c>
      <c r="Q262" s="11">
        <v>3.11</v>
      </c>
    </row>
    <row r="263" spans="1:17" x14ac:dyDescent="0.3">
      <c r="A263" s="28">
        <v>44061</v>
      </c>
      <c r="B263" s="11">
        <v>302</v>
      </c>
      <c r="C263" s="11">
        <v>292</v>
      </c>
      <c r="D263" s="11">
        <v>9929</v>
      </c>
      <c r="E263" s="11">
        <v>34</v>
      </c>
      <c r="F263" s="11"/>
      <c r="G263" s="11"/>
      <c r="H263" s="11">
        <v>36.6</v>
      </c>
      <c r="I263" s="11">
        <v>43.4</v>
      </c>
      <c r="J263" s="11"/>
      <c r="K263" s="11">
        <v>36.799999999999997</v>
      </c>
      <c r="L263" s="11">
        <v>10.8</v>
      </c>
      <c r="M263" s="11"/>
      <c r="N263" s="11">
        <v>190</v>
      </c>
      <c r="O263" s="11">
        <v>23</v>
      </c>
      <c r="P263" s="11">
        <v>3.53</v>
      </c>
      <c r="Q263" s="11">
        <v>3.1</v>
      </c>
    </row>
    <row r="264" spans="1:17" x14ac:dyDescent="0.3">
      <c r="A264" s="28">
        <v>44062</v>
      </c>
      <c r="B264" s="11">
        <v>302</v>
      </c>
      <c r="C264" s="11">
        <v>293</v>
      </c>
      <c r="D264" s="11">
        <v>9926</v>
      </c>
      <c r="E264" s="11">
        <v>33.799999999999997</v>
      </c>
      <c r="F264" s="11"/>
      <c r="G264" s="11"/>
      <c r="H264" s="11">
        <v>34</v>
      </c>
      <c r="I264" s="11">
        <v>43.6</v>
      </c>
      <c r="J264" s="11"/>
      <c r="K264" s="11">
        <v>36.6</v>
      </c>
      <c r="L264" s="11">
        <v>10.8</v>
      </c>
      <c r="M264" s="11"/>
      <c r="N264" s="11">
        <v>195</v>
      </c>
      <c r="O264" s="11">
        <v>72</v>
      </c>
      <c r="P264" s="11">
        <v>3.55</v>
      </c>
      <c r="Q264" s="11">
        <v>3.11</v>
      </c>
    </row>
    <row r="265" spans="1:17" x14ac:dyDescent="0.3">
      <c r="A265" s="28">
        <v>44063</v>
      </c>
      <c r="B265" s="11">
        <v>299</v>
      </c>
      <c r="C265" s="11">
        <v>292</v>
      </c>
      <c r="D265" s="11">
        <v>9628</v>
      </c>
      <c r="E265" s="7">
        <v>33</v>
      </c>
      <c r="F265" s="11"/>
      <c r="G265" s="11"/>
      <c r="H265" s="11">
        <v>33.1</v>
      </c>
      <c r="I265" s="11">
        <v>43.1</v>
      </c>
      <c r="J265" s="11"/>
      <c r="K265" s="11">
        <v>36.1</v>
      </c>
      <c r="L265" s="11">
        <v>10.7</v>
      </c>
      <c r="M265" s="11"/>
      <c r="N265" s="11">
        <v>237</v>
      </c>
      <c r="O265" s="11">
        <v>31</v>
      </c>
      <c r="P265" s="11">
        <v>3.71</v>
      </c>
      <c r="Q265" s="11">
        <v>3.12</v>
      </c>
    </row>
    <row r="266" spans="1:17" x14ac:dyDescent="0.3">
      <c r="A266" s="28">
        <v>44064</v>
      </c>
      <c r="B266" s="11">
        <v>300</v>
      </c>
      <c r="C266" s="11">
        <v>292</v>
      </c>
      <c r="D266" s="11">
        <v>9844</v>
      </c>
      <c r="E266" s="11">
        <v>33.700000000000003</v>
      </c>
      <c r="F266" s="11"/>
      <c r="G266" s="11"/>
      <c r="H266" s="11">
        <v>31.6</v>
      </c>
      <c r="I266" s="11">
        <v>42</v>
      </c>
      <c r="J266" s="11"/>
      <c r="K266" s="11">
        <v>35</v>
      </c>
      <c r="L266" s="11">
        <v>10.5</v>
      </c>
      <c r="M266" s="11"/>
      <c r="N266" s="11">
        <v>232</v>
      </c>
      <c r="O266" s="11">
        <v>26</v>
      </c>
      <c r="P266" s="11">
        <v>3.66</v>
      </c>
      <c r="Q266" s="11">
        <v>3.13</v>
      </c>
    </row>
    <row r="267" spans="1:17" x14ac:dyDescent="0.3">
      <c r="A267" s="28">
        <v>44065</v>
      </c>
      <c r="B267" s="11">
        <v>301</v>
      </c>
      <c r="C267" s="11">
        <v>292</v>
      </c>
      <c r="D267" s="11">
        <v>9927</v>
      </c>
      <c r="E267" s="11">
        <v>34</v>
      </c>
      <c r="F267" s="11"/>
      <c r="G267" s="11"/>
      <c r="H267" s="11">
        <v>35.9</v>
      </c>
      <c r="I267" s="11">
        <v>41.9</v>
      </c>
      <c r="J267" s="11"/>
      <c r="K267" s="11">
        <v>35.9</v>
      </c>
      <c r="L267" s="11">
        <v>11.1</v>
      </c>
      <c r="M267" s="11"/>
      <c r="N267" s="11">
        <v>249</v>
      </c>
      <c r="O267" s="11">
        <v>25</v>
      </c>
      <c r="P267" s="11">
        <v>3.66</v>
      </c>
      <c r="Q267" s="11">
        <v>3.13</v>
      </c>
    </row>
    <row r="268" spans="1:17" x14ac:dyDescent="0.3">
      <c r="A268" s="28">
        <v>44066</v>
      </c>
      <c r="B268" s="11">
        <v>304</v>
      </c>
      <c r="C268" s="11">
        <v>293</v>
      </c>
      <c r="D268" s="11">
        <v>9942</v>
      </c>
      <c r="E268" s="11">
        <v>33.9</v>
      </c>
      <c r="F268" s="11"/>
      <c r="G268" s="11"/>
      <c r="H268" s="11">
        <v>35.1</v>
      </c>
      <c r="I268" s="11">
        <v>42.1</v>
      </c>
      <c r="J268" s="11"/>
      <c r="K268" s="11">
        <v>36.6</v>
      </c>
      <c r="L268" s="11">
        <v>10.4</v>
      </c>
      <c r="M268" s="11"/>
      <c r="N268" s="11">
        <v>240</v>
      </c>
      <c r="O268" s="11">
        <v>196</v>
      </c>
      <c r="P268" s="11">
        <v>3.59</v>
      </c>
      <c r="Q268" s="11">
        <v>3.15</v>
      </c>
    </row>
    <row r="269" spans="1:17" x14ac:dyDescent="0.3">
      <c r="A269" s="28">
        <v>44067</v>
      </c>
      <c r="B269" s="11">
        <v>306</v>
      </c>
      <c r="C269" s="11">
        <v>293</v>
      </c>
      <c r="D269" s="11">
        <v>9842</v>
      </c>
      <c r="E269" s="11">
        <v>33.6</v>
      </c>
      <c r="F269" s="11"/>
      <c r="G269" s="11"/>
      <c r="H269" s="11">
        <v>37.299999999999997</v>
      </c>
      <c r="I269" s="11">
        <v>41.7</v>
      </c>
      <c r="J269" s="11"/>
      <c r="K269" s="11">
        <v>35.1</v>
      </c>
      <c r="L269" s="11">
        <v>10.3</v>
      </c>
      <c r="M269" s="11"/>
      <c r="N269" s="11">
        <v>272</v>
      </c>
      <c r="O269" s="11">
        <v>24</v>
      </c>
      <c r="P269" s="11">
        <v>3.61</v>
      </c>
      <c r="Q269" s="11">
        <v>3.14</v>
      </c>
    </row>
    <row r="270" spans="1:17" x14ac:dyDescent="0.3">
      <c r="A270" s="28">
        <v>44068</v>
      </c>
      <c r="B270" s="11">
        <v>307</v>
      </c>
      <c r="C270" s="11">
        <v>295</v>
      </c>
      <c r="D270" s="11">
        <v>10028</v>
      </c>
      <c r="E270" s="11">
        <v>34</v>
      </c>
      <c r="F270" s="11"/>
      <c r="G270" s="11"/>
      <c r="H270" s="11">
        <v>34.4</v>
      </c>
      <c r="I270" s="11">
        <v>42.1</v>
      </c>
      <c r="J270" s="11"/>
      <c r="K270" s="11">
        <v>36.4</v>
      </c>
      <c r="L270" s="11">
        <v>12.1</v>
      </c>
      <c r="M270" s="11"/>
      <c r="N270" s="11">
        <v>263</v>
      </c>
      <c r="O270" s="11">
        <v>55</v>
      </c>
      <c r="P270" s="11">
        <v>3.58</v>
      </c>
      <c r="Q270" s="11">
        <v>3.13</v>
      </c>
    </row>
    <row r="271" spans="1:17" x14ac:dyDescent="0.3">
      <c r="A271" s="28">
        <v>44069</v>
      </c>
      <c r="B271" s="11">
        <v>307</v>
      </c>
      <c r="C271" s="11">
        <v>295</v>
      </c>
      <c r="D271" s="11">
        <v>9912</v>
      </c>
      <c r="E271" s="11">
        <v>33.6</v>
      </c>
      <c r="F271" s="11"/>
      <c r="G271" s="11"/>
      <c r="H271" s="11">
        <v>33.700000000000003</v>
      </c>
      <c r="I271" s="11">
        <v>41.1</v>
      </c>
      <c r="J271" s="11"/>
      <c r="K271" s="11">
        <v>35.6</v>
      </c>
      <c r="L271" s="11">
        <v>10.7</v>
      </c>
      <c r="M271" s="11"/>
      <c r="N271" s="11">
        <v>261</v>
      </c>
      <c r="O271" s="11">
        <v>46</v>
      </c>
      <c r="P271" s="11">
        <v>3.63</v>
      </c>
      <c r="Q271" s="11">
        <v>3.12</v>
      </c>
    </row>
    <row r="272" spans="1:17" x14ac:dyDescent="0.3">
      <c r="A272" s="28">
        <v>44070</v>
      </c>
      <c r="B272" s="11">
        <v>308</v>
      </c>
      <c r="C272" s="11">
        <v>296</v>
      </c>
      <c r="D272" s="11">
        <v>10052</v>
      </c>
      <c r="E272" s="11">
        <v>34</v>
      </c>
      <c r="F272" s="11"/>
      <c r="G272" s="11"/>
      <c r="H272" s="11">
        <v>33.200000000000003</v>
      </c>
      <c r="I272" s="11">
        <v>41.7</v>
      </c>
      <c r="J272" s="11"/>
      <c r="K272" s="11">
        <v>36.200000000000003</v>
      </c>
      <c r="L272" s="11">
        <v>11.2</v>
      </c>
      <c r="M272" s="11"/>
      <c r="N272" s="11">
        <v>266</v>
      </c>
      <c r="O272" s="11">
        <v>50</v>
      </c>
      <c r="P272" s="11">
        <v>3.58</v>
      </c>
      <c r="Q272" s="11">
        <v>3.12</v>
      </c>
    </row>
    <row r="273" spans="1:17" x14ac:dyDescent="0.3">
      <c r="A273" s="28">
        <v>44071</v>
      </c>
      <c r="B273" s="11">
        <v>309</v>
      </c>
      <c r="C273" s="11">
        <v>298</v>
      </c>
      <c r="D273" s="11">
        <v>9936</v>
      </c>
      <c r="E273" s="11">
        <v>33.299999999999997</v>
      </c>
      <c r="F273" s="11"/>
      <c r="G273" s="11"/>
      <c r="H273" s="11">
        <v>34.299999999999997</v>
      </c>
      <c r="I273" s="11">
        <v>40.4</v>
      </c>
      <c r="J273" s="11"/>
      <c r="K273" s="11">
        <v>35.6</v>
      </c>
      <c r="L273" s="11">
        <v>12</v>
      </c>
      <c r="M273" s="11"/>
      <c r="N273" s="11">
        <v>239</v>
      </c>
      <c r="O273" s="11">
        <v>57</v>
      </c>
      <c r="P273" s="11">
        <v>3.6</v>
      </c>
      <c r="Q273" s="11">
        <v>3.17</v>
      </c>
    </row>
    <row r="274" spans="1:17" x14ac:dyDescent="0.3">
      <c r="A274" s="28">
        <v>44072</v>
      </c>
      <c r="B274" s="11">
        <v>309</v>
      </c>
      <c r="C274" s="11">
        <v>298</v>
      </c>
      <c r="D274" s="11">
        <v>9947</v>
      </c>
      <c r="E274" s="11">
        <v>33.4</v>
      </c>
      <c r="F274" s="11"/>
      <c r="G274" s="11"/>
      <c r="H274" s="11">
        <v>35.1</v>
      </c>
      <c r="I274" s="11">
        <v>40.299999999999997</v>
      </c>
      <c r="J274" s="11"/>
      <c r="K274" s="11">
        <v>34.6</v>
      </c>
      <c r="L274" s="11">
        <v>11.4</v>
      </c>
      <c r="M274" s="11"/>
      <c r="N274" s="11">
        <v>263</v>
      </c>
      <c r="O274" s="11">
        <v>20</v>
      </c>
      <c r="P274" s="11">
        <v>3.71</v>
      </c>
      <c r="Q274" s="11">
        <v>3.18</v>
      </c>
    </row>
    <row r="275" spans="1:17" x14ac:dyDescent="0.3">
      <c r="A275" s="28">
        <v>44073</v>
      </c>
      <c r="B275" s="11">
        <v>311</v>
      </c>
      <c r="C275" s="11">
        <v>298</v>
      </c>
      <c r="D275" s="11">
        <v>10181</v>
      </c>
      <c r="E275" s="11">
        <v>34.200000000000003</v>
      </c>
      <c r="F275" s="11"/>
      <c r="G275" s="11"/>
      <c r="H275" s="11">
        <v>36</v>
      </c>
      <c r="I275" s="11">
        <v>41.4</v>
      </c>
      <c r="J275" s="11"/>
      <c r="K275" s="11">
        <v>35.200000000000003</v>
      </c>
      <c r="L275" s="11">
        <v>11.7</v>
      </c>
      <c r="M275" s="11"/>
      <c r="N275" s="11">
        <v>241</v>
      </c>
      <c r="O275" s="11">
        <v>18</v>
      </c>
      <c r="P275" s="11">
        <v>3.65</v>
      </c>
      <c r="Q275" s="11">
        <v>3.16</v>
      </c>
    </row>
    <row r="276" spans="1:17" ht="15" thickBot="1" x14ac:dyDescent="0.35">
      <c r="A276" s="28">
        <v>44074</v>
      </c>
      <c r="B276" s="11">
        <v>311</v>
      </c>
      <c r="C276" s="11">
        <v>298</v>
      </c>
      <c r="D276" s="11">
        <v>9958</v>
      </c>
      <c r="E276" s="11">
        <v>33.4</v>
      </c>
      <c r="F276" s="11"/>
      <c r="G276" s="11"/>
      <c r="H276" s="11">
        <v>34.6</v>
      </c>
      <c r="I276" s="11">
        <v>40.9</v>
      </c>
      <c r="J276" s="11"/>
      <c r="K276" s="11">
        <v>34.5</v>
      </c>
      <c r="L276" s="11">
        <v>11.2</v>
      </c>
      <c r="M276" s="11"/>
      <c r="N276" s="11"/>
      <c r="O276" s="11"/>
      <c r="P276" s="11"/>
      <c r="Q276" s="11"/>
    </row>
    <row r="277" spans="1:17" ht="15" thickBot="1" x14ac:dyDescent="0.35">
      <c r="A277" s="45" t="s">
        <v>30</v>
      </c>
      <c r="B277" s="24">
        <f>AVERAGE(B246:B276)</f>
        <v>305.64516129032256</v>
      </c>
      <c r="C277" s="24">
        <f>AVERAGE(C246:C276)</f>
        <v>296.61290322580646</v>
      </c>
      <c r="D277" s="24">
        <f>AVERAGE(D246:D276)</f>
        <v>9488.7419354838712</v>
      </c>
      <c r="E277" s="24">
        <f>AVERAGE(E246:E276)</f>
        <v>33.076666666666668</v>
      </c>
      <c r="F277" s="24"/>
      <c r="G277" s="24"/>
      <c r="H277" s="24">
        <f t="shared" ref="H277:Q277" si="7">AVERAGE(H246:H276)</f>
        <v>32.935483870967744</v>
      </c>
      <c r="I277" s="24">
        <f t="shared" si="7"/>
        <v>42.254838709677429</v>
      </c>
      <c r="J277" s="24" t="e">
        <f t="shared" si="7"/>
        <v>#DIV/0!</v>
      </c>
      <c r="K277" s="24">
        <f t="shared" si="7"/>
        <v>35.735483870967748</v>
      </c>
      <c r="L277" s="24">
        <f t="shared" si="7"/>
        <v>11.041935483870969</v>
      </c>
      <c r="M277" s="24" t="e">
        <f t="shared" si="7"/>
        <v>#DIV/0!</v>
      </c>
      <c r="N277" s="24">
        <f t="shared" si="7"/>
        <v>221.14285714285714</v>
      </c>
      <c r="O277" s="24">
        <f t="shared" si="7"/>
        <v>58.142857142857146</v>
      </c>
      <c r="P277" s="24">
        <f t="shared" si="7"/>
        <v>3.6732142857142849</v>
      </c>
      <c r="Q277" s="24">
        <f t="shared" si="7"/>
        <v>3.1085714285714294</v>
      </c>
    </row>
    <row r="279" spans="1:17" x14ac:dyDescent="0.3">
      <c r="A279" s="40"/>
      <c r="B279" s="53" t="s">
        <v>0</v>
      </c>
      <c r="C279" s="53"/>
      <c r="D279" s="53"/>
      <c r="E279" s="53"/>
      <c r="F279" s="53"/>
      <c r="G279" s="53"/>
      <c r="H279" s="53" t="s">
        <v>16</v>
      </c>
      <c r="I279" s="53"/>
      <c r="J279" s="53"/>
      <c r="K279" s="53"/>
      <c r="L279" s="53"/>
      <c r="M279" s="53"/>
      <c r="N279" s="53" t="s">
        <v>17</v>
      </c>
      <c r="O279" s="53"/>
      <c r="P279" s="53"/>
      <c r="Q279" s="53"/>
    </row>
    <row r="280" spans="1:17" x14ac:dyDescent="0.3">
      <c r="A280" s="24" t="s">
        <v>2</v>
      </c>
      <c r="B280" s="24" t="s">
        <v>18</v>
      </c>
      <c r="C280" s="24" t="s">
        <v>19</v>
      </c>
      <c r="D280" s="24" t="s">
        <v>20</v>
      </c>
      <c r="E280" s="24" t="s">
        <v>21</v>
      </c>
      <c r="F280" s="11"/>
      <c r="G280" s="24"/>
      <c r="H280" s="24" t="s">
        <v>22</v>
      </c>
      <c r="I280" s="24" t="s">
        <v>23</v>
      </c>
      <c r="J280" s="24" t="s">
        <v>12</v>
      </c>
      <c r="K280" s="24" t="s">
        <v>3</v>
      </c>
      <c r="L280" s="24" t="s">
        <v>11</v>
      </c>
      <c r="M280" s="24" t="s">
        <v>13</v>
      </c>
      <c r="N280" s="24" t="s">
        <v>4</v>
      </c>
      <c r="O280" s="24" t="s">
        <v>5</v>
      </c>
      <c r="P280" s="24" t="s">
        <v>26</v>
      </c>
      <c r="Q280" s="24" t="s">
        <v>27</v>
      </c>
    </row>
    <row r="281" spans="1:17" x14ac:dyDescent="0.3">
      <c r="A281" s="28">
        <v>44075</v>
      </c>
      <c r="B281" s="11">
        <v>311</v>
      </c>
      <c r="C281" s="11">
        <v>300</v>
      </c>
      <c r="D281" s="11"/>
      <c r="E281" s="11"/>
      <c r="F281" s="11"/>
      <c r="G281" s="11"/>
      <c r="H281" s="11">
        <v>36.5</v>
      </c>
      <c r="I281" s="11">
        <v>39.9</v>
      </c>
      <c r="J281" s="11"/>
      <c r="K281" s="11">
        <v>34.799999999999997</v>
      </c>
      <c r="L281" s="11">
        <v>12</v>
      </c>
      <c r="M281" s="11"/>
      <c r="N281" s="11">
        <v>235</v>
      </c>
      <c r="O281" s="11">
        <v>36</v>
      </c>
      <c r="P281" s="11">
        <v>3.16</v>
      </c>
      <c r="Q281" s="11">
        <v>3.14</v>
      </c>
    </row>
    <row r="282" spans="1:17" x14ac:dyDescent="0.3">
      <c r="A282" s="28">
        <v>44076</v>
      </c>
      <c r="B282" s="11">
        <v>311</v>
      </c>
      <c r="C282" s="11">
        <v>300</v>
      </c>
      <c r="D282" s="11"/>
      <c r="E282" s="11"/>
      <c r="F282" s="11"/>
      <c r="G282" s="11"/>
      <c r="H282" s="11">
        <v>35</v>
      </c>
      <c r="I282" s="11">
        <v>40.799999999999997</v>
      </c>
      <c r="J282" s="11"/>
      <c r="K282" s="11">
        <v>35.1</v>
      </c>
      <c r="L282" s="11">
        <v>10.5</v>
      </c>
      <c r="M282" s="11"/>
      <c r="N282" s="11">
        <v>296</v>
      </c>
      <c r="O282" s="11">
        <v>25</v>
      </c>
      <c r="P282" s="11">
        <v>3.63</v>
      </c>
      <c r="Q282" s="11">
        <v>3.16</v>
      </c>
    </row>
    <row r="283" spans="1:17" x14ac:dyDescent="0.3">
      <c r="A283" s="28">
        <v>44077</v>
      </c>
      <c r="B283" s="11">
        <v>313</v>
      </c>
      <c r="C283" s="11">
        <v>301</v>
      </c>
      <c r="D283" s="11">
        <v>10048</v>
      </c>
      <c r="E283" s="11">
        <v>33.4</v>
      </c>
      <c r="F283" s="11"/>
      <c r="G283" s="11"/>
      <c r="H283" s="11">
        <v>38.700000000000003</v>
      </c>
      <c r="I283" s="11">
        <v>39.299999999999997</v>
      </c>
      <c r="J283" s="11"/>
      <c r="K283" s="11">
        <v>35.799999999999997</v>
      </c>
      <c r="L283" s="11">
        <v>12.5</v>
      </c>
      <c r="M283" s="11"/>
      <c r="N283" s="11">
        <v>277</v>
      </c>
      <c r="O283" s="11">
        <v>28</v>
      </c>
      <c r="P283" s="11">
        <v>3.63</v>
      </c>
      <c r="Q283" s="11">
        <v>3.16</v>
      </c>
    </row>
    <row r="284" spans="1:17" x14ac:dyDescent="0.3">
      <c r="A284" s="28">
        <v>44078</v>
      </c>
      <c r="B284" s="11">
        <v>313</v>
      </c>
      <c r="C284" s="11">
        <v>303</v>
      </c>
      <c r="D284" s="11">
        <v>9758</v>
      </c>
      <c r="E284" s="11">
        <v>32.200000000000003</v>
      </c>
      <c r="F284" s="11"/>
      <c r="G284" s="11"/>
      <c r="H284" s="11">
        <v>35.4</v>
      </c>
      <c r="I284" s="11">
        <v>38</v>
      </c>
      <c r="J284" s="11"/>
      <c r="K284" s="11">
        <v>33.799999999999997</v>
      </c>
      <c r="L284" s="11">
        <v>11.3</v>
      </c>
      <c r="M284" s="11"/>
      <c r="N284" s="11">
        <v>248</v>
      </c>
      <c r="O284" s="11">
        <v>35</v>
      </c>
      <c r="P284" s="11">
        <v>3.67</v>
      </c>
      <c r="Q284" s="11">
        <v>3.18</v>
      </c>
    </row>
    <row r="285" spans="1:17" x14ac:dyDescent="0.3">
      <c r="A285" s="28">
        <v>44079</v>
      </c>
      <c r="B285" s="11">
        <v>313</v>
      </c>
      <c r="C285" s="11">
        <v>303</v>
      </c>
      <c r="D285" s="11">
        <v>9695</v>
      </c>
      <c r="E285" s="11">
        <v>32</v>
      </c>
      <c r="F285" s="11"/>
      <c r="G285" s="11"/>
      <c r="H285" s="11">
        <v>34.799999999999997</v>
      </c>
      <c r="I285" s="11">
        <v>38.799999999999997</v>
      </c>
      <c r="J285" s="11"/>
      <c r="K285" s="11">
        <v>34.299999999999997</v>
      </c>
      <c r="L285" s="11">
        <v>10.9</v>
      </c>
      <c r="M285" s="11"/>
      <c r="N285" s="11">
        <v>232</v>
      </c>
      <c r="O285" s="11">
        <v>23</v>
      </c>
      <c r="P285" s="11">
        <v>3.73</v>
      </c>
      <c r="Q285" s="11">
        <v>3.2</v>
      </c>
    </row>
    <row r="286" spans="1:17" x14ac:dyDescent="0.3">
      <c r="A286" s="28">
        <v>44080</v>
      </c>
      <c r="B286" s="11">
        <v>313</v>
      </c>
      <c r="C286" s="11">
        <v>304</v>
      </c>
      <c r="D286" s="11">
        <v>9856</v>
      </c>
      <c r="E286" s="11">
        <v>32.4</v>
      </c>
      <c r="F286" s="11"/>
      <c r="G286" s="11"/>
      <c r="H286" s="11">
        <v>35.6</v>
      </c>
      <c r="I286" s="11">
        <v>38.200000000000003</v>
      </c>
      <c r="J286" s="11"/>
      <c r="K286" s="11">
        <v>34.5</v>
      </c>
      <c r="L286" s="11">
        <v>10.9</v>
      </c>
      <c r="M286" s="11"/>
      <c r="N286" s="11">
        <v>256</v>
      </c>
      <c r="O286" s="11">
        <v>26</v>
      </c>
      <c r="P286" s="11">
        <v>3.74</v>
      </c>
      <c r="Q286" s="11">
        <v>3.19</v>
      </c>
    </row>
    <row r="287" spans="1:17" x14ac:dyDescent="0.3">
      <c r="A287" s="28">
        <v>44081</v>
      </c>
      <c r="B287" s="11">
        <v>313</v>
      </c>
      <c r="C287" s="11">
        <v>305</v>
      </c>
      <c r="D287" s="11">
        <v>9898</v>
      </c>
      <c r="E287" s="11">
        <v>32.5</v>
      </c>
      <c r="F287" s="11"/>
      <c r="G287" s="11"/>
      <c r="H287" s="11">
        <v>37.1</v>
      </c>
      <c r="I287" s="11">
        <v>39</v>
      </c>
      <c r="J287" s="11"/>
      <c r="K287" s="11">
        <v>34</v>
      </c>
      <c r="L287" s="11">
        <v>10.5</v>
      </c>
      <c r="M287" s="11"/>
      <c r="N287" s="11">
        <v>256</v>
      </c>
      <c r="O287" s="11">
        <v>36</v>
      </c>
      <c r="P287" s="11">
        <v>3.63</v>
      </c>
      <c r="Q287" s="11">
        <v>3.19</v>
      </c>
    </row>
    <row r="288" spans="1:17" x14ac:dyDescent="0.3">
      <c r="A288" s="28">
        <v>44082</v>
      </c>
      <c r="B288" s="11">
        <v>313</v>
      </c>
      <c r="C288" s="11">
        <v>305</v>
      </c>
      <c r="D288" s="11">
        <v>9818</v>
      </c>
      <c r="E288" s="11">
        <v>32.200000000000003</v>
      </c>
      <c r="F288" s="11"/>
      <c r="G288" s="11"/>
      <c r="H288" s="11">
        <v>33.799999999999997</v>
      </c>
      <c r="I288" s="11">
        <v>39.5</v>
      </c>
      <c r="J288" s="11"/>
      <c r="K288" s="11">
        <v>35.200000000000003</v>
      </c>
      <c r="L288" s="11">
        <v>11.3</v>
      </c>
      <c r="M288" s="11"/>
      <c r="N288" s="11">
        <v>215</v>
      </c>
      <c r="O288" s="11">
        <v>93</v>
      </c>
      <c r="P288" s="11">
        <v>3.77</v>
      </c>
      <c r="Q288" s="11">
        <v>3.19</v>
      </c>
    </row>
    <row r="289" spans="1:17" x14ac:dyDescent="0.3">
      <c r="A289" s="28">
        <v>44083</v>
      </c>
      <c r="B289" s="11">
        <v>314</v>
      </c>
      <c r="C289" s="11">
        <v>305</v>
      </c>
      <c r="D289" s="11">
        <v>10039</v>
      </c>
      <c r="E289" s="11">
        <v>32.9</v>
      </c>
      <c r="F289" s="11"/>
      <c r="G289" s="11"/>
      <c r="H289" s="11">
        <v>36.5</v>
      </c>
      <c r="I289" s="11">
        <v>37.9</v>
      </c>
      <c r="J289" s="11"/>
      <c r="K289" s="11">
        <v>34.1</v>
      </c>
      <c r="L289" s="11">
        <v>12.3</v>
      </c>
      <c r="M289" s="11"/>
      <c r="N289" s="11">
        <v>207</v>
      </c>
      <c r="O289" s="11">
        <v>29</v>
      </c>
      <c r="P289" s="11">
        <v>3.57</v>
      </c>
      <c r="Q289" s="11">
        <v>3.13</v>
      </c>
    </row>
    <row r="290" spans="1:17" x14ac:dyDescent="0.3">
      <c r="A290" s="28">
        <v>44084</v>
      </c>
      <c r="B290" s="11">
        <v>306</v>
      </c>
      <c r="C290" s="11">
        <v>297</v>
      </c>
      <c r="D290" s="11">
        <v>9798</v>
      </c>
      <c r="E290" s="11">
        <v>33</v>
      </c>
      <c r="F290" s="11"/>
      <c r="G290" s="11"/>
      <c r="H290" s="11">
        <v>32</v>
      </c>
      <c r="I290" s="11">
        <v>38.6</v>
      </c>
      <c r="J290" s="11"/>
      <c r="K290" s="11">
        <v>33.799999999999997</v>
      </c>
      <c r="L290" s="11">
        <v>12.2</v>
      </c>
      <c r="M290" s="11"/>
      <c r="N290" s="11">
        <v>222</v>
      </c>
      <c r="O290" s="11">
        <v>32</v>
      </c>
      <c r="P290" s="11">
        <v>3.69</v>
      </c>
      <c r="Q290" s="11">
        <v>3.17</v>
      </c>
    </row>
    <row r="291" spans="1:17" x14ac:dyDescent="0.3">
      <c r="A291" s="28">
        <v>44085</v>
      </c>
      <c r="B291" s="11">
        <v>306</v>
      </c>
      <c r="C291" s="11">
        <v>298</v>
      </c>
      <c r="D291" s="11">
        <v>9942</v>
      </c>
      <c r="E291" s="11">
        <v>33.4</v>
      </c>
      <c r="F291" s="11"/>
      <c r="G291" s="11"/>
      <c r="H291" s="11">
        <v>31.2</v>
      </c>
      <c r="I291" s="11">
        <v>38.5</v>
      </c>
      <c r="J291" s="11"/>
      <c r="K291" s="11">
        <v>35</v>
      </c>
      <c r="L291" s="11">
        <v>12</v>
      </c>
      <c r="M291" s="11"/>
      <c r="N291" s="11">
        <v>256</v>
      </c>
      <c r="O291" s="11">
        <v>27</v>
      </c>
      <c r="P291" s="11">
        <v>3.71</v>
      </c>
      <c r="Q291" s="11">
        <v>3.18</v>
      </c>
    </row>
    <row r="292" spans="1:17" x14ac:dyDescent="0.3">
      <c r="A292" s="28">
        <v>44086</v>
      </c>
      <c r="B292" s="11">
        <v>308</v>
      </c>
      <c r="C292" s="11">
        <v>298</v>
      </c>
      <c r="D292" s="11">
        <v>9807</v>
      </c>
      <c r="E292" s="11">
        <v>32.9</v>
      </c>
      <c r="F292" s="11"/>
      <c r="G292" s="11"/>
      <c r="H292" s="11">
        <v>35.700000000000003</v>
      </c>
      <c r="I292" s="11">
        <v>38.9</v>
      </c>
      <c r="J292" s="11"/>
      <c r="K292" s="11">
        <v>35</v>
      </c>
      <c r="L292" s="11">
        <v>12</v>
      </c>
      <c r="M292" s="11"/>
      <c r="N292" s="11">
        <v>220</v>
      </c>
      <c r="O292" s="11">
        <v>29</v>
      </c>
      <c r="P292" s="11">
        <v>3.77</v>
      </c>
      <c r="Q292" s="11">
        <v>3.17</v>
      </c>
    </row>
    <row r="293" spans="1:17" x14ac:dyDescent="0.3">
      <c r="A293" s="28">
        <v>44087</v>
      </c>
      <c r="B293" s="11">
        <v>308</v>
      </c>
      <c r="C293" s="11">
        <v>300</v>
      </c>
      <c r="D293" s="11">
        <v>9900</v>
      </c>
      <c r="E293" s="11">
        <v>33</v>
      </c>
      <c r="F293" s="11"/>
      <c r="G293" s="11"/>
      <c r="H293" s="11">
        <v>33.4</v>
      </c>
      <c r="I293" s="11">
        <v>38.700000000000003</v>
      </c>
      <c r="J293" s="11"/>
      <c r="K293" s="11">
        <v>35</v>
      </c>
      <c r="L293" s="11">
        <v>12.7</v>
      </c>
      <c r="M293" s="11"/>
      <c r="N293" s="11">
        <v>235</v>
      </c>
      <c r="O293" s="11">
        <v>34</v>
      </c>
      <c r="P293" s="11">
        <v>3.83</v>
      </c>
      <c r="Q293" s="11">
        <v>3.2</v>
      </c>
    </row>
    <row r="294" spans="1:17" x14ac:dyDescent="0.3">
      <c r="A294" s="28">
        <v>44088</v>
      </c>
      <c r="B294" s="11">
        <v>308</v>
      </c>
      <c r="C294" s="11">
        <v>300</v>
      </c>
      <c r="D294" s="11">
        <v>9878</v>
      </c>
      <c r="E294" s="11">
        <v>32.9</v>
      </c>
      <c r="F294" s="11"/>
      <c r="G294" s="11"/>
      <c r="H294" s="11">
        <v>31.2</v>
      </c>
      <c r="I294" s="11">
        <v>39.1</v>
      </c>
      <c r="J294" s="11"/>
      <c r="K294" s="11">
        <v>35.200000000000003</v>
      </c>
      <c r="L294" s="11">
        <v>12.3</v>
      </c>
      <c r="M294" s="11"/>
      <c r="N294" s="11">
        <v>251</v>
      </c>
      <c r="O294" s="11">
        <v>33</v>
      </c>
      <c r="P294" s="11">
        <v>3.86</v>
      </c>
      <c r="Q294" s="11">
        <v>3.19</v>
      </c>
    </row>
    <row r="295" spans="1:17" x14ac:dyDescent="0.3">
      <c r="A295" s="28">
        <v>44089</v>
      </c>
      <c r="B295" s="11">
        <v>308</v>
      </c>
      <c r="C295" s="11">
        <v>301</v>
      </c>
      <c r="D295" s="11">
        <v>9936</v>
      </c>
      <c r="E295" s="11">
        <v>33</v>
      </c>
      <c r="F295" s="11"/>
      <c r="G295" s="11"/>
      <c r="H295" s="11">
        <v>32.4</v>
      </c>
      <c r="I295" s="11">
        <v>39.4</v>
      </c>
      <c r="J295" s="11"/>
      <c r="K295" s="11">
        <v>34</v>
      </c>
      <c r="L295" s="11">
        <v>12.1</v>
      </c>
      <c r="M295" s="11"/>
      <c r="N295" s="11">
        <v>211</v>
      </c>
      <c r="O295" s="11">
        <v>25</v>
      </c>
      <c r="P295" s="11">
        <v>3.82</v>
      </c>
      <c r="Q295" s="11">
        <v>3.12</v>
      </c>
    </row>
    <row r="296" spans="1:17" x14ac:dyDescent="0.3">
      <c r="A296" s="28">
        <v>44090</v>
      </c>
      <c r="B296" s="11">
        <v>309</v>
      </c>
      <c r="C296" s="11">
        <v>301</v>
      </c>
      <c r="D296" s="11">
        <v>9836</v>
      </c>
      <c r="E296" s="11">
        <v>32.700000000000003</v>
      </c>
      <c r="F296" s="11"/>
      <c r="G296" s="11"/>
      <c r="H296" s="11">
        <v>35.299999999999997</v>
      </c>
      <c r="I296" s="11">
        <v>38.5</v>
      </c>
      <c r="J296" s="11"/>
      <c r="K296" s="11">
        <v>34.200000000000003</v>
      </c>
      <c r="L296" s="11">
        <v>11.3</v>
      </c>
      <c r="M296" s="11"/>
      <c r="N296" s="11">
        <v>219</v>
      </c>
      <c r="O296" s="11">
        <v>51</v>
      </c>
      <c r="P296" s="11">
        <v>3.89</v>
      </c>
      <c r="Q296" s="11">
        <v>3.16</v>
      </c>
    </row>
    <row r="297" spans="1:17" x14ac:dyDescent="0.3">
      <c r="A297" s="28">
        <v>44091</v>
      </c>
      <c r="B297" s="11">
        <v>310</v>
      </c>
      <c r="C297" s="11">
        <v>301</v>
      </c>
      <c r="D297" s="11">
        <v>9768</v>
      </c>
      <c r="E297" s="11">
        <v>32.5</v>
      </c>
      <c r="F297" s="11"/>
      <c r="G297" s="11"/>
      <c r="H297" s="11">
        <v>36.1</v>
      </c>
      <c r="I297" s="11">
        <v>38.700000000000003</v>
      </c>
      <c r="J297" s="11"/>
      <c r="K297" s="7">
        <v>33.700000000000003</v>
      </c>
      <c r="L297" s="11">
        <v>12.4</v>
      </c>
      <c r="M297" s="11"/>
      <c r="N297" s="11">
        <v>187</v>
      </c>
      <c r="O297" s="11">
        <v>27</v>
      </c>
      <c r="P297" s="11">
        <v>3.84</v>
      </c>
      <c r="Q297" s="11">
        <v>3.15</v>
      </c>
    </row>
    <row r="298" spans="1:17" x14ac:dyDescent="0.3">
      <c r="A298" s="28">
        <v>44092</v>
      </c>
      <c r="B298" s="11">
        <v>311</v>
      </c>
      <c r="C298" s="11">
        <v>303</v>
      </c>
      <c r="D298" s="11">
        <v>9805</v>
      </c>
      <c r="E298" s="11">
        <v>32.4</v>
      </c>
      <c r="F298" s="11"/>
      <c r="G298" s="11"/>
      <c r="H298" s="11">
        <v>35.1</v>
      </c>
      <c r="I298" s="11">
        <v>38.5</v>
      </c>
      <c r="J298" s="11"/>
      <c r="K298" s="7">
        <v>34.5</v>
      </c>
      <c r="L298" s="11">
        <v>11</v>
      </c>
      <c r="M298" s="11"/>
      <c r="N298" s="11">
        <v>205</v>
      </c>
      <c r="O298" s="11">
        <v>45</v>
      </c>
      <c r="P298" s="11">
        <v>3.82</v>
      </c>
      <c r="Q298" s="11">
        <v>3.17</v>
      </c>
    </row>
    <row r="299" spans="1:17" x14ac:dyDescent="0.3">
      <c r="A299" s="28">
        <v>44093</v>
      </c>
      <c r="B299" s="11">
        <v>311</v>
      </c>
      <c r="C299" s="11">
        <v>303</v>
      </c>
      <c r="D299" s="11">
        <v>9607</v>
      </c>
      <c r="E299" s="11">
        <v>31.7</v>
      </c>
      <c r="F299" s="11"/>
      <c r="G299" s="11"/>
      <c r="H299" s="11">
        <v>36.5</v>
      </c>
      <c r="I299" s="11">
        <v>38.200000000000003</v>
      </c>
      <c r="J299" s="11"/>
      <c r="K299" s="11">
        <v>34</v>
      </c>
      <c r="L299" s="11">
        <v>11.7</v>
      </c>
      <c r="M299" s="11"/>
      <c r="N299" s="11">
        <v>186</v>
      </c>
      <c r="O299" s="11">
        <v>12</v>
      </c>
      <c r="P299" s="11">
        <v>3.88</v>
      </c>
      <c r="Q299" s="11">
        <v>3.17</v>
      </c>
    </row>
    <row r="300" spans="1:17" x14ac:dyDescent="0.3">
      <c r="A300" s="28">
        <v>44094</v>
      </c>
      <c r="B300" s="11">
        <v>312</v>
      </c>
      <c r="C300" s="11">
        <v>305</v>
      </c>
      <c r="D300" s="11">
        <v>9958</v>
      </c>
      <c r="E300" s="11">
        <v>32.6</v>
      </c>
      <c r="F300" s="11"/>
      <c r="G300" s="11"/>
      <c r="H300" s="11">
        <v>33</v>
      </c>
      <c r="I300" s="11">
        <v>39</v>
      </c>
      <c r="J300" s="11"/>
      <c r="K300" s="11">
        <v>34</v>
      </c>
      <c r="L300" s="11">
        <v>12.2</v>
      </c>
      <c r="M300" s="11"/>
      <c r="N300" s="11">
        <v>192</v>
      </c>
      <c r="O300" s="11">
        <v>20</v>
      </c>
      <c r="P300" s="11">
        <v>3.77</v>
      </c>
      <c r="Q300" s="11">
        <v>3.14</v>
      </c>
    </row>
    <row r="301" spans="1:17" x14ac:dyDescent="0.3">
      <c r="A301" s="28">
        <v>44095</v>
      </c>
      <c r="B301" s="11">
        <v>310</v>
      </c>
      <c r="C301" s="11">
        <v>303</v>
      </c>
      <c r="D301" s="11">
        <v>9983</v>
      </c>
      <c r="E301" s="11">
        <v>32.9</v>
      </c>
      <c r="F301" s="11"/>
      <c r="G301" s="11"/>
      <c r="H301" s="11">
        <v>33.4</v>
      </c>
      <c r="I301" s="11">
        <v>39.4</v>
      </c>
      <c r="J301" s="11"/>
      <c r="K301" s="11">
        <v>34.200000000000003</v>
      </c>
      <c r="L301" s="11">
        <v>11.3</v>
      </c>
      <c r="M301" s="11"/>
      <c r="N301" s="11">
        <v>212</v>
      </c>
      <c r="O301" s="11">
        <v>22</v>
      </c>
      <c r="P301" s="11">
        <v>3.82</v>
      </c>
      <c r="Q301" s="11">
        <v>3.15</v>
      </c>
    </row>
    <row r="302" spans="1:17" x14ac:dyDescent="0.3">
      <c r="A302" s="28">
        <v>44096</v>
      </c>
      <c r="B302" s="11">
        <v>311</v>
      </c>
      <c r="C302" s="11">
        <v>303</v>
      </c>
      <c r="D302" s="11">
        <v>9972</v>
      </c>
      <c r="E302" s="11">
        <v>32.9</v>
      </c>
      <c r="F302" s="11"/>
      <c r="G302" s="11"/>
      <c r="H302" s="11">
        <v>31.8</v>
      </c>
      <c r="I302" s="11">
        <v>39</v>
      </c>
      <c r="J302" s="11"/>
      <c r="K302" s="11">
        <v>34.299999999999997</v>
      </c>
      <c r="L302" s="11">
        <v>11.8</v>
      </c>
      <c r="M302" s="11"/>
      <c r="N302" s="11">
        <v>192</v>
      </c>
      <c r="O302" s="11">
        <v>17</v>
      </c>
      <c r="P302" s="11">
        <v>3.78</v>
      </c>
      <c r="Q302" s="11">
        <v>3.15</v>
      </c>
    </row>
    <row r="303" spans="1:17" x14ac:dyDescent="0.3">
      <c r="A303" s="28">
        <v>44097</v>
      </c>
      <c r="B303" s="11">
        <v>312</v>
      </c>
      <c r="C303" s="11">
        <v>305</v>
      </c>
      <c r="D303" s="11">
        <v>10138</v>
      </c>
      <c r="E303" s="11">
        <v>33.200000000000003</v>
      </c>
      <c r="F303" s="11"/>
      <c r="G303" s="11"/>
      <c r="H303" s="11">
        <v>31</v>
      </c>
      <c r="I303" s="11">
        <v>38.5</v>
      </c>
      <c r="J303" s="11"/>
      <c r="K303" s="11">
        <v>35.4</v>
      </c>
      <c r="L303" s="11">
        <v>11.3</v>
      </c>
      <c r="M303" s="11"/>
      <c r="N303" s="11">
        <v>196</v>
      </c>
      <c r="O303" s="11">
        <v>30</v>
      </c>
      <c r="P303" s="11">
        <v>3.81</v>
      </c>
      <c r="Q303" s="11">
        <v>3.13</v>
      </c>
    </row>
    <row r="304" spans="1:17" x14ac:dyDescent="0.3">
      <c r="A304" s="28">
        <v>44098</v>
      </c>
      <c r="B304" s="11">
        <v>309</v>
      </c>
      <c r="C304" s="11">
        <v>302</v>
      </c>
      <c r="D304" s="11">
        <v>9799</v>
      </c>
      <c r="E304" s="11">
        <v>32.4</v>
      </c>
      <c r="F304" s="11"/>
      <c r="G304" s="11"/>
      <c r="H304" s="11">
        <v>33.799999999999997</v>
      </c>
      <c r="I304" s="11">
        <v>38.200000000000003</v>
      </c>
      <c r="J304" s="11"/>
      <c r="K304" s="11">
        <v>34.799999999999997</v>
      </c>
      <c r="L304" s="11">
        <v>11.6</v>
      </c>
      <c r="M304" s="11"/>
      <c r="N304" s="11">
        <v>253</v>
      </c>
      <c r="O304" s="11">
        <v>20</v>
      </c>
      <c r="P304" s="11">
        <v>3.86</v>
      </c>
      <c r="Q304" s="11">
        <v>3.23</v>
      </c>
    </row>
    <row r="305" spans="1:18" x14ac:dyDescent="0.3">
      <c r="A305" s="28">
        <v>44099</v>
      </c>
      <c r="B305" s="11">
        <v>309</v>
      </c>
      <c r="C305" s="11">
        <v>303</v>
      </c>
      <c r="D305" s="11">
        <v>9872</v>
      </c>
      <c r="E305" s="11">
        <v>32.6</v>
      </c>
      <c r="F305" s="11"/>
      <c r="G305" s="11"/>
      <c r="H305" s="11">
        <v>34.1</v>
      </c>
      <c r="I305" s="11">
        <v>38.799999999999997</v>
      </c>
      <c r="J305" s="11"/>
      <c r="K305" s="11">
        <v>34.299999999999997</v>
      </c>
      <c r="L305" s="11">
        <v>10.199999999999999</v>
      </c>
      <c r="M305" s="11"/>
      <c r="N305" s="11">
        <v>204</v>
      </c>
      <c r="O305" s="11">
        <v>22</v>
      </c>
      <c r="P305" s="11">
        <v>3.8</v>
      </c>
      <c r="Q305" s="11">
        <v>3.21</v>
      </c>
    </row>
    <row r="306" spans="1:18" x14ac:dyDescent="0.3">
      <c r="A306" s="28">
        <v>44100</v>
      </c>
      <c r="B306" s="11">
        <v>309</v>
      </c>
      <c r="C306" s="11">
        <v>303</v>
      </c>
      <c r="D306" s="11">
        <v>9781</v>
      </c>
      <c r="E306" s="11">
        <v>32</v>
      </c>
      <c r="F306" s="11"/>
      <c r="G306" s="11"/>
      <c r="H306" s="11">
        <v>35.4</v>
      </c>
      <c r="I306" s="11">
        <v>38.5</v>
      </c>
      <c r="J306" s="11"/>
      <c r="K306" s="11">
        <v>33.799999999999997</v>
      </c>
      <c r="L306" s="11">
        <v>11.7</v>
      </c>
      <c r="M306" s="11"/>
      <c r="N306" s="11">
        <v>200</v>
      </c>
      <c r="O306" s="11">
        <v>19</v>
      </c>
      <c r="P306" s="11">
        <v>3.85</v>
      </c>
      <c r="Q306" s="11">
        <v>3.25</v>
      </c>
    </row>
    <row r="307" spans="1:18" x14ac:dyDescent="0.3">
      <c r="A307" s="28">
        <v>44101</v>
      </c>
      <c r="B307" s="11">
        <v>311</v>
      </c>
      <c r="C307" s="11">
        <v>305</v>
      </c>
      <c r="D307" s="11">
        <v>10033</v>
      </c>
      <c r="E307" s="11">
        <v>32.9</v>
      </c>
      <c r="F307" s="11"/>
      <c r="G307" s="11"/>
      <c r="H307" s="11">
        <v>35.6</v>
      </c>
      <c r="I307" s="11">
        <v>38.5</v>
      </c>
      <c r="J307" s="11"/>
      <c r="K307" s="11">
        <v>34.5</v>
      </c>
      <c r="L307" s="11">
        <v>10.5</v>
      </c>
      <c r="M307" s="11"/>
      <c r="N307" s="11">
        <v>218</v>
      </c>
      <c r="O307" s="11">
        <v>20</v>
      </c>
      <c r="P307" s="11">
        <v>3.85</v>
      </c>
      <c r="Q307" s="11">
        <v>3.24</v>
      </c>
    </row>
    <row r="308" spans="1:18" x14ac:dyDescent="0.3">
      <c r="A308" s="28">
        <v>44102</v>
      </c>
      <c r="B308" s="11">
        <v>311</v>
      </c>
      <c r="C308" s="11">
        <v>305</v>
      </c>
      <c r="D308" s="11">
        <v>10016</v>
      </c>
      <c r="E308" s="11">
        <v>32.799999999999997</v>
      </c>
      <c r="F308" s="11"/>
      <c r="G308" s="11"/>
      <c r="H308" s="11">
        <v>34.700000000000003</v>
      </c>
      <c r="I308" s="11">
        <v>39.1</v>
      </c>
      <c r="J308" s="11"/>
      <c r="K308" s="11">
        <v>34.799999999999997</v>
      </c>
      <c r="L308" s="11">
        <v>10.9</v>
      </c>
      <c r="M308" s="11"/>
      <c r="N308" s="11">
        <v>236</v>
      </c>
      <c r="O308" s="11">
        <v>15</v>
      </c>
      <c r="P308" s="11">
        <v>3.81</v>
      </c>
      <c r="Q308" s="11">
        <v>3.22</v>
      </c>
    </row>
    <row r="309" spans="1:18" x14ac:dyDescent="0.3">
      <c r="A309" s="28">
        <v>44103</v>
      </c>
      <c r="B309" s="11">
        <v>311</v>
      </c>
      <c r="C309" s="11">
        <v>306</v>
      </c>
      <c r="D309" s="11">
        <v>9754</v>
      </c>
      <c r="E309" s="11">
        <v>31.9</v>
      </c>
      <c r="F309" s="11"/>
      <c r="G309" s="11"/>
      <c r="H309" s="11">
        <v>33.9</v>
      </c>
      <c r="I309" s="11">
        <v>38.799999999999997</v>
      </c>
      <c r="J309" s="11"/>
      <c r="K309" s="11">
        <v>34.5</v>
      </c>
      <c r="L309" s="11">
        <v>11.1</v>
      </c>
      <c r="M309" s="11"/>
      <c r="N309" s="11">
        <v>204</v>
      </c>
      <c r="O309" s="11">
        <v>12</v>
      </c>
      <c r="P309" s="11">
        <v>3.79</v>
      </c>
      <c r="Q309" s="11">
        <v>3.2</v>
      </c>
    </row>
    <row r="310" spans="1:18" ht="15" thickBot="1" x14ac:dyDescent="0.35">
      <c r="A310" s="28">
        <v>44104</v>
      </c>
      <c r="B310" s="7">
        <v>311</v>
      </c>
      <c r="C310" s="11">
        <v>306</v>
      </c>
      <c r="D310" s="11">
        <v>9808</v>
      </c>
      <c r="E310" s="11">
        <v>32.1</v>
      </c>
      <c r="F310" s="11"/>
      <c r="G310" s="11"/>
      <c r="H310" s="11">
        <v>34.700000000000003</v>
      </c>
      <c r="I310" s="11">
        <v>38.700000000000003</v>
      </c>
      <c r="J310" s="11"/>
      <c r="K310" s="11">
        <v>34.799999999999997</v>
      </c>
      <c r="L310" s="11">
        <v>10.7</v>
      </c>
      <c r="M310" s="11"/>
      <c r="N310" s="11">
        <v>209</v>
      </c>
      <c r="O310" s="11">
        <v>17</v>
      </c>
      <c r="P310" s="11">
        <v>3.78</v>
      </c>
      <c r="Q310" s="11">
        <v>3.21</v>
      </c>
    </row>
    <row r="311" spans="1:18" ht="15" thickBot="1" x14ac:dyDescent="0.35">
      <c r="A311" s="45" t="s">
        <v>30</v>
      </c>
      <c r="B311" s="24">
        <f>AVERAGE(B280:B310)</f>
        <v>310.5</v>
      </c>
      <c r="C311" s="24">
        <f>AVERAGE(C280:C310)</f>
        <v>302.46666666666664</v>
      </c>
      <c r="D311" s="24">
        <f>AVERAGE(D280:D310)</f>
        <v>9875.1071428571431</v>
      </c>
      <c r="E311" s="24">
        <f>AVERAGE(E280:E310)</f>
        <v>32.621428571428574</v>
      </c>
      <c r="F311" s="24"/>
      <c r="G311" s="24"/>
      <c r="H311" s="24">
        <f t="shared" ref="H311:Q311" si="8">AVERAGE(H280:H310)</f>
        <v>34.456666666666663</v>
      </c>
      <c r="I311" s="24">
        <f t="shared" si="8"/>
        <v>38.833333333333336</v>
      </c>
      <c r="J311" s="24" t="e">
        <f t="shared" si="8"/>
        <v>#DIV/0!</v>
      </c>
      <c r="K311" s="24">
        <f>AVERAGE(K280:K310)</f>
        <v>34.513333333333328</v>
      </c>
      <c r="L311" s="24">
        <f t="shared" si="8"/>
        <v>11.506666666666666</v>
      </c>
      <c r="M311" s="24" t="e">
        <f t="shared" si="8"/>
        <v>#DIV/0!</v>
      </c>
      <c r="N311" s="24">
        <f t="shared" si="8"/>
        <v>224.33333333333334</v>
      </c>
      <c r="O311" s="24">
        <f t="shared" si="8"/>
        <v>28.666666666666668</v>
      </c>
      <c r="P311" s="24">
        <f t="shared" si="8"/>
        <v>3.7519999999999993</v>
      </c>
      <c r="Q311" s="24">
        <f t="shared" si="8"/>
        <v>3.1783333333333332</v>
      </c>
    </row>
    <row r="313" spans="1:18" x14ac:dyDescent="0.3">
      <c r="A313" s="40"/>
      <c r="B313" s="53" t="s">
        <v>0</v>
      </c>
      <c r="C313" s="53"/>
      <c r="D313" s="53"/>
      <c r="E313" s="53"/>
      <c r="F313" s="53"/>
      <c r="G313" s="53"/>
      <c r="H313" s="53" t="s">
        <v>16</v>
      </c>
      <c r="I313" s="53"/>
      <c r="J313" s="53"/>
      <c r="K313" s="53"/>
      <c r="L313" s="53"/>
      <c r="M313" s="53"/>
      <c r="N313" s="53" t="s">
        <v>17</v>
      </c>
      <c r="O313" s="53"/>
      <c r="P313" s="53"/>
      <c r="Q313" s="53"/>
    </row>
    <row r="314" spans="1:18" x14ac:dyDescent="0.3">
      <c r="A314" s="24" t="s">
        <v>2</v>
      </c>
      <c r="B314" s="24" t="s">
        <v>18</v>
      </c>
      <c r="C314" s="24" t="s">
        <v>19</v>
      </c>
      <c r="D314" s="24" t="s">
        <v>20</v>
      </c>
      <c r="E314" s="24" t="s">
        <v>21</v>
      </c>
      <c r="F314" s="11"/>
      <c r="G314" s="24"/>
      <c r="H314" s="24" t="s">
        <v>22</v>
      </c>
      <c r="I314" s="24" t="s">
        <v>23</v>
      </c>
      <c r="J314" s="24" t="s">
        <v>12</v>
      </c>
      <c r="K314" s="24" t="s">
        <v>3</v>
      </c>
      <c r="L314" s="24" t="s">
        <v>11</v>
      </c>
      <c r="M314" s="24" t="s">
        <v>13</v>
      </c>
      <c r="N314" s="24" t="s">
        <v>4</v>
      </c>
      <c r="O314" s="24" t="s">
        <v>5</v>
      </c>
      <c r="P314" s="24" t="s">
        <v>26</v>
      </c>
      <c r="Q314" s="24" t="s">
        <v>27</v>
      </c>
    </row>
    <row r="315" spans="1:18" x14ac:dyDescent="0.3">
      <c r="A315" s="28">
        <v>44105</v>
      </c>
      <c r="B315" s="11">
        <v>304</v>
      </c>
      <c r="C315" s="11">
        <v>299</v>
      </c>
      <c r="D315" s="11">
        <v>9818</v>
      </c>
      <c r="E315" s="11">
        <v>32.799999999999997</v>
      </c>
      <c r="F315" s="11"/>
      <c r="G315" s="11"/>
      <c r="H315" s="11">
        <v>34.6</v>
      </c>
      <c r="I315" s="11">
        <v>38.1</v>
      </c>
      <c r="J315" s="11"/>
      <c r="K315" s="11">
        <v>33.9</v>
      </c>
      <c r="L315" s="11">
        <v>10</v>
      </c>
      <c r="M315" s="11"/>
      <c r="N315" s="11">
        <v>175</v>
      </c>
      <c r="O315" s="11">
        <v>14</v>
      </c>
      <c r="P315" s="11">
        <v>3.78</v>
      </c>
      <c r="Q315" s="11">
        <v>3.22</v>
      </c>
    </row>
    <row r="316" spans="1:18" x14ac:dyDescent="0.3">
      <c r="A316" s="28">
        <v>44106</v>
      </c>
      <c r="B316" s="11">
        <v>305</v>
      </c>
      <c r="C316" s="11">
        <v>299</v>
      </c>
      <c r="D316" s="11">
        <v>9687</v>
      </c>
      <c r="E316" s="11">
        <v>32.4</v>
      </c>
      <c r="F316" s="11"/>
      <c r="G316" s="11"/>
      <c r="H316" s="11">
        <v>34.200000000000003</v>
      </c>
      <c r="I316" s="11">
        <v>38.1</v>
      </c>
      <c r="J316" s="11"/>
      <c r="K316" s="11">
        <v>34.200000000000003</v>
      </c>
      <c r="L316" s="11">
        <v>9.6999999999999993</v>
      </c>
      <c r="M316" s="11"/>
      <c r="N316" s="11">
        <v>164</v>
      </c>
      <c r="O316" s="11">
        <v>19</v>
      </c>
      <c r="P316" s="11">
        <v>3.82</v>
      </c>
      <c r="Q316" s="11">
        <v>3.25</v>
      </c>
    </row>
    <row r="317" spans="1:18" x14ac:dyDescent="0.3">
      <c r="A317" s="28">
        <v>44107</v>
      </c>
      <c r="B317" s="11">
        <v>305</v>
      </c>
      <c r="C317" s="11">
        <v>300</v>
      </c>
      <c r="D317" s="11">
        <v>9629</v>
      </c>
      <c r="E317" s="11">
        <v>32.1</v>
      </c>
      <c r="F317" s="11"/>
      <c r="G317" s="11"/>
      <c r="H317" s="11">
        <v>34.9</v>
      </c>
      <c r="I317" s="11">
        <v>38.200000000000003</v>
      </c>
      <c r="J317" s="11"/>
      <c r="K317" s="11">
        <v>33.799999999999997</v>
      </c>
      <c r="L317" s="11">
        <v>10.199999999999999</v>
      </c>
      <c r="M317" s="11"/>
      <c r="N317" s="11">
        <v>240</v>
      </c>
      <c r="O317" s="11">
        <v>24</v>
      </c>
      <c r="P317" s="11">
        <v>3.89</v>
      </c>
      <c r="Q317" s="11">
        <v>3.25</v>
      </c>
    </row>
    <row r="318" spans="1:18" x14ac:dyDescent="0.3">
      <c r="A318" s="28">
        <v>44108</v>
      </c>
      <c r="B318" s="11">
        <v>305</v>
      </c>
      <c r="C318" s="11">
        <v>301</v>
      </c>
      <c r="D318" s="11">
        <v>9664</v>
      </c>
      <c r="E318" s="11">
        <v>32.1</v>
      </c>
      <c r="F318" s="11"/>
      <c r="G318" s="11"/>
      <c r="H318" s="11">
        <v>35.9</v>
      </c>
      <c r="I318" s="11">
        <v>38.5</v>
      </c>
      <c r="J318" s="11"/>
      <c r="K318" s="11">
        <v>33.9</v>
      </c>
      <c r="L318" s="11">
        <v>10.199999999999999</v>
      </c>
      <c r="M318" s="11"/>
      <c r="N318" s="11">
        <v>207</v>
      </c>
      <c r="O318" s="11">
        <v>20</v>
      </c>
      <c r="P318" s="11">
        <v>3.82</v>
      </c>
      <c r="Q318" s="11">
        <v>3.24</v>
      </c>
    </row>
    <row r="319" spans="1:18" x14ac:dyDescent="0.3">
      <c r="A319" s="28">
        <v>44109</v>
      </c>
      <c r="B319" s="11">
        <v>306</v>
      </c>
      <c r="C319" s="11">
        <v>301</v>
      </c>
      <c r="D319" s="11">
        <v>9863</v>
      </c>
      <c r="E319" s="11">
        <v>32.799999999999997</v>
      </c>
      <c r="F319" s="11"/>
      <c r="G319" s="11"/>
      <c r="H319" s="11">
        <v>32.1</v>
      </c>
      <c r="I319" s="11">
        <v>38.700000000000003</v>
      </c>
      <c r="J319" s="11"/>
      <c r="K319" s="11">
        <v>33.9</v>
      </c>
      <c r="L319" s="11">
        <v>10.3</v>
      </c>
      <c r="M319" s="11"/>
      <c r="N319" s="11">
        <v>205</v>
      </c>
      <c r="O319" s="11">
        <v>20</v>
      </c>
      <c r="P319" s="11">
        <v>3.79</v>
      </c>
      <c r="Q319" s="11">
        <v>3.21</v>
      </c>
    </row>
    <row r="320" spans="1:18" x14ac:dyDescent="0.3">
      <c r="A320" s="28">
        <v>44110</v>
      </c>
      <c r="B320" s="11">
        <v>308</v>
      </c>
      <c r="C320" s="11">
        <v>301</v>
      </c>
      <c r="D320" s="11">
        <v>9638</v>
      </c>
      <c r="E320" s="11">
        <v>32</v>
      </c>
      <c r="F320" s="11"/>
      <c r="G320" s="11"/>
      <c r="H320" s="11">
        <v>34.299999999999997</v>
      </c>
      <c r="I320" s="11">
        <v>34</v>
      </c>
      <c r="J320" s="11"/>
      <c r="K320" s="11">
        <v>33.6</v>
      </c>
      <c r="L320" s="11"/>
      <c r="M320" s="11"/>
      <c r="N320" s="11">
        <v>167</v>
      </c>
      <c r="O320" s="11">
        <v>28</v>
      </c>
      <c r="P320" s="11">
        <v>3.8</v>
      </c>
      <c r="Q320" s="11">
        <v>3.23</v>
      </c>
      <c r="R320" s="46" t="s">
        <v>53</v>
      </c>
    </row>
    <row r="321" spans="1:17" x14ac:dyDescent="0.3">
      <c r="A321" s="28">
        <v>44111</v>
      </c>
      <c r="B321" s="11">
        <v>302</v>
      </c>
      <c r="C321" s="11">
        <v>302</v>
      </c>
      <c r="D321" s="11">
        <v>9739</v>
      </c>
      <c r="E321" s="11">
        <v>32.200000000000003</v>
      </c>
      <c r="F321" s="11"/>
      <c r="G321" s="11"/>
      <c r="H321" s="11">
        <v>35.1</v>
      </c>
      <c r="I321" s="11">
        <v>34.299999999999997</v>
      </c>
      <c r="J321" s="11"/>
      <c r="K321" s="11">
        <v>33.6</v>
      </c>
      <c r="L321" s="11"/>
      <c r="M321" s="11"/>
      <c r="N321" s="11">
        <v>206</v>
      </c>
      <c r="O321" s="11">
        <v>21</v>
      </c>
      <c r="P321" s="11">
        <v>3.75</v>
      </c>
      <c r="Q321" s="11">
        <v>3.21</v>
      </c>
    </row>
    <row r="322" spans="1:17" x14ac:dyDescent="0.3">
      <c r="A322" s="28">
        <v>44112</v>
      </c>
      <c r="B322" s="11">
        <v>303</v>
      </c>
      <c r="C322" s="11">
        <v>296</v>
      </c>
      <c r="D322" s="11">
        <v>9674</v>
      </c>
      <c r="E322" s="11">
        <v>32.700000000000003</v>
      </c>
      <c r="F322" s="11"/>
      <c r="G322" s="11"/>
      <c r="H322" s="11">
        <v>34.200000000000003</v>
      </c>
      <c r="I322" s="11">
        <v>34.9</v>
      </c>
      <c r="J322" s="11"/>
      <c r="K322" s="11">
        <v>34.1</v>
      </c>
      <c r="L322" s="11"/>
      <c r="M322" s="11"/>
      <c r="N322" s="11">
        <v>219</v>
      </c>
      <c r="O322" s="11">
        <v>13</v>
      </c>
      <c r="P322" s="11">
        <v>3.74</v>
      </c>
      <c r="Q322" s="11">
        <v>3.22</v>
      </c>
    </row>
    <row r="323" spans="1:17" x14ac:dyDescent="0.3">
      <c r="A323" s="28">
        <v>44113</v>
      </c>
      <c r="B323" s="11">
        <v>303</v>
      </c>
      <c r="C323" s="11">
        <v>296</v>
      </c>
      <c r="D323" s="11">
        <v>9565</v>
      </c>
      <c r="E323" s="11">
        <v>32.299999999999997</v>
      </c>
      <c r="F323" s="11"/>
      <c r="G323" s="11"/>
      <c r="H323" s="11">
        <v>34.9</v>
      </c>
      <c r="I323" s="11">
        <v>33.200000000000003</v>
      </c>
      <c r="J323" s="11"/>
      <c r="K323" s="11">
        <v>33.9</v>
      </c>
      <c r="L323" s="11"/>
      <c r="M323" s="11"/>
      <c r="N323" s="11">
        <v>194</v>
      </c>
      <c r="O323" s="11">
        <v>19</v>
      </c>
      <c r="P323" s="11">
        <v>3.7</v>
      </c>
      <c r="Q323" s="11">
        <v>3.22</v>
      </c>
    </row>
    <row r="324" spans="1:17" x14ac:dyDescent="0.3">
      <c r="A324" s="28">
        <v>44114</v>
      </c>
      <c r="B324" s="11">
        <v>304</v>
      </c>
      <c r="C324" s="11">
        <v>297</v>
      </c>
      <c r="D324" s="11">
        <v>9627</v>
      </c>
      <c r="E324" s="11">
        <v>32.4</v>
      </c>
      <c r="F324" s="11"/>
      <c r="G324" s="11"/>
      <c r="H324" s="11">
        <v>34.299999999999997</v>
      </c>
      <c r="I324" s="11">
        <v>34.5</v>
      </c>
      <c r="J324" s="11"/>
      <c r="K324" s="11">
        <v>34.299999999999997</v>
      </c>
      <c r="L324" s="11"/>
      <c r="M324" s="11"/>
      <c r="N324" s="11">
        <v>183</v>
      </c>
      <c r="O324" s="11">
        <v>17</v>
      </c>
      <c r="P324" s="11">
        <v>3.74</v>
      </c>
      <c r="Q324" s="11">
        <v>3.27</v>
      </c>
    </row>
    <row r="325" spans="1:17" x14ac:dyDescent="0.3">
      <c r="A325" s="28">
        <v>44115</v>
      </c>
      <c r="B325" s="11">
        <v>305</v>
      </c>
      <c r="C325" s="11">
        <v>297</v>
      </c>
      <c r="D325" s="11">
        <v>9780</v>
      </c>
      <c r="E325" s="11">
        <v>32.9</v>
      </c>
      <c r="F325" s="11"/>
      <c r="G325" s="11"/>
      <c r="H325" s="11">
        <v>35.1</v>
      </c>
      <c r="I325" s="11">
        <v>33.1</v>
      </c>
      <c r="J325" s="11"/>
      <c r="K325" s="11">
        <v>33.700000000000003</v>
      </c>
      <c r="L325" s="11"/>
      <c r="M325" s="11"/>
      <c r="N325" s="11">
        <v>187</v>
      </c>
      <c r="O325" s="11">
        <v>62</v>
      </c>
      <c r="P325" s="11">
        <v>3.75</v>
      </c>
      <c r="Q325" s="11">
        <v>3.24</v>
      </c>
    </row>
    <row r="326" spans="1:17" x14ac:dyDescent="0.3">
      <c r="A326" s="28">
        <v>44116</v>
      </c>
      <c r="B326" s="11">
        <v>306</v>
      </c>
      <c r="C326" s="11">
        <v>297</v>
      </c>
      <c r="D326" s="11">
        <v>9581</v>
      </c>
      <c r="E326" s="11">
        <v>32.299999999999997</v>
      </c>
      <c r="F326" s="11"/>
      <c r="G326" s="11"/>
      <c r="H326" s="11">
        <v>33.4</v>
      </c>
      <c r="I326" s="11">
        <v>32.9</v>
      </c>
      <c r="J326" s="11"/>
      <c r="K326" s="11">
        <v>34.200000000000003</v>
      </c>
      <c r="L326" s="11"/>
      <c r="M326" s="11"/>
      <c r="N326" s="11">
        <v>176</v>
      </c>
      <c r="O326" s="11">
        <v>222</v>
      </c>
      <c r="P326" s="11">
        <v>3.75</v>
      </c>
      <c r="Q326" s="11">
        <v>3.27</v>
      </c>
    </row>
    <row r="327" spans="1:17" x14ac:dyDescent="0.3">
      <c r="A327" s="28">
        <v>44117</v>
      </c>
      <c r="B327" s="11">
        <v>309</v>
      </c>
      <c r="C327" s="11">
        <v>299</v>
      </c>
      <c r="D327" s="11">
        <v>9711</v>
      </c>
      <c r="E327" s="11">
        <v>32.5</v>
      </c>
      <c r="F327" s="11"/>
      <c r="G327" s="11"/>
      <c r="H327" s="11">
        <v>36.1</v>
      </c>
      <c r="I327" s="11">
        <v>32.700000000000003</v>
      </c>
      <c r="J327" s="11"/>
      <c r="K327" s="11">
        <v>33.200000000000003</v>
      </c>
      <c r="L327" s="11"/>
      <c r="M327" s="11"/>
      <c r="N327" s="11">
        <v>188</v>
      </c>
      <c r="O327" s="11">
        <v>19</v>
      </c>
      <c r="P327" s="11">
        <v>3.86</v>
      </c>
      <c r="Q327" s="11">
        <v>3.26</v>
      </c>
    </row>
    <row r="328" spans="1:17" x14ac:dyDescent="0.3">
      <c r="A328" s="28">
        <v>44118</v>
      </c>
      <c r="B328" s="11">
        <v>309</v>
      </c>
      <c r="C328" s="11">
        <v>300</v>
      </c>
      <c r="D328" s="11">
        <v>9819</v>
      </c>
      <c r="E328" s="11">
        <v>32.700000000000003</v>
      </c>
      <c r="F328" s="11"/>
      <c r="G328" s="11"/>
      <c r="H328" s="11">
        <v>33.700000000000003</v>
      </c>
      <c r="I328" s="11">
        <v>32.799999999999997</v>
      </c>
      <c r="J328" s="11"/>
      <c r="K328" s="11">
        <v>33.700000000000003</v>
      </c>
      <c r="L328" s="11"/>
      <c r="M328" s="11"/>
      <c r="N328" s="11"/>
      <c r="O328" s="11"/>
      <c r="P328" s="11"/>
      <c r="Q328" s="11"/>
    </row>
    <row r="329" spans="1:17" x14ac:dyDescent="0.3">
      <c r="A329" s="28">
        <v>44119</v>
      </c>
      <c r="B329" s="11">
        <v>310</v>
      </c>
      <c r="C329" s="11">
        <v>302</v>
      </c>
      <c r="D329" s="11">
        <v>9734</v>
      </c>
      <c r="E329" s="11">
        <v>32.200000000000003</v>
      </c>
      <c r="F329" s="11"/>
      <c r="G329" s="11"/>
      <c r="H329" s="11">
        <v>35.1</v>
      </c>
      <c r="I329" s="11">
        <v>32</v>
      </c>
      <c r="J329" s="11"/>
      <c r="K329" s="11">
        <v>34.1</v>
      </c>
      <c r="L329" s="11"/>
      <c r="M329" s="11"/>
      <c r="N329" s="11">
        <v>190</v>
      </c>
      <c r="O329" s="11">
        <v>20</v>
      </c>
      <c r="P329" s="11">
        <v>3.92</v>
      </c>
      <c r="Q329" s="11">
        <v>3.27</v>
      </c>
    </row>
    <row r="330" spans="1:17" x14ac:dyDescent="0.3">
      <c r="A330" s="28">
        <v>44120</v>
      </c>
      <c r="B330" s="11">
        <v>311</v>
      </c>
      <c r="C330" s="11">
        <v>304</v>
      </c>
      <c r="D330" s="11">
        <v>9760</v>
      </c>
      <c r="E330" s="11">
        <v>32.1</v>
      </c>
      <c r="F330" s="11"/>
      <c r="G330" s="11"/>
      <c r="H330" s="11">
        <v>34.200000000000003</v>
      </c>
      <c r="I330" s="11">
        <v>31.6</v>
      </c>
      <c r="J330" s="11"/>
      <c r="K330" s="11">
        <v>32</v>
      </c>
      <c r="L330" s="11"/>
      <c r="M330" s="11"/>
      <c r="N330" s="11">
        <v>167</v>
      </c>
      <c r="O330" s="11">
        <v>23</v>
      </c>
      <c r="P330" s="11">
        <v>3.87</v>
      </c>
      <c r="Q330" s="11">
        <v>3.25</v>
      </c>
    </row>
    <row r="331" spans="1:17" x14ac:dyDescent="0.3">
      <c r="A331" s="28">
        <v>44121</v>
      </c>
      <c r="B331" s="11">
        <v>311</v>
      </c>
      <c r="C331" s="11">
        <v>304</v>
      </c>
      <c r="D331" s="11">
        <v>9686</v>
      </c>
      <c r="E331" s="11">
        <v>31.9</v>
      </c>
      <c r="F331" s="11"/>
      <c r="G331" s="11"/>
      <c r="H331" s="11">
        <v>33.6</v>
      </c>
      <c r="I331" s="11">
        <v>31.8</v>
      </c>
      <c r="J331" s="11"/>
      <c r="K331" s="11">
        <v>32.1</v>
      </c>
      <c r="L331" s="11"/>
      <c r="M331" s="11"/>
      <c r="N331" s="11">
        <v>196</v>
      </c>
      <c r="O331" s="11">
        <v>11</v>
      </c>
      <c r="P331" s="11">
        <v>3.82</v>
      </c>
      <c r="Q331" s="11">
        <v>3.22</v>
      </c>
    </row>
    <row r="332" spans="1:17" x14ac:dyDescent="0.3">
      <c r="A332" s="28">
        <v>44122</v>
      </c>
      <c r="B332" s="11">
        <v>311</v>
      </c>
      <c r="C332" s="11">
        <v>304</v>
      </c>
      <c r="D332" s="11">
        <v>9623</v>
      </c>
      <c r="E332" s="11">
        <v>31.7</v>
      </c>
      <c r="F332" s="11"/>
      <c r="G332" s="11"/>
      <c r="H332" s="11">
        <v>32.299999999999997</v>
      </c>
      <c r="I332" s="11">
        <v>31.7</v>
      </c>
      <c r="J332" s="11"/>
      <c r="K332" s="11">
        <v>31.5</v>
      </c>
      <c r="L332" s="11"/>
      <c r="M332" s="11"/>
      <c r="N332" s="11">
        <v>194</v>
      </c>
      <c r="O332" s="11">
        <v>14</v>
      </c>
      <c r="P332" s="11">
        <v>3.91</v>
      </c>
      <c r="Q332" s="11">
        <v>3.25</v>
      </c>
    </row>
    <row r="333" spans="1:17" x14ac:dyDescent="0.3">
      <c r="A333" s="28">
        <v>44123</v>
      </c>
      <c r="B333" s="11">
        <v>312</v>
      </c>
      <c r="C333" s="11">
        <v>305</v>
      </c>
      <c r="D333" s="11">
        <v>9768</v>
      </c>
      <c r="E333" s="11">
        <v>32</v>
      </c>
      <c r="F333" s="11"/>
      <c r="G333" s="11"/>
      <c r="H333" s="11">
        <v>29.5</v>
      </c>
      <c r="I333" s="11">
        <v>31.7</v>
      </c>
      <c r="J333" s="11">
        <v>44.2</v>
      </c>
      <c r="K333" s="11">
        <v>32.1</v>
      </c>
      <c r="L333" s="11"/>
      <c r="M333" s="11"/>
      <c r="N333" s="11">
        <v>191</v>
      </c>
      <c r="O333" s="11">
        <v>19</v>
      </c>
      <c r="P333" s="11">
        <v>3.9</v>
      </c>
      <c r="Q333" s="11">
        <v>3.24</v>
      </c>
    </row>
    <row r="334" spans="1:17" x14ac:dyDescent="0.3">
      <c r="A334" s="28">
        <v>44124</v>
      </c>
      <c r="B334" s="11">
        <v>304</v>
      </c>
      <c r="C334" s="11">
        <v>305</v>
      </c>
      <c r="D334" s="11">
        <v>9697</v>
      </c>
      <c r="E334" s="11">
        <v>31.8</v>
      </c>
      <c r="F334" s="11"/>
      <c r="G334" s="11"/>
      <c r="H334" s="11">
        <v>29.6</v>
      </c>
      <c r="I334" s="11">
        <v>31.8</v>
      </c>
      <c r="J334" s="11">
        <v>44.5</v>
      </c>
      <c r="K334" s="11">
        <v>32</v>
      </c>
      <c r="L334" s="11"/>
      <c r="M334" s="11"/>
      <c r="N334" s="11">
        <v>186</v>
      </c>
      <c r="O334" s="11">
        <v>24</v>
      </c>
      <c r="P334" s="11">
        <v>3.92</v>
      </c>
      <c r="Q334" s="11">
        <v>3.24</v>
      </c>
    </row>
    <row r="335" spans="1:17" x14ac:dyDescent="0.3">
      <c r="A335" s="28">
        <v>44125</v>
      </c>
      <c r="B335" s="11">
        <v>304</v>
      </c>
      <c r="C335" s="11">
        <v>298</v>
      </c>
      <c r="D335" s="11">
        <v>9775</v>
      </c>
      <c r="E335" s="11">
        <v>32.799999999999997</v>
      </c>
      <c r="F335" s="11"/>
      <c r="G335" s="11"/>
      <c r="H335" s="11">
        <v>28.3</v>
      </c>
      <c r="I335" s="11">
        <v>32.5</v>
      </c>
      <c r="J335" s="11">
        <v>41.3</v>
      </c>
      <c r="K335" s="11">
        <v>31.3</v>
      </c>
      <c r="L335" s="11"/>
      <c r="M335" s="11"/>
      <c r="N335" s="11">
        <v>153</v>
      </c>
      <c r="O335" s="11">
        <v>19</v>
      </c>
      <c r="P335" s="11">
        <v>3.86</v>
      </c>
      <c r="Q335" s="11">
        <v>3.18</v>
      </c>
    </row>
    <row r="336" spans="1:17" x14ac:dyDescent="0.3">
      <c r="A336" s="28">
        <v>44126</v>
      </c>
      <c r="B336" s="11">
        <v>305</v>
      </c>
      <c r="C336" s="11">
        <v>298</v>
      </c>
      <c r="D336" s="11">
        <v>9371</v>
      </c>
      <c r="E336" s="11">
        <v>31.4</v>
      </c>
      <c r="F336" s="11"/>
      <c r="G336" s="11"/>
      <c r="H336" s="11">
        <v>30.3</v>
      </c>
      <c r="I336" s="11">
        <v>31.9</v>
      </c>
      <c r="J336" s="11">
        <v>40.6</v>
      </c>
      <c r="K336" s="11">
        <v>31.5</v>
      </c>
      <c r="L336" s="11"/>
      <c r="M336" s="11"/>
      <c r="N336" s="11">
        <v>179</v>
      </c>
      <c r="O336" s="11">
        <v>16</v>
      </c>
      <c r="P336" s="11">
        <v>3.98</v>
      </c>
      <c r="Q336" s="11">
        <v>3.23</v>
      </c>
    </row>
    <row r="337" spans="1:17" x14ac:dyDescent="0.3">
      <c r="A337" s="28">
        <v>44127</v>
      </c>
      <c r="B337" s="11">
        <v>306</v>
      </c>
      <c r="C337" s="11">
        <v>298</v>
      </c>
      <c r="D337" s="11">
        <v>9444</v>
      </c>
      <c r="E337" s="11">
        <v>31.7</v>
      </c>
      <c r="F337" s="11"/>
      <c r="G337" s="11"/>
      <c r="H337" s="11">
        <v>28.4</v>
      </c>
      <c r="I337" s="11">
        <v>33.200000000000003</v>
      </c>
      <c r="J337" s="11">
        <v>41.4</v>
      </c>
      <c r="K337" s="11">
        <v>31.6</v>
      </c>
      <c r="L337" s="11"/>
      <c r="M337" s="11"/>
      <c r="N337" s="11">
        <v>184</v>
      </c>
      <c r="O337" s="11">
        <v>15</v>
      </c>
      <c r="P337" s="11">
        <v>4.09</v>
      </c>
      <c r="Q337" s="11">
        <v>3.26</v>
      </c>
    </row>
    <row r="338" spans="1:17" x14ac:dyDescent="0.3">
      <c r="A338" s="28">
        <v>44128</v>
      </c>
      <c r="B338" s="11">
        <v>307</v>
      </c>
      <c r="C338" s="11">
        <v>300</v>
      </c>
      <c r="D338" s="11">
        <v>9481</v>
      </c>
      <c r="E338" s="11">
        <v>31.6</v>
      </c>
      <c r="F338" s="11"/>
      <c r="G338" s="11"/>
      <c r="H338" s="11">
        <v>31.8</v>
      </c>
      <c r="I338" s="11">
        <v>31.8</v>
      </c>
      <c r="J338" s="11">
        <v>40</v>
      </c>
      <c r="K338" s="11">
        <v>30.8</v>
      </c>
      <c r="L338" s="11"/>
      <c r="M338" s="11"/>
      <c r="N338" s="11">
        <v>260</v>
      </c>
      <c r="O338" s="11">
        <v>12</v>
      </c>
      <c r="P338" s="11">
        <v>4.03</v>
      </c>
      <c r="Q338" s="11">
        <v>3.24</v>
      </c>
    </row>
    <row r="339" spans="1:17" x14ac:dyDescent="0.3">
      <c r="A339" s="28">
        <v>44129</v>
      </c>
      <c r="B339" s="11">
        <v>307</v>
      </c>
      <c r="C339" s="11">
        <v>300</v>
      </c>
      <c r="D339" s="11">
        <v>9717</v>
      </c>
      <c r="E339" s="11">
        <v>32.4</v>
      </c>
      <c r="F339" s="11"/>
      <c r="G339" s="11"/>
      <c r="H339" s="11">
        <v>30.4</v>
      </c>
      <c r="I339" s="11">
        <v>33.1</v>
      </c>
      <c r="J339" s="11">
        <v>39</v>
      </c>
      <c r="K339" s="11">
        <v>33.1</v>
      </c>
      <c r="L339" s="11"/>
      <c r="M339" s="11"/>
      <c r="N339" s="11">
        <v>184</v>
      </c>
      <c r="O339" s="11">
        <v>18</v>
      </c>
      <c r="P339" s="11">
        <v>3.98</v>
      </c>
      <c r="Q339" s="11">
        <v>3.23</v>
      </c>
    </row>
    <row r="340" spans="1:17" x14ac:dyDescent="0.3">
      <c r="A340" s="28">
        <v>44130</v>
      </c>
      <c r="B340" s="11">
        <v>307</v>
      </c>
      <c r="C340" s="11">
        <v>301</v>
      </c>
      <c r="D340" s="11">
        <v>9395</v>
      </c>
      <c r="E340" s="11">
        <v>31.2</v>
      </c>
      <c r="F340" s="11"/>
      <c r="G340" s="11"/>
      <c r="H340" s="11">
        <v>28.8</v>
      </c>
      <c r="I340" s="11">
        <v>32.200000000000003</v>
      </c>
      <c r="J340" s="11">
        <v>38.299999999999997</v>
      </c>
      <c r="K340" s="11">
        <v>30</v>
      </c>
      <c r="L340" s="11"/>
      <c r="M340" s="11"/>
      <c r="N340" s="11">
        <v>191</v>
      </c>
      <c r="O340" s="11">
        <v>42</v>
      </c>
      <c r="P340" s="11">
        <v>4.1900000000000004</v>
      </c>
      <c r="Q340" s="11">
        <v>3.26</v>
      </c>
    </row>
    <row r="341" spans="1:17" x14ac:dyDescent="0.3">
      <c r="A341" s="28">
        <v>44131</v>
      </c>
      <c r="B341" s="11">
        <v>307</v>
      </c>
      <c r="C341" s="11">
        <v>301</v>
      </c>
      <c r="D341" s="11">
        <v>9365</v>
      </c>
      <c r="E341" s="11">
        <v>31.1</v>
      </c>
      <c r="F341" s="11"/>
      <c r="G341" s="11"/>
      <c r="H341" s="11">
        <v>33</v>
      </c>
      <c r="I341" s="11">
        <v>32.200000000000003</v>
      </c>
      <c r="J341" s="11">
        <v>40.200000000000003</v>
      </c>
      <c r="K341" s="11">
        <v>31</v>
      </c>
      <c r="L341" s="11"/>
      <c r="M341" s="11"/>
      <c r="N341" s="11">
        <v>211</v>
      </c>
      <c r="O341" s="11">
        <v>21</v>
      </c>
      <c r="P341" s="11">
        <v>4.01</v>
      </c>
      <c r="Q341" s="11">
        <v>3.22</v>
      </c>
    </row>
    <row r="342" spans="1:17" x14ac:dyDescent="0.3">
      <c r="A342" s="28">
        <v>44132</v>
      </c>
      <c r="B342" s="11">
        <v>307</v>
      </c>
      <c r="C342" s="11">
        <v>301</v>
      </c>
      <c r="D342" s="11">
        <v>9443</v>
      </c>
      <c r="E342" s="11">
        <v>31.4</v>
      </c>
      <c r="F342" s="11"/>
      <c r="G342" s="11"/>
      <c r="H342" s="11">
        <v>31.7</v>
      </c>
      <c r="I342" s="11">
        <v>32.799999999999997</v>
      </c>
      <c r="J342" s="11">
        <v>38.9</v>
      </c>
      <c r="K342" s="11">
        <v>32.200000000000003</v>
      </c>
      <c r="L342" s="11"/>
      <c r="M342" s="11"/>
      <c r="N342" s="11">
        <v>216</v>
      </c>
      <c r="O342" s="11">
        <v>11</v>
      </c>
      <c r="P342" s="11">
        <v>4.0599999999999996</v>
      </c>
      <c r="Q342" s="11">
        <v>3.26</v>
      </c>
    </row>
    <row r="343" spans="1:17" x14ac:dyDescent="0.3">
      <c r="A343" s="28">
        <v>44133</v>
      </c>
      <c r="B343" s="11">
        <v>307</v>
      </c>
      <c r="C343" s="11">
        <v>302</v>
      </c>
      <c r="D343" s="11">
        <v>9531</v>
      </c>
      <c r="E343" s="11">
        <v>31.6</v>
      </c>
      <c r="F343" s="11"/>
      <c r="G343" s="11"/>
      <c r="H343" s="11">
        <v>34</v>
      </c>
      <c r="I343" s="11">
        <v>31.9</v>
      </c>
      <c r="J343" s="11">
        <v>41.5</v>
      </c>
      <c r="K343" s="11">
        <v>31.6</v>
      </c>
      <c r="L343" s="11"/>
      <c r="M343" s="11"/>
      <c r="N343" s="11"/>
      <c r="O343" s="11"/>
      <c r="P343" s="11"/>
      <c r="Q343" s="11"/>
    </row>
    <row r="344" spans="1:17" x14ac:dyDescent="0.3">
      <c r="A344" s="28">
        <v>44134</v>
      </c>
      <c r="B344" s="11">
        <v>307</v>
      </c>
      <c r="C344" s="11">
        <v>302</v>
      </c>
      <c r="D344" s="11">
        <v>9607</v>
      </c>
      <c r="E344" s="11">
        <v>31.8</v>
      </c>
      <c r="F344" s="11"/>
      <c r="G344" s="11"/>
      <c r="H344" s="11">
        <v>32.6</v>
      </c>
      <c r="I344" s="11">
        <v>31.2</v>
      </c>
      <c r="J344" s="11">
        <v>41.1</v>
      </c>
      <c r="K344" s="11">
        <v>31.3</v>
      </c>
      <c r="L344" s="11"/>
      <c r="M344" s="11"/>
      <c r="N344" s="11"/>
      <c r="O344" s="11"/>
      <c r="P344" s="11"/>
      <c r="Q344" s="11"/>
    </row>
    <row r="345" spans="1:17" ht="15" thickBot="1" x14ac:dyDescent="0.35">
      <c r="A345" s="28">
        <v>44135</v>
      </c>
      <c r="B345" s="11">
        <v>307</v>
      </c>
      <c r="C345" s="11">
        <v>303</v>
      </c>
      <c r="D345" s="11">
        <v>9552</v>
      </c>
      <c r="E345" s="11">
        <v>31.5</v>
      </c>
      <c r="F345" s="11"/>
      <c r="G345" s="11"/>
      <c r="H345" s="11">
        <v>33.5</v>
      </c>
      <c r="I345" s="11">
        <v>32.5</v>
      </c>
      <c r="J345" s="11">
        <v>39.4</v>
      </c>
      <c r="K345" s="11">
        <v>31.1</v>
      </c>
      <c r="L345" s="11"/>
      <c r="M345" s="11"/>
      <c r="N345" s="11"/>
      <c r="O345" s="11"/>
      <c r="P345" s="11"/>
      <c r="Q345" s="11"/>
    </row>
    <row r="346" spans="1:17" ht="15" thickBot="1" x14ac:dyDescent="0.35">
      <c r="A346" s="45" t="s">
        <v>30</v>
      </c>
      <c r="B346" s="24">
        <f>AVERAGE(B315:B345)</f>
        <v>306.58064516129031</v>
      </c>
      <c r="C346" s="24">
        <f>AVERAGE(C315:C345)</f>
        <v>300.41935483870969</v>
      </c>
      <c r="D346" s="24">
        <f>AVERAGE(D315:D345)</f>
        <v>9636.9032258064508</v>
      </c>
      <c r="E346" s="24">
        <f>AVERAGE(E315:E345)</f>
        <v>32.077419354838703</v>
      </c>
      <c r="F346" s="24"/>
      <c r="G346" s="24"/>
      <c r="H346" s="24">
        <f t="shared" ref="H346:Q346" si="9">AVERAGE(H315:H345)</f>
        <v>32.9</v>
      </c>
      <c r="I346" s="24">
        <f t="shared" si="9"/>
        <v>33.545161290322582</v>
      </c>
      <c r="J346" s="24">
        <f t="shared" si="9"/>
        <v>40.799999999999997</v>
      </c>
      <c r="K346" s="24">
        <f>AVERAGE(K315:K345)</f>
        <v>32.687096774193549</v>
      </c>
      <c r="L346" s="24">
        <f t="shared" si="9"/>
        <v>10.079999999999998</v>
      </c>
      <c r="M346" s="24" t="e">
        <f t="shared" si="9"/>
        <v>#DIV/0!</v>
      </c>
      <c r="N346" s="24">
        <f t="shared" si="9"/>
        <v>193.07407407407408</v>
      </c>
      <c r="O346" s="24">
        <f t="shared" si="9"/>
        <v>28.25925925925926</v>
      </c>
      <c r="P346" s="24">
        <f t="shared" si="9"/>
        <v>3.8788888888888899</v>
      </c>
      <c r="Q346" s="24">
        <f t="shared" si="9"/>
        <v>3.2385185185185197</v>
      </c>
    </row>
    <row r="348" spans="1:17" x14ac:dyDescent="0.3">
      <c r="A348" s="40"/>
      <c r="B348" s="53" t="s">
        <v>0</v>
      </c>
      <c r="C348" s="53"/>
      <c r="D348" s="53"/>
      <c r="E348" s="53"/>
      <c r="F348" s="53"/>
      <c r="G348" s="53"/>
      <c r="H348" s="53" t="s">
        <v>16</v>
      </c>
      <c r="I348" s="53"/>
      <c r="J348" s="53"/>
      <c r="K348" s="53"/>
      <c r="L348" s="53"/>
      <c r="M348" s="53"/>
      <c r="N348" s="53" t="s">
        <v>17</v>
      </c>
      <c r="O348" s="53"/>
      <c r="P348" s="53"/>
      <c r="Q348" s="53"/>
    </row>
    <row r="349" spans="1:17" x14ac:dyDescent="0.3">
      <c r="A349" s="24" t="s">
        <v>2</v>
      </c>
      <c r="B349" s="24" t="s">
        <v>18</v>
      </c>
      <c r="C349" s="24" t="s">
        <v>19</v>
      </c>
      <c r="D349" s="24" t="s">
        <v>20</v>
      </c>
      <c r="E349" s="24" t="s">
        <v>21</v>
      </c>
      <c r="F349" s="11"/>
      <c r="G349" s="24"/>
      <c r="H349" s="24" t="s">
        <v>22</v>
      </c>
      <c r="I349" s="24" t="s">
        <v>23</v>
      </c>
      <c r="J349" s="24" t="s">
        <v>12</v>
      </c>
      <c r="K349" s="24" t="s">
        <v>3</v>
      </c>
      <c r="L349" s="24" t="s">
        <v>11</v>
      </c>
      <c r="M349" s="24" t="s">
        <v>13</v>
      </c>
      <c r="N349" s="24" t="s">
        <v>4</v>
      </c>
      <c r="O349" s="24" t="s">
        <v>5</v>
      </c>
      <c r="P349" s="24" t="s">
        <v>26</v>
      </c>
      <c r="Q349" s="24" t="s">
        <v>27</v>
      </c>
    </row>
    <row r="350" spans="1:17" x14ac:dyDescent="0.3">
      <c r="A350" s="28">
        <v>44136</v>
      </c>
      <c r="B350" s="11">
        <v>307</v>
      </c>
      <c r="C350" s="11">
        <v>303</v>
      </c>
      <c r="D350" s="11">
        <v>9457</v>
      </c>
      <c r="E350" s="11">
        <v>31.2</v>
      </c>
      <c r="F350" s="11"/>
      <c r="G350" s="11"/>
      <c r="H350" s="11">
        <v>34.1</v>
      </c>
      <c r="I350" s="11">
        <v>31.5</v>
      </c>
      <c r="J350" s="11">
        <v>37.700000000000003</v>
      </c>
      <c r="K350" s="11">
        <v>31.5</v>
      </c>
      <c r="L350" s="11"/>
      <c r="M350" s="11"/>
      <c r="N350" s="11"/>
      <c r="O350" s="11"/>
      <c r="P350" s="11"/>
      <c r="Q350" s="11"/>
    </row>
    <row r="351" spans="1:17" x14ac:dyDescent="0.3">
      <c r="A351" s="28">
        <v>44137</v>
      </c>
      <c r="B351" s="11">
        <v>307</v>
      </c>
      <c r="C351" s="11">
        <v>303</v>
      </c>
      <c r="D351" s="11">
        <v>9538</v>
      </c>
      <c r="E351" s="11">
        <v>31.5</v>
      </c>
      <c r="F351" s="11"/>
      <c r="G351" s="11"/>
      <c r="H351" s="11">
        <v>33.700000000000003</v>
      </c>
      <c r="I351" s="11">
        <v>31.4</v>
      </c>
      <c r="J351" s="11">
        <v>38.9</v>
      </c>
      <c r="K351" s="11">
        <v>31.8</v>
      </c>
      <c r="L351" s="11"/>
      <c r="M351" s="11"/>
      <c r="N351" s="11"/>
      <c r="O351" s="11"/>
      <c r="P351" s="11"/>
      <c r="Q351" s="11"/>
    </row>
    <row r="352" spans="1:17" x14ac:dyDescent="0.3">
      <c r="A352" s="28">
        <v>44138</v>
      </c>
      <c r="B352" s="11">
        <v>308</v>
      </c>
      <c r="C352" s="11">
        <v>303</v>
      </c>
      <c r="D352" s="11">
        <v>9526</v>
      </c>
      <c r="E352" s="11">
        <v>31.4</v>
      </c>
      <c r="F352" s="11"/>
      <c r="G352" s="11"/>
      <c r="H352" s="11">
        <v>33.700000000000003</v>
      </c>
      <c r="I352" s="11">
        <v>32.4</v>
      </c>
      <c r="J352" s="11">
        <v>39.700000000000003</v>
      </c>
      <c r="K352" s="11">
        <v>32</v>
      </c>
      <c r="L352" s="11"/>
      <c r="M352" s="11"/>
      <c r="N352" s="11"/>
      <c r="O352" s="11"/>
      <c r="P352" s="11"/>
      <c r="Q352" s="11"/>
    </row>
    <row r="353" spans="1:17" x14ac:dyDescent="0.3">
      <c r="A353" s="28">
        <v>44139</v>
      </c>
      <c r="B353" s="11">
        <v>300</v>
      </c>
      <c r="C353" s="11">
        <v>292</v>
      </c>
      <c r="D353" s="11">
        <v>9430</v>
      </c>
      <c r="E353" s="11">
        <v>32.299999999999997</v>
      </c>
      <c r="F353" s="11"/>
      <c r="G353" s="11"/>
      <c r="H353" s="11">
        <v>27.9</v>
      </c>
      <c r="I353" s="11">
        <v>31</v>
      </c>
      <c r="J353" s="11">
        <v>38.200000000000003</v>
      </c>
      <c r="K353" s="11">
        <v>31</v>
      </c>
      <c r="L353" s="11"/>
      <c r="M353" s="11"/>
      <c r="N353" s="11"/>
      <c r="O353" s="11"/>
      <c r="P353" s="11"/>
      <c r="Q353" s="11"/>
    </row>
    <row r="354" spans="1:17" x14ac:dyDescent="0.3">
      <c r="A354" s="28">
        <v>44140</v>
      </c>
      <c r="B354" s="11">
        <v>300</v>
      </c>
      <c r="C354" s="11">
        <v>292</v>
      </c>
      <c r="D354" s="11">
        <v>9311</v>
      </c>
      <c r="E354" s="11">
        <v>31.9</v>
      </c>
      <c r="F354" s="11"/>
      <c r="G354" s="11"/>
      <c r="H354" s="11">
        <v>29.6</v>
      </c>
      <c r="I354" s="11">
        <v>30.8</v>
      </c>
      <c r="J354" s="11">
        <v>39.4</v>
      </c>
      <c r="K354" s="11">
        <v>31.2</v>
      </c>
      <c r="L354" s="11"/>
      <c r="M354" s="11"/>
      <c r="N354" s="11">
        <v>178</v>
      </c>
      <c r="O354" s="11">
        <v>53</v>
      </c>
      <c r="P354" s="11">
        <v>4.1100000000000003</v>
      </c>
      <c r="Q354" s="11">
        <v>3.26</v>
      </c>
    </row>
    <row r="355" spans="1:17" x14ac:dyDescent="0.3">
      <c r="A355" s="28">
        <v>44141</v>
      </c>
      <c r="B355" s="11">
        <v>300</v>
      </c>
      <c r="C355" s="11">
        <v>294</v>
      </c>
      <c r="D355" s="11">
        <v>9344</v>
      </c>
      <c r="E355" s="11">
        <v>31.8</v>
      </c>
      <c r="F355" s="11"/>
      <c r="G355" s="11"/>
      <c r="H355" s="11">
        <v>30.7</v>
      </c>
      <c r="I355" s="11">
        <v>32.200000000000003</v>
      </c>
      <c r="J355" s="11">
        <v>38.799999999999997</v>
      </c>
      <c r="K355" s="11">
        <v>31</v>
      </c>
      <c r="L355" s="11"/>
      <c r="M355" s="11"/>
      <c r="N355" s="11">
        <v>204</v>
      </c>
      <c r="O355" s="11">
        <v>23</v>
      </c>
      <c r="P355" s="11">
        <v>3.97</v>
      </c>
      <c r="Q355" s="11">
        <v>3.25</v>
      </c>
    </row>
    <row r="356" spans="1:17" x14ac:dyDescent="0.3">
      <c r="A356" s="28">
        <v>44142</v>
      </c>
      <c r="B356" s="11">
        <v>300</v>
      </c>
      <c r="C356" s="11">
        <v>294</v>
      </c>
      <c r="D356" s="11">
        <v>9295</v>
      </c>
      <c r="E356" s="11">
        <v>31.6</v>
      </c>
      <c r="F356" s="11"/>
      <c r="G356" s="11"/>
      <c r="H356" s="11">
        <v>34.299999999999997</v>
      </c>
      <c r="I356" s="11">
        <v>31</v>
      </c>
      <c r="J356" s="11">
        <v>40.1</v>
      </c>
      <c r="K356" s="11">
        <v>30.3</v>
      </c>
      <c r="L356" s="11"/>
      <c r="M356" s="11"/>
      <c r="N356" s="11">
        <v>222</v>
      </c>
      <c r="O356" s="11">
        <v>18</v>
      </c>
      <c r="P356" s="11">
        <v>4.0999999999999996</v>
      </c>
      <c r="Q356" s="11">
        <v>3.28</v>
      </c>
    </row>
    <row r="357" spans="1:17" x14ac:dyDescent="0.3">
      <c r="A357" s="28">
        <v>44143</v>
      </c>
      <c r="B357" s="11">
        <v>301</v>
      </c>
      <c r="C357" s="11">
        <v>294</v>
      </c>
      <c r="D357" s="11">
        <v>9467</v>
      </c>
      <c r="E357" s="11">
        <v>32.200000000000003</v>
      </c>
      <c r="F357" s="11"/>
      <c r="G357" s="11"/>
      <c r="H357" s="11">
        <v>31.7</v>
      </c>
      <c r="I357" s="11">
        <v>32.200000000000003</v>
      </c>
      <c r="J357" s="11">
        <v>42.1</v>
      </c>
      <c r="K357" s="11">
        <v>31</v>
      </c>
      <c r="L357" s="11"/>
      <c r="M357" s="11"/>
      <c r="N357" s="11">
        <v>228</v>
      </c>
      <c r="O357" s="11">
        <v>31</v>
      </c>
      <c r="P357" s="11">
        <v>4.0599999999999996</v>
      </c>
      <c r="Q357" s="11">
        <v>3.29</v>
      </c>
    </row>
    <row r="358" spans="1:17" x14ac:dyDescent="0.3">
      <c r="A358" s="28">
        <v>44144</v>
      </c>
      <c r="B358" s="11">
        <v>301</v>
      </c>
      <c r="C358" s="11">
        <v>295</v>
      </c>
      <c r="D358" s="11">
        <v>9277</v>
      </c>
      <c r="E358" s="11">
        <v>31.2</v>
      </c>
      <c r="F358" s="11"/>
      <c r="G358" s="11"/>
      <c r="H358" s="11">
        <v>35.1</v>
      </c>
      <c r="I358" s="11">
        <v>31</v>
      </c>
      <c r="J358" s="11">
        <v>40.299999999999997</v>
      </c>
      <c r="K358" s="11">
        <v>31.1</v>
      </c>
      <c r="L358" s="11"/>
      <c r="M358" s="11"/>
      <c r="N358" s="11">
        <v>231</v>
      </c>
      <c r="O358" s="11">
        <v>18</v>
      </c>
      <c r="P358" s="11">
        <v>4.05</v>
      </c>
      <c r="Q358" s="11">
        <v>3.23</v>
      </c>
    </row>
    <row r="359" spans="1:17" x14ac:dyDescent="0.3">
      <c r="A359" s="28">
        <v>44145</v>
      </c>
      <c r="B359" s="11">
        <v>301</v>
      </c>
      <c r="C359" s="11">
        <v>295</v>
      </c>
      <c r="D359" s="11">
        <v>9191</v>
      </c>
      <c r="E359" s="11">
        <v>32</v>
      </c>
      <c r="F359" s="11"/>
      <c r="G359" s="11"/>
      <c r="H359" s="11">
        <v>35.1</v>
      </c>
      <c r="I359" s="11">
        <v>31.2</v>
      </c>
      <c r="J359" s="11">
        <v>38.9</v>
      </c>
      <c r="K359" s="11">
        <v>31.2</v>
      </c>
      <c r="L359" s="11"/>
      <c r="M359" s="11"/>
      <c r="N359" s="11">
        <v>160</v>
      </c>
      <c r="O359" s="11">
        <v>27</v>
      </c>
      <c r="P359" s="11">
        <v>3.98</v>
      </c>
      <c r="Q359" s="11">
        <v>3.24</v>
      </c>
    </row>
    <row r="360" spans="1:17" x14ac:dyDescent="0.3">
      <c r="A360" s="28">
        <v>44146</v>
      </c>
      <c r="B360" s="11">
        <v>293</v>
      </c>
      <c r="C360" s="11">
        <v>287</v>
      </c>
      <c r="D360" s="11">
        <v>9192</v>
      </c>
      <c r="E360" s="11">
        <v>32.5</v>
      </c>
      <c r="F360" s="11"/>
      <c r="G360" s="11"/>
      <c r="H360" s="11">
        <v>34.700000000000003</v>
      </c>
      <c r="I360" s="11">
        <v>31</v>
      </c>
      <c r="J360" s="11">
        <v>39.200000000000003</v>
      </c>
      <c r="K360" s="11">
        <v>30.7</v>
      </c>
      <c r="L360" s="11"/>
      <c r="M360" s="11"/>
      <c r="N360" s="11">
        <v>160</v>
      </c>
      <c r="O360" s="11">
        <v>24</v>
      </c>
      <c r="P360" s="11">
        <v>4.07</v>
      </c>
      <c r="Q360" s="11">
        <v>3.25</v>
      </c>
    </row>
    <row r="361" spans="1:17" x14ac:dyDescent="0.3">
      <c r="A361" s="28">
        <v>44147</v>
      </c>
      <c r="B361" s="11">
        <v>289</v>
      </c>
      <c r="C361" s="11">
        <v>283</v>
      </c>
      <c r="D361" s="11">
        <v>9194</v>
      </c>
      <c r="E361" s="11">
        <v>32.5</v>
      </c>
      <c r="F361" s="11"/>
      <c r="G361" s="11"/>
      <c r="H361" s="11">
        <v>34.6</v>
      </c>
      <c r="I361" s="11">
        <v>31.5</v>
      </c>
      <c r="J361" s="11">
        <v>37.9</v>
      </c>
      <c r="K361" s="11">
        <v>30.6</v>
      </c>
      <c r="L361" s="11"/>
      <c r="M361" s="11"/>
      <c r="N361" s="11">
        <v>151</v>
      </c>
      <c r="O361" s="11">
        <v>12</v>
      </c>
      <c r="P361" s="11">
        <v>4.0599999999999996</v>
      </c>
      <c r="Q361" s="11">
        <v>3.26</v>
      </c>
    </row>
    <row r="362" spans="1:17" x14ac:dyDescent="0.3">
      <c r="A362" s="28">
        <v>44148</v>
      </c>
      <c r="B362" s="11">
        <v>291</v>
      </c>
      <c r="C362" s="11">
        <v>284</v>
      </c>
      <c r="D362" s="11">
        <v>9103</v>
      </c>
      <c r="E362" s="11">
        <v>32.1</v>
      </c>
      <c r="F362" s="11"/>
      <c r="G362" s="11"/>
      <c r="H362" s="11">
        <v>34.6</v>
      </c>
      <c r="I362" s="11">
        <v>31.9</v>
      </c>
      <c r="J362" s="11">
        <v>39.200000000000003</v>
      </c>
      <c r="K362" s="11">
        <v>31.7</v>
      </c>
      <c r="L362" s="11"/>
      <c r="M362" s="11"/>
      <c r="N362" s="11">
        <v>217</v>
      </c>
      <c r="O362" s="11">
        <v>18</v>
      </c>
      <c r="P362" s="11">
        <v>4.01</v>
      </c>
      <c r="Q362" s="11">
        <v>3.24</v>
      </c>
    </row>
    <row r="363" spans="1:17" x14ac:dyDescent="0.3">
      <c r="A363" s="28">
        <v>44149</v>
      </c>
      <c r="B363" s="11">
        <v>291</v>
      </c>
      <c r="C363" s="11">
        <v>284</v>
      </c>
      <c r="D363" s="11">
        <v>9198</v>
      </c>
      <c r="E363" s="11">
        <v>32.4</v>
      </c>
      <c r="F363" s="11"/>
      <c r="G363" s="11"/>
      <c r="H363" s="11">
        <v>37.200000000000003</v>
      </c>
      <c r="I363" s="11">
        <v>31.7</v>
      </c>
      <c r="J363" s="11">
        <v>38.4</v>
      </c>
      <c r="K363" s="11">
        <v>31.2</v>
      </c>
      <c r="L363" s="11"/>
      <c r="M363" s="11"/>
      <c r="N363" s="11">
        <v>174</v>
      </c>
      <c r="O363" s="11">
        <v>11</v>
      </c>
      <c r="P363" s="11">
        <v>4.01</v>
      </c>
      <c r="Q363" s="11">
        <v>3.24</v>
      </c>
    </row>
    <row r="364" spans="1:17" x14ac:dyDescent="0.3">
      <c r="A364" s="28">
        <v>44150</v>
      </c>
      <c r="B364" s="11">
        <v>291</v>
      </c>
      <c r="C364" s="11">
        <v>286</v>
      </c>
      <c r="D364" s="11">
        <v>9177</v>
      </c>
      <c r="E364" s="11">
        <v>32.1</v>
      </c>
      <c r="F364" s="11"/>
      <c r="G364" s="11"/>
      <c r="H364" s="11">
        <v>33.1</v>
      </c>
      <c r="I364" s="11">
        <v>31.3</v>
      </c>
      <c r="J364" s="11">
        <v>38.9</v>
      </c>
      <c r="K364" s="11">
        <v>31.1</v>
      </c>
      <c r="L364" s="11"/>
      <c r="M364" s="11"/>
      <c r="N364" s="11">
        <v>154</v>
      </c>
      <c r="O364" s="11">
        <v>13</v>
      </c>
      <c r="P364" s="11">
        <v>4.0599999999999996</v>
      </c>
      <c r="Q364" s="11">
        <v>3.26</v>
      </c>
    </row>
    <row r="365" spans="1:17" x14ac:dyDescent="0.3">
      <c r="A365" s="28">
        <v>44151</v>
      </c>
      <c r="B365" s="11">
        <v>291</v>
      </c>
      <c r="C365" s="11">
        <v>286</v>
      </c>
      <c r="D365" s="11">
        <v>9000</v>
      </c>
      <c r="E365" s="11">
        <v>31.5</v>
      </c>
      <c r="F365" s="11"/>
      <c r="G365" s="11"/>
      <c r="H365" s="11">
        <v>34.6</v>
      </c>
      <c r="I365" s="11">
        <v>31.2</v>
      </c>
      <c r="J365" s="11">
        <v>39</v>
      </c>
      <c r="K365" s="11">
        <v>31</v>
      </c>
      <c r="L365" s="11"/>
      <c r="M365" s="11"/>
      <c r="N365" s="11">
        <v>131</v>
      </c>
      <c r="O365" s="11">
        <v>20</v>
      </c>
      <c r="P365" s="11">
        <v>4.0999999999999996</v>
      </c>
      <c r="Q365" s="11">
        <v>3.26</v>
      </c>
    </row>
    <row r="366" spans="1:17" x14ac:dyDescent="0.3">
      <c r="A366" s="28">
        <v>44152</v>
      </c>
      <c r="B366" s="11">
        <v>292</v>
      </c>
      <c r="C366" s="11">
        <v>286</v>
      </c>
      <c r="D366" s="11">
        <v>9115</v>
      </c>
      <c r="E366" s="11">
        <v>31.9</v>
      </c>
      <c r="F366" s="11"/>
      <c r="G366" s="11"/>
      <c r="H366" s="11">
        <v>33.700000000000003</v>
      </c>
      <c r="I366" s="11">
        <v>32.4</v>
      </c>
      <c r="J366" s="11">
        <v>38.5</v>
      </c>
      <c r="K366" s="11">
        <v>31.8</v>
      </c>
      <c r="L366" s="11"/>
      <c r="M366" s="11"/>
      <c r="N366" s="11">
        <v>151</v>
      </c>
      <c r="O366" s="11">
        <v>69</v>
      </c>
      <c r="P366" s="11">
        <v>4.04</v>
      </c>
      <c r="Q366" s="11">
        <v>3.26</v>
      </c>
    </row>
    <row r="367" spans="1:17" x14ac:dyDescent="0.3">
      <c r="A367" s="28">
        <v>44153</v>
      </c>
      <c r="B367" s="11">
        <v>292</v>
      </c>
      <c r="C367" s="11">
        <v>286</v>
      </c>
      <c r="D367" s="11">
        <v>9169</v>
      </c>
      <c r="E367" s="11">
        <v>32.1</v>
      </c>
      <c r="F367" s="11"/>
      <c r="G367" s="11"/>
      <c r="H367" s="11">
        <v>31.5</v>
      </c>
      <c r="I367" s="11">
        <v>32.1</v>
      </c>
      <c r="J367" s="11">
        <v>37.9</v>
      </c>
      <c r="K367" s="11">
        <v>32</v>
      </c>
      <c r="L367" s="11"/>
      <c r="M367" s="11"/>
      <c r="N367" s="11">
        <v>155</v>
      </c>
      <c r="O367" s="11">
        <v>55</v>
      </c>
      <c r="P367" s="11">
        <v>4</v>
      </c>
      <c r="Q367" s="11">
        <v>3.24</v>
      </c>
    </row>
    <row r="368" spans="1:17" x14ac:dyDescent="0.3">
      <c r="A368" s="28">
        <v>44154</v>
      </c>
      <c r="B368" s="11">
        <v>292</v>
      </c>
      <c r="C368" s="11">
        <v>287</v>
      </c>
      <c r="D368" s="11">
        <v>9108</v>
      </c>
      <c r="E368" s="11">
        <v>31.7</v>
      </c>
      <c r="F368" s="11"/>
      <c r="G368" s="11"/>
      <c r="H368" s="11">
        <v>32.6</v>
      </c>
      <c r="I368" s="11">
        <v>32.4</v>
      </c>
      <c r="J368" s="11">
        <v>40.1</v>
      </c>
      <c r="K368" s="11">
        <v>32.1</v>
      </c>
      <c r="L368" s="11"/>
      <c r="M368" s="11"/>
      <c r="N368" s="11">
        <v>211</v>
      </c>
      <c r="O368" s="11">
        <v>22</v>
      </c>
      <c r="P368" s="11">
        <v>4.07</v>
      </c>
      <c r="Q368" s="11">
        <v>3.29</v>
      </c>
    </row>
    <row r="369" spans="1:17" x14ac:dyDescent="0.3">
      <c r="A369" s="28">
        <v>44155</v>
      </c>
      <c r="B369" s="11">
        <v>292</v>
      </c>
      <c r="C369" s="11">
        <v>287</v>
      </c>
      <c r="D369" s="11">
        <v>8998</v>
      </c>
      <c r="E369" s="11">
        <v>31.4</v>
      </c>
      <c r="F369" s="11"/>
      <c r="G369" s="11"/>
      <c r="H369" s="11">
        <v>30.8</v>
      </c>
      <c r="I369" s="11">
        <v>30.3</v>
      </c>
      <c r="J369" s="11">
        <v>40.9</v>
      </c>
      <c r="K369" s="11">
        <v>31.1</v>
      </c>
      <c r="L369" s="11"/>
      <c r="M369" s="11"/>
      <c r="N369" s="11"/>
      <c r="O369" s="11"/>
      <c r="P369" s="11"/>
      <c r="Q369" s="11"/>
    </row>
    <row r="370" spans="1:17" x14ac:dyDescent="0.3">
      <c r="A370" s="28">
        <v>44156</v>
      </c>
      <c r="B370" s="11">
        <v>292</v>
      </c>
      <c r="C370" s="11">
        <v>287</v>
      </c>
      <c r="D370" s="11">
        <v>8916</v>
      </c>
      <c r="E370" s="11">
        <v>31.1</v>
      </c>
      <c r="F370" s="11"/>
      <c r="G370" s="11"/>
      <c r="H370" s="11">
        <v>31.1</v>
      </c>
      <c r="I370" s="11">
        <v>31.6</v>
      </c>
      <c r="J370" s="11">
        <v>40.200000000000003</v>
      </c>
      <c r="K370" s="11">
        <v>31.4</v>
      </c>
      <c r="L370" s="11"/>
      <c r="M370" s="11"/>
      <c r="N370" s="11">
        <v>153</v>
      </c>
      <c r="O370" s="11">
        <v>17</v>
      </c>
      <c r="P370" s="11">
        <v>4.12</v>
      </c>
      <c r="Q370" s="11">
        <v>3.28</v>
      </c>
    </row>
    <row r="371" spans="1:17" x14ac:dyDescent="0.3">
      <c r="A371" s="28">
        <v>44157</v>
      </c>
      <c r="B371" s="11">
        <v>292</v>
      </c>
      <c r="C371" s="11">
        <v>287</v>
      </c>
      <c r="D371" s="11">
        <v>8920</v>
      </c>
      <c r="E371" s="11">
        <v>31.1</v>
      </c>
      <c r="F371" s="11"/>
      <c r="G371" s="11"/>
      <c r="H371" s="11">
        <v>31.6</v>
      </c>
      <c r="I371" s="11">
        <v>31.6</v>
      </c>
      <c r="J371" s="11">
        <v>40</v>
      </c>
      <c r="K371" s="11">
        <v>32</v>
      </c>
      <c r="L371" s="11"/>
      <c r="M371" s="11"/>
      <c r="N371" s="11">
        <v>154</v>
      </c>
      <c r="O371" s="11">
        <v>23</v>
      </c>
      <c r="P371" s="11">
        <v>4.0999999999999996</v>
      </c>
      <c r="Q371" s="11">
        <v>3.29</v>
      </c>
    </row>
    <row r="372" spans="1:17" x14ac:dyDescent="0.3">
      <c r="A372" s="28">
        <v>44158</v>
      </c>
      <c r="B372" s="11">
        <v>293</v>
      </c>
      <c r="C372" s="11">
        <v>287</v>
      </c>
      <c r="D372" s="11">
        <v>9057</v>
      </c>
      <c r="E372" s="11">
        <v>31.6</v>
      </c>
      <c r="F372" s="11"/>
      <c r="G372" s="11"/>
      <c r="H372" s="11">
        <v>32.9</v>
      </c>
      <c r="I372" s="11">
        <v>30.2</v>
      </c>
      <c r="J372" s="11">
        <v>39.5</v>
      </c>
      <c r="K372" s="11">
        <v>30.2</v>
      </c>
      <c r="L372" s="11"/>
      <c r="M372" s="11"/>
      <c r="N372" s="11">
        <v>150</v>
      </c>
      <c r="O372" s="11">
        <v>16</v>
      </c>
      <c r="P372" s="11">
        <v>4.12</v>
      </c>
      <c r="Q372" s="11">
        <v>3.31</v>
      </c>
    </row>
    <row r="373" spans="1:17" x14ac:dyDescent="0.3">
      <c r="A373" s="28">
        <v>44159</v>
      </c>
      <c r="B373" s="11">
        <v>294</v>
      </c>
      <c r="C373" s="11">
        <v>288</v>
      </c>
      <c r="D373" s="11">
        <v>8894</v>
      </c>
      <c r="E373" s="11">
        <v>30.9</v>
      </c>
      <c r="F373" s="11"/>
      <c r="G373" s="11"/>
      <c r="H373" s="11">
        <v>30.7</v>
      </c>
      <c r="I373" s="11">
        <v>31</v>
      </c>
      <c r="J373" s="11">
        <v>41.7</v>
      </c>
      <c r="K373" s="11">
        <v>31.5</v>
      </c>
      <c r="L373" s="11"/>
      <c r="M373" s="11"/>
      <c r="N373" s="11">
        <v>149</v>
      </c>
      <c r="O373" s="11">
        <v>13</v>
      </c>
      <c r="P373" s="11">
        <v>4.12</v>
      </c>
      <c r="Q373" s="11">
        <v>3.3</v>
      </c>
    </row>
    <row r="374" spans="1:17" x14ac:dyDescent="0.3">
      <c r="A374" s="28">
        <v>44160</v>
      </c>
      <c r="B374" s="11">
        <v>294</v>
      </c>
      <c r="C374" s="11">
        <v>288</v>
      </c>
      <c r="D374" s="11">
        <v>8901</v>
      </c>
      <c r="E374" s="11">
        <v>30.9</v>
      </c>
      <c r="F374" s="11"/>
      <c r="G374" s="11"/>
      <c r="H374" s="11">
        <v>30.5</v>
      </c>
      <c r="I374" s="11">
        <v>31.7</v>
      </c>
      <c r="J374" s="11">
        <v>43</v>
      </c>
      <c r="K374" s="11">
        <v>31.9</v>
      </c>
      <c r="L374" s="11"/>
      <c r="M374" s="11"/>
      <c r="N374" s="11">
        <v>178</v>
      </c>
      <c r="O374" s="11">
        <v>18</v>
      </c>
      <c r="P374" s="11">
        <v>4.07</v>
      </c>
      <c r="Q374" s="11">
        <v>3.28</v>
      </c>
    </row>
    <row r="375" spans="1:17" x14ac:dyDescent="0.3">
      <c r="A375" s="28">
        <v>44161</v>
      </c>
      <c r="B375" s="11">
        <v>294</v>
      </c>
      <c r="C375" s="11">
        <v>288</v>
      </c>
      <c r="D375" s="11">
        <v>8868</v>
      </c>
      <c r="E375" s="11">
        <v>30.8</v>
      </c>
      <c r="F375" s="11"/>
      <c r="G375" s="11"/>
      <c r="H375" s="11">
        <v>30.8</v>
      </c>
      <c r="I375" s="11">
        <v>30.5</v>
      </c>
      <c r="J375" s="11">
        <v>40.299999999999997</v>
      </c>
      <c r="K375" s="11">
        <v>32</v>
      </c>
      <c r="L375" s="11"/>
      <c r="M375" s="11"/>
      <c r="N375" s="11">
        <v>166</v>
      </c>
      <c r="O375" s="11">
        <v>22</v>
      </c>
      <c r="P375" s="11">
        <v>4.1100000000000003</v>
      </c>
      <c r="Q375" s="11">
        <v>3.3</v>
      </c>
    </row>
    <row r="376" spans="1:17" x14ac:dyDescent="0.3">
      <c r="A376" s="28">
        <v>44162</v>
      </c>
      <c r="B376" s="11">
        <v>296</v>
      </c>
      <c r="C376" s="7">
        <v>288</v>
      </c>
      <c r="D376" s="11">
        <v>8946</v>
      </c>
      <c r="E376" s="11">
        <v>31.1</v>
      </c>
      <c r="F376" s="11"/>
      <c r="G376" s="11"/>
      <c r="H376" s="11">
        <v>31.1</v>
      </c>
      <c r="I376" s="11">
        <v>31.1</v>
      </c>
      <c r="J376" s="11">
        <v>40.5</v>
      </c>
      <c r="K376" s="11">
        <v>31.3</v>
      </c>
      <c r="L376" s="11"/>
      <c r="M376" s="11"/>
      <c r="N376" s="11">
        <v>179</v>
      </c>
      <c r="O376" s="11">
        <v>32</v>
      </c>
      <c r="P376" s="11">
        <v>4.1399999999999997</v>
      </c>
      <c r="Q376" s="11">
        <v>3.31</v>
      </c>
    </row>
    <row r="377" spans="1:17" x14ac:dyDescent="0.3">
      <c r="A377" s="28">
        <v>44163</v>
      </c>
      <c r="B377" s="11">
        <v>296</v>
      </c>
      <c r="C377" s="11">
        <v>290</v>
      </c>
      <c r="D377" s="11">
        <v>8812</v>
      </c>
      <c r="E377" s="11">
        <v>30.4</v>
      </c>
      <c r="F377" s="11"/>
      <c r="G377" s="11"/>
      <c r="H377" s="11">
        <v>29.4</v>
      </c>
      <c r="I377" s="11">
        <v>29.7</v>
      </c>
      <c r="J377" s="11">
        <v>42.5</v>
      </c>
      <c r="K377" s="11">
        <v>30.4</v>
      </c>
      <c r="L377" s="11"/>
      <c r="M377" s="11"/>
      <c r="N377" s="11">
        <v>184</v>
      </c>
      <c r="O377" s="11">
        <v>15</v>
      </c>
      <c r="P377" s="11">
        <v>4.07</v>
      </c>
      <c r="Q377" s="11">
        <v>3.31</v>
      </c>
    </row>
    <row r="378" spans="1:17" x14ac:dyDescent="0.3">
      <c r="A378" s="28">
        <v>44164</v>
      </c>
      <c r="B378" s="11">
        <v>298</v>
      </c>
      <c r="C378" s="11">
        <v>291</v>
      </c>
      <c r="D378" s="11">
        <v>8851</v>
      </c>
      <c r="E378" s="11">
        <v>30.4</v>
      </c>
      <c r="F378" s="11"/>
      <c r="G378" s="11"/>
      <c r="H378" s="11">
        <v>30.4</v>
      </c>
      <c r="I378" s="11">
        <v>31.6</v>
      </c>
      <c r="J378" s="11">
        <v>40.700000000000003</v>
      </c>
      <c r="K378" s="11">
        <v>32.200000000000003</v>
      </c>
      <c r="L378" s="11"/>
      <c r="M378" s="11"/>
      <c r="N378" s="11">
        <v>167</v>
      </c>
      <c r="O378" s="11">
        <v>55</v>
      </c>
      <c r="P378" s="11">
        <v>4.04</v>
      </c>
      <c r="Q378" s="11">
        <v>3.29</v>
      </c>
    </row>
    <row r="379" spans="1:17" ht="15" thickBot="1" x14ac:dyDescent="0.35">
      <c r="A379" s="28">
        <v>44165</v>
      </c>
      <c r="B379" s="11">
        <v>299</v>
      </c>
      <c r="C379" s="11">
        <v>291</v>
      </c>
      <c r="D379" s="11">
        <v>9018</v>
      </c>
      <c r="E379" s="11">
        <v>31</v>
      </c>
      <c r="F379" s="11"/>
      <c r="G379" s="11"/>
      <c r="H379" s="11">
        <v>30.8</v>
      </c>
      <c r="I379" s="11">
        <v>30.7</v>
      </c>
      <c r="J379" s="11">
        <v>39.299999999999997</v>
      </c>
      <c r="K379" s="11">
        <v>31</v>
      </c>
      <c r="L379" s="11"/>
      <c r="M379" s="11"/>
      <c r="N379" s="11">
        <v>163</v>
      </c>
      <c r="O379" s="11">
        <v>68</v>
      </c>
      <c r="P379" s="11">
        <v>4.04</v>
      </c>
      <c r="Q379" s="11">
        <v>3.29</v>
      </c>
    </row>
    <row r="380" spans="1:17" ht="15" thickBot="1" x14ac:dyDescent="0.35">
      <c r="A380" s="45" t="s">
        <v>30</v>
      </c>
      <c r="B380" s="24">
        <f>AVERAGE(B349:B379)</f>
        <v>296.23333333333335</v>
      </c>
      <c r="C380" s="24">
        <f>AVERAGE(C349:C379)</f>
        <v>290.2</v>
      </c>
      <c r="D380" s="24">
        <f>AVERAGE(D349:D379)</f>
        <v>9142.4333333333325</v>
      </c>
      <c r="E380" s="24">
        <f>AVERAGE(E349:E379)</f>
        <v>31.553333333333335</v>
      </c>
      <c r="F380" s="24"/>
      <c r="G380" s="24"/>
      <c r="H380" s="24">
        <f t="shared" ref="H380:Q380" si="10">AVERAGE(H349:H379)</f>
        <v>32.42</v>
      </c>
      <c r="I380" s="24">
        <f t="shared" si="10"/>
        <v>31.340000000000007</v>
      </c>
      <c r="J380" s="24">
        <f t="shared" si="10"/>
        <v>39.726666666666667</v>
      </c>
      <c r="K380" s="24">
        <f>AVERAGE(K349:K379)</f>
        <v>31.310000000000002</v>
      </c>
      <c r="L380" s="24" t="e">
        <f t="shared" si="10"/>
        <v>#DIV/0!</v>
      </c>
      <c r="M380" s="24" t="e">
        <f t="shared" si="10"/>
        <v>#DIV/0!</v>
      </c>
      <c r="N380" s="24">
        <f t="shared" si="10"/>
        <v>174.8</v>
      </c>
      <c r="O380" s="24">
        <f t="shared" si="10"/>
        <v>27.72</v>
      </c>
      <c r="P380" s="24">
        <f t="shared" si="10"/>
        <v>4.0648</v>
      </c>
      <c r="Q380" s="24">
        <f t="shared" si="10"/>
        <v>3.2724000000000002</v>
      </c>
    </row>
    <row r="382" spans="1:17" x14ac:dyDescent="0.3">
      <c r="A382" s="40"/>
      <c r="B382" s="53" t="s">
        <v>0</v>
      </c>
      <c r="C382" s="53"/>
      <c r="D382" s="53"/>
      <c r="E382" s="53"/>
      <c r="F382" s="53"/>
      <c r="G382" s="53"/>
      <c r="H382" s="53" t="s">
        <v>16</v>
      </c>
      <c r="I382" s="53"/>
      <c r="J382" s="53"/>
      <c r="K382" s="53"/>
      <c r="L382" s="53"/>
      <c r="M382" s="53"/>
      <c r="N382" s="53" t="s">
        <v>17</v>
      </c>
      <c r="O382" s="53"/>
      <c r="P382" s="53"/>
      <c r="Q382" s="53"/>
    </row>
    <row r="383" spans="1:17" x14ac:dyDescent="0.3">
      <c r="A383" s="24" t="s">
        <v>2</v>
      </c>
      <c r="B383" s="24" t="s">
        <v>18</v>
      </c>
      <c r="C383" s="24" t="s">
        <v>19</v>
      </c>
      <c r="D383" s="24" t="s">
        <v>20</v>
      </c>
      <c r="E383" s="24" t="s">
        <v>21</v>
      </c>
      <c r="F383" s="11"/>
      <c r="G383" s="24"/>
      <c r="H383" s="24" t="s">
        <v>22</v>
      </c>
      <c r="I383" s="24" t="s">
        <v>23</v>
      </c>
      <c r="J383" s="24" t="s">
        <v>12</v>
      </c>
      <c r="K383" s="24" t="s">
        <v>3</v>
      </c>
      <c r="L383" s="24" t="s">
        <v>11</v>
      </c>
      <c r="M383" s="24" t="s">
        <v>13</v>
      </c>
      <c r="N383" s="24" t="s">
        <v>4</v>
      </c>
      <c r="O383" s="24" t="s">
        <v>5</v>
      </c>
      <c r="P383" s="24" t="s">
        <v>26</v>
      </c>
      <c r="Q383" s="24" t="s">
        <v>27</v>
      </c>
    </row>
    <row r="384" spans="1:17" x14ac:dyDescent="0.3">
      <c r="A384" s="28">
        <v>44166</v>
      </c>
      <c r="B384" s="11">
        <v>300</v>
      </c>
      <c r="C384" s="11">
        <v>293</v>
      </c>
      <c r="D384" s="11">
        <v>8819</v>
      </c>
      <c r="E384" s="11">
        <v>30.1</v>
      </c>
      <c r="F384" s="11"/>
      <c r="G384" s="11"/>
      <c r="H384" s="11">
        <v>31.1</v>
      </c>
      <c r="I384" s="11">
        <v>30.2</v>
      </c>
      <c r="J384" s="11">
        <v>40.5</v>
      </c>
      <c r="K384" s="11">
        <v>33.4</v>
      </c>
      <c r="L384" s="11"/>
      <c r="M384" s="11"/>
      <c r="N384" s="11">
        <v>158</v>
      </c>
      <c r="O384" s="11">
        <v>17</v>
      </c>
      <c r="P384" s="11">
        <v>4.05</v>
      </c>
      <c r="Q384" s="11">
        <v>3.31</v>
      </c>
    </row>
    <row r="385" spans="1:17" x14ac:dyDescent="0.3">
      <c r="A385" s="28">
        <v>44167</v>
      </c>
      <c r="B385" s="11">
        <v>301</v>
      </c>
      <c r="C385" s="11">
        <v>293</v>
      </c>
      <c r="D385" s="11">
        <v>8989</v>
      </c>
      <c r="E385" s="11">
        <v>30.7</v>
      </c>
      <c r="F385" s="11"/>
      <c r="G385" s="11"/>
      <c r="H385" s="11">
        <v>29.9</v>
      </c>
      <c r="I385" s="11">
        <v>31.1</v>
      </c>
      <c r="J385" s="11">
        <v>40.6</v>
      </c>
      <c r="K385" s="11">
        <v>33.1</v>
      </c>
      <c r="L385" s="11"/>
      <c r="M385" s="11"/>
      <c r="N385" s="11">
        <v>163</v>
      </c>
      <c r="O385" s="11">
        <v>14</v>
      </c>
      <c r="P385" s="11">
        <v>4.0999999999999996</v>
      </c>
      <c r="Q385" s="11">
        <v>3.31</v>
      </c>
    </row>
    <row r="386" spans="1:17" x14ac:dyDescent="0.3">
      <c r="A386" s="28">
        <v>44168</v>
      </c>
      <c r="B386" s="11">
        <v>292</v>
      </c>
      <c r="C386" s="11">
        <v>284</v>
      </c>
      <c r="D386" s="11">
        <v>8871</v>
      </c>
      <c r="E386" s="11">
        <v>31.2</v>
      </c>
      <c r="F386" s="11"/>
      <c r="G386" s="11"/>
      <c r="H386" s="11">
        <v>28.6</v>
      </c>
      <c r="I386" s="11">
        <v>30</v>
      </c>
      <c r="J386" s="11">
        <v>39.299999999999997</v>
      </c>
      <c r="K386" s="11">
        <v>31.5</v>
      </c>
      <c r="L386" s="11"/>
      <c r="M386" s="11"/>
      <c r="N386" s="11">
        <v>194</v>
      </c>
      <c r="O386" s="11">
        <v>17</v>
      </c>
      <c r="P386" s="11">
        <v>4.28</v>
      </c>
      <c r="Q386" s="11">
        <v>3.3</v>
      </c>
    </row>
    <row r="387" spans="1:17" x14ac:dyDescent="0.3">
      <c r="A387" s="28">
        <v>44169</v>
      </c>
      <c r="B387" s="11">
        <v>295</v>
      </c>
      <c r="C387" s="11">
        <v>285</v>
      </c>
      <c r="D387" s="11">
        <v>8830</v>
      </c>
      <c r="E387" s="11">
        <v>31</v>
      </c>
      <c r="F387" s="11"/>
      <c r="G387" s="11"/>
      <c r="H387" s="11">
        <v>29.1</v>
      </c>
      <c r="I387" s="11">
        <v>29.6</v>
      </c>
      <c r="J387" s="11">
        <v>40.299999999999997</v>
      </c>
      <c r="K387" s="11">
        <v>31.3</v>
      </c>
      <c r="L387" s="11"/>
      <c r="M387" s="11"/>
      <c r="N387" s="11">
        <v>143</v>
      </c>
      <c r="O387" s="11">
        <v>23</v>
      </c>
      <c r="P387" s="11">
        <v>4.1399999999999997</v>
      </c>
      <c r="Q387" s="11">
        <v>3.29</v>
      </c>
    </row>
    <row r="388" spans="1:17" x14ac:dyDescent="0.3">
      <c r="A388" s="28">
        <v>44170</v>
      </c>
      <c r="B388" s="11">
        <v>296</v>
      </c>
      <c r="C388" s="11">
        <v>287</v>
      </c>
      <c r="D388" s="11">
        <v>8801</v>
      </c>
      <c r="E388" s="11">
        <v>30.7</v>
      </c>
      <c r="F388" s="11"/>
      <c r="G388" s="11"/>
      <c r="H388" s="11">
        <v>29.3</v>
      </c>
      <c r="I388" s="11">
        <v>31.9</v>
      </c>
      <c r="J388" s="11">
        <v>40.700000000000003</v>
      </c>
      <c r="K388" s="11">
        <v>31.7</v>
      </c>
      <c r="L388" s="11"/>
      <c r="M388" s="11"/>
      <c r="N388" s="11">
        <v>150</v>
      </c>
      <c r="O388" s="11">
        <v>14</v>
      </c>
      <c r="P388" s="11">
        <v>4.0999999999999996</v>
      </c>
      <c r="Q388" s="11">
        <v>3.27</v>
      </c>
    </row>
    <row r="389" spans="1:17" x14ac:dyDescent="0.3">
      <c r="A389" s="28">
        <v>44171</v>
      </c>
      <c r="B389" s="11">
        <v>298</v>
      </c>
      <c r="C389" s="11">
        <v>287</v>
      </c>
      <c r="D389" s="11">
        <v>8916</v>
      </c>
      <c r="E389" s="11">
        <v>31.1</v>
      </c>
      <c r="F389" s="11"/>
      <c r="G389" s="11"/>
      <c r="H389" s="11">
        <v>29.8</v>
      </c>
      <c r="I389" s="11">
        <v>30.1</v>
      </c>
      <c r="J389" s="11">
        <v>40.799999999999997</v>
      </c>
      <c r="K389" s="7">
        <v>31.7</v>
      </c>
      <c r="L389" s="11"/>
      <c r="M389" s="11"/>
      <c r="N389" s="11">
        <v>149</v>
      </c>
      <c r="O389" s="11">
        <v>17</v>
      </c>
      <c r="P389" s="11">
        <v>4.05</v>
      </c>
      <c r="Q389" s="11">
        <v>3.28</v>
      </c>
    </row>
    <row r="390" spans="1:17" x14ac:dyDescent="0.3">
      <c r="A390" s="28">
        <v>44172</v>
      </c>
      <c r="B390" s="11">
        <v>300</v>
      </c>
      <c r="C390" s="11">
        <v>291</v>
      </c>
      <c r="D390" s="11">
        <v>8917</v>
      </c>
      <c r="E390" s="11">
        <v>30.6</v>
      </c>
      <c r="F390" s="11"/>
      <c r="G390" s="11"/>
      <c r="H390" s="11">
        <v>31.7</v>
      </c>
      <c r="I390" s="11">
        <v>30.9</v>
      </c>
      <c r="J390" s="11">
        <v>38.6</v>
      </c>
      <c r="K390" s="11">
        <v>32.4</v>
      </c>
      <c r="L390" s="11"/>
      <c r="M390" s="11"/>
      <c r="N390" s="11"/>
      <c r="O390" s="11"/>
      <c r="P390" s="11"/>
      <c r="Q390" s="11"/>
    </row>
    <row r="391" spans="1:17" x14ac:dyDescent="0.3">
      <c r="A391" s="28">
        <v>44173</v>
      </c>
      <c r="B391" s="11">
        <v>300</v>
      </c>
      <c r="C391" s="11">
        <v>291</v>
      </c>
      <c r="D391" s="11">
        <v>8811</v>
      </c>
      <c r="E391" s="11">
        <v>30.3</v>
      </c>
      <c r="F391" s="11"/>
      <c r="G391" s="11"/>
      <c r="H391" s="11">
        <v>30.9</v>
      </c>
      <c r="I391" s="11">
        <v>29.8</v>
      </c>
      <c r="J391" s="11">
        <v>39.799999999999997</v>
      </c>
      <c r="K391" s="11">
        <v>29.9</v>
      </c>
      <c r="L391" s="11"/>
      <c r="M391" s="11"/>
      <c r="N391" s="11"/>
      <c r="O391" s="11"/>
      <c r="P391" s="11"/>
      <c r="Q391" s="11"/>
    </row>
    <row r="392" spans="1:17" x14ac:dyDescent="0.3">
      <c r="A392" s="28">
        <v>44174</v>
      </c>
      <c r="B392" s="11">
        <v>301</v>
      </c>
      <c r="C392" s="11">
        <v>291</v>
      </c>
      <c r="D392" s="11">
        <v>8823</v>
      </c>
      <c r="E392" s="11">
        <v>30.3</v>
      </c>
      <c r="F392" s="11"/>
      <c r="G392" s="11"/>
      <c r="H392" s="11">
        <v>29.9</v>
      </c>
      <c r="I392" s="11">
        <v>30.9</v>
      </c>
      <c r="J392" s="11">
        <v>37.9</v>
      </c>
      <c r="K392" s="11">
        <v>30.9</v>
      </c>
      <c r="L392" s="11"/>
      <c r="M392" s="11"/>
      <c r="N392" s="11"/>
      <c r="O392" s="11"/>
      <c r="P392" s="11"/>
      <c r="Q392" s="11"/>
    </row>
    <row r="393" spans="1:17" x14ac:dyDescent="0.3">
      <c r="A393" s="28">
        <v>44175</v>
      </c>
      <c r="B393" s="11">
        <v>297</v>
      </c>
      <c r="C393" s="11">
        <v>288</v>
      </c>
      <c r="D393" s="11">
        <v>9023</v>
      </c>
      <c r="E393" s="11">
        <v>31.3</v>
      </c>
      <c r="F393" s="11"/>
      <c r="G393" s="11"/>
      <c r="H393" s="11">
        <v>32.799999999999997</v>
      </c>
      <c r="I393" s="11">
        <v>32.200000000000003</v>
      </c>
      <c r="J393" s="11">
        <v>39.200000000000003</v>
      </c>
      <c r="K393" s="11">
        <v>31.8</v>
      </c>
      <c r="L393" s="11"/>
      <c r="M393" s="11"/>
      <c r="N393" s="11">
        <v>182</v>
      </c>
      <c r="O393" s="11">
        <v>18</v>
      </c>
      <c r="P393" s="11">
        <v>4.1100000000000003</v>
      </c>
      <c r="Q393" s="11">
        <v>3.34</v>
      </c>
    </row>
    <row r="394" spans="1:17" x14ac:dyDescent="0.3">
      <c r="A394" s="28">
        <v>44176</v>
      </c>
      <c r="B394" s="11">
        <v>299</v>
      </c>
      <c r="C394" s="11">
        <v>290</v>
      </c>
      <c r="D394" s="11">
        <v>9065</v>
      </c>
      <c r="E394" s="11">
        <v>31.3</v>
      </c>
      <c r="F394" s="11"/>
      <c r="G394" s="11"/>
      <c r="H394" s="11">
        <v>30.5</v>
      </c>
      <c r="I394" s="11">
        <v>31.3</v>
      </c>
      <c r="J394" s="11">
        <v>40.4</v>
      </c>
      <c r="K394" s="11">
        <v>31.1</v>
      </c>
      <c r="L394" s="11"/>
      <c r="M394" s="11"/>
      <c r="N394" s="11"/>
      <c r="O394" s="11"/>
      <c r="P394" s="11"/>
      <c r="Q394" s="11"/>
    </row>
    <row r="395" spans="1:17" x14ac:dyDescent="0.3">
      <c r="A395" s="28">
        <v>44177</v>
      </c>
      <c r="B395" s="11">
        <v>299</v>
      </c>
      <c r="C395" s="11">
        <v>290</v>
      </c>
      <c r="D395" s="11">
        <v>8994</v>
      </c>
      <c r="E395" s="11">
        <v>31</v>
      </c>
      <c r="F395" s="11"/>
      <c r="G395" s="11"/>
      <c r="H395" s="11">
        <v>32.200000000000003</v>
      </c>
      <c r="I395" s="11">
        <v>30.7</v>
      </c>
      <c r="J395" s="11">
        <v>39.4</v>
      </c>
      <c r="K395" s="11">
        <v>31.5</v>
      </c>
      <c r="L395" s="11"/>
      <c r="M395" s="11"/>
      <c r="N395" s="11">
        <v>179</v>
      </c>
      <c r="O395" s="11">
        <v>13</v>
      </c>
      <c r="P395" s="11">
        <v>4.01</v>
      </c>
      <c r="Q395" s="11">
        <v>3.29</v>
      </c>
    </row>
    <row r="396" spans="1:17" x14ac:dyDescent="0.3">
      <c r="A396" s="28">
        <v>44178</v>
      </c>
      <c r="B396" s="11">
        <v>300</v>
      </c>
      <c r="C396" s="11">
        <v>291</v>
      </c>
      <c r="D396" s="11">
        <v>9207</v>
      </c>
      <c r="E396" s="11">
        <v>31.6</v>
      </c>
      <c r="F396" s="11"/>
      <c r="G396" s="11"/>
      <c r="H396" s="11">
        <v>31.3</v>
      </c>
      <c r="I396" s="11">
        <v>31.8</v>
      </c>
      <c r="J396" s="11">
        <v>41.3</v>
      </c>
      <c r="K396" s="11">
        <v>30.4</v>
      </c>
      <c r="L396" s="11"/>
      <c r="M396" s="11"/>
      <c r="N396" s="11">
        <v>186</v>
      </c>
      <c r="O396" s="11">
        <v>19</v>
      </c>
      <c r="P396" s="11">
        <v>4.03</v>
      </c>
      <c r="Q396" s="11">
        <v>3.32</v>
      </c>
    </row>
    <row r="397" spans="1:17" x14ac:dyDescent="0.3">
      <c r="A397" s="28">
        <v>44179</v>
      </c>
      <c r="B397" s="11">
        <v>303</v>
      </c>
      <c r="C397" s="11">
        <v>293</v>
      </c>
      <c r="D397" s="11">
        <v>9171</v>
      </c>
      <c r="E397" s="11">
        <v>31.3</v>
      </c>
      <c r="F397" s="11"/>
      <c r="G397" s="11"/>
      <c r="H397" s="11">
        <v>30.2</v>
      </c>
      <c r="I397" s="11">
        <v>31.2</v>
      </c>
      <c r="J397" s="11">
        <v>39.700000000000003</v>
      </c>
      <c r="K397" s="11">
        <v>31.5</v>
      </c>
      <c r="L397" s="11"/>
      <c r="M397" s="11"/>
      <c r="N397" s="11">
        <v>239</v>
      </c>
      <c r="O397" s="11">
        <v>18</v>
      </c>
      <c r="P397" s="11">
        <v>4.0599999999999996</v>
      </c>
      <c r="Q397" s="11">
        <v>3.33</v>
      </c>
    </row>
    <row r="398" spans="1:17" x14ac:dyDescent="0.3">
      <c r="A398" s="28">
        <v>44180</v>
      </c>
      <c r="B398" s="11">
        <v>304</v>
      </c>
      <c r="C398" s="11">
        <v>295</v>
      </c>
      <c r="D398" s="11">
        <v>9094</v>
      </c>
      <c r="E398" s="11">
        <v>30.8</v>
      </c>
      <c r="F398" s="11"/>
      <c r="G398" s="11"/>
      <c r="H398" s="11">
        <v>28.8</v>
      </c>
      <c r="I398" s="11">
        <v>34.200000000000003</v>
      </c>
      <c r="J398" s="11">
        <v>40.700000000000003</v>
      </c>
      <c r="K398" s="11">
        <v>32</v>
      </c>
      <c r="L398" s="11">
        <v>25.8</v>
      </c>
      <c r="M398" s="11"/>
      <c r="N398" s="11"/>
      <c r="O398" s="11"/>
      <c r="P398" s="11"/>
      <c r="Q398" s="11"/>
    </row>
    <row r="399" spans="1:17" x14ac:dyDescent="0.3">
      <c r="A399" s="28">
        <v>44181</v>
      </c>
      <c r="B399" s="11">
        <v>306</v>
      </c>
      <c r="C399" s="11">
        <v>298</v>
      </c>
      <c r="D399" s="11">
        <v>9124</v>
      </c>
      <c r="E399" s="11">
        <v>30.6</v>
      </c>
      <c r="F399" s="11"/>
      <c r="G399" s="11"/>
      <c r="H399" s="11">
        <v>28.7</v>
      </c>
      <c r="I399" s="11">
        <v>36.200000000000003</v>
      </c>
      <c r="J399" s="11">
        <v>40.6</v>
      </c>
      <c r="K399" s="11">
        <v>31.7</v>
      </c>
      <c r="L399" s="11">
        <v>25.8</v>
      </c>
      <c r="M399" s="11"/>
      <c r="N399" s="11">
        <v>210</v>
      </c>
      <c r="O399" s="11">
        <v>15</v>
      </c>
      <c r="P399" s="11">
        <v>4.0999999999999996</v>
      </c>
      <c r="Q399" s="11">
        <v>3.35</v>
      </c>
    </row>
    <row r="400" spans="1:17" x14ac:dyDescent="0.3">
      <c r="A400" s="28">
        <v>44182</v>
      </c>
      <c r="B400" s="11">
        <v>306</v>
      </c>
      <c r="C400" s="11">
        <v>298</v>
      </c>
      <c r="D400" s="11">
        <v>9115</v>
      </c>
      <c r="E400" s="11">
        <v>30.6</v>
      </c>
      <c r="F400" s="11"/>
      <c r="G400" s="11"/>
      <c r="H400" s="11">
        <v>28.9</v>
      </c>
      <c r="I400" s="11">
        <v>36.200000000000003</v>
      </c>
      <c r="J400" s="11">
        <v>41.2</v>
      </c>
      <c r="K400" s="11">
        <v>32.1</v>
      </c>
      <c r="L400" s="11">
        <v>26.4</v>
      </c>
      <c r="M400" s="11"/>
      <c r="N400" s="11">
        <v>211</v>
      </c>
      <c r="O400" s="11">
        <v>13</v>
      </c>
      <c r="P400" s="11">
        <v>4.12</v>
      </c>
      <c r="Q400" s="11">
        <v>3.35</v>
      </c>
    </row>
    <row r="401" spans="1:17" x14ac:dyDescent="0.3">
      <c r="A401" s="28">
        <v>44183</v>
      </c>
      <c r="B401" s="11">
        <v>306</v>
      </c>
      <c r="C401" s="11">
        <v>298</v>
      </c>
      <c r="D401" s="11">
        <v>9212</v>
      </c>
      <c r="E401" s="11">
        <v>30.9</v>
      </c>
      <c r="F401" s="11"/>
      <c r="G401" s="11"/>
      <c r="H401" s="11">
        <v>28</v>
      </c>
      <c r="I401" s="11">
        <v>36</v>
      </c>
      <c r="J401" s="11">
        <v>40.700000000000003</v>
      </c>
      <c r="K401" s="11">
        <v>32.200000000000003</v>
      </c>
      <c r="L401" s="11">
        <v>25.6</v>
      </c>
      <c r="M401" s="11"/>
      <c r="N401" s="11">
        <v>189</v>
      </c>
      <c r="O401" s="11">
        <v>20</v>
      </c>
      <c r="P401" s="11">
        <v>4.12</v>
      </c>
      <c r="Q401" s="11">
        <v>3.34</v>
      </c>
    </row>
    <row r="402" spans="1:17" x14ac:dyDescent="0.3">
      <c r="A402" s="28">
        <v>44184</v>
      </c>
      <c r="B402" s="11">
        <v>308</v>
      </c>
      <c r="C402" s="11">
        <v>298</v>
      </c>
      <c r="D402" s="11">
        <v>9237</v>
      </c>
      <c r="E402" s="11">
        <v>31</v>
      </c>
      <c r="F402" s="11"/>
      <c r="G402" s="11"/>
      <c r="H402" s="11">
        <v>28.8</v>
      </c>
      <c r="I402" s="11">
        <v>35.9</v>
      </c>
      <c r="J402" s="11">
        <v>40.700000000000003</v>
      </c>
      <c r="K402" s="11">
        <v>32</v>
      </c>
      <c r="L402" s="11">
        <v>26.8</v>
      </c>
      <c r="M402" s="11"/>
      <c r="N402" s="11">
        <v>180</v>
      </c>
      <c r="O402" s="11">
        <v>13</v>
      </c>
      <c r="P402" s="11">
        <v>4.08</v>
      </c>
      <c r="Q402" s="11">
        <v>3.32</v>
      </c>
    </row>
    <row r="403" spans="1:17" x14ac:dyDescent="0.3">
      <c r="A403" s="28">
        <v>44185</v>
      </c>
      <c r="B403" s="11">
        <v>308</v>
      </c>
      <c r="C403" s="11">
        <v>300</v>
      </c>
      <c r="D403" s="11">
        <v>9365</v>
      </c>
      <c r="E403" s="11">
        <v>31.2</v>
      </c>
      <c r="F403" s="11"/>
      <c r="G403" s="11"/>
      <c r="H403" s="11">
        <v>29.5</v>
      </c>
      <c r="I403" s="11">
        <v>36.799999999999997</v>
      </c>
      <c r="J403" s="11">
        <v>38.799999999999997</v>
      </c>
      <c r="K403" s="11">
        <v>32</v>
      </c>
      <c r="L403" s="11">
        <v>26.2</v>
      </c>
      <c r="M403" s="11"/>
      <c r="N403" s="11">
        <v>221</v>
      </c>
      <c r="O403" s="11">
        <v>21</v>
      </c>
      <c r="P403" s="11">
        <v>4.07</v>
      </c>
      <c r="Q403" s="11">
        <v>3.32</v>
      </c>
    </row>
    <row r="404" spans="1:17" x14ac:dyDescent="0.3">
      <c r="A404" s="28">
        <v>44186</v>
      </c>
      <c r="B404" s="11">
        <v>309</v>
      </c>
      <c r="C404" s="11">
        <v>300</v>
      </c>
      <c r="D404" s="11">
        <v>9245</v>
      </c>
      <c r="E404" s="11">
        <v>30.8</v>
      </c>
      <c r="F404" s="11"/>
      <c r="G404" s="11"/>
      <c r="H404" s="11">
        <v>29.1</v>
      </c>
      <c r="I404" s="11">
        <v>37</v>
      </c>
      <c r="J404" s="11">
        <v>40.9</v>
      </c>
      <c r="K404" s="11">
        <v>32.1</v>
      </c>
      <c r="L404" s="11">
        <v>27.3</v>
      </c>
      <c r="M404" s="11"/>
      <c r="N404" s="11">
        <v>190</v>
      </c>
      <c r="O404" s="11">
        <v>19</v>
      </c>
      <c r="P404" s="11">
        <v>4.07</v>
      </c>
      <c r="Q404" s="11">
        <v>303</v>
      </c>
    </row>
    <row r="405" spans="1:17" x14ac:dyDescent="0.3">
      <c r="A405" s="28">
        <v>44187</v>
      </c>
      <c r="B405" s="11">
        <v>312</v>
      </c>
      <c r="C405" s="11">
        <v>302</v>
      </c>
      <c r="D405" s="11">
        <v>9404</v>
      </c>
      <c r="E405" s="11">
        <v>31.1</v>
      </c>
      <c r="F405" s="11"/>
      <c r="G405" s="11"/>
      <c r="H405" s="11">
        <v>30.1</v>
      </c>
      <c r="I405" s="11">
        <v>37.200000000000003</v>
      </c>
      <c r="J405" s="11">
        <v>40.1</v>
      </c>
      <c r="K405" s="11">
        <v>31.4</v>
      </c>
      <c r="L405" s="11">
        <v>27.1</v>
      </c>
      <c r="M405" s="11"/>
      <c r="N405" s="11">
        <v>208</v>
      </c>
      <c r="O405" s="11">
        <v>13</v>
      </c>
      <c r="P405" s="11">
        <v>4.08</v>
      </c>
      <c r="Q405" s="11">
        <v>3.33</v>
      </c>
    </row>
    <row r="406" spans="1:17" x14ac:dyDescent="0.3">
      <c r="A406" s="28">
        <v>44188</v>
      </c>
      <c r="B406" s="11">
        <v>313</v>
      </c>
      <c r="C406" s="11">
        <v>302</v>
      </c>
      <c r="D406" s="11">
        <v>9418</v>
      </c>
      <c r="E406" s="11">
        <v>31.2</v>
      </c>
      <c r="F406" s="11"/>
      <c r="G406" s="11"/>
      <c r="H406" s="11">
        <v>31.3</v>
      </c>
      <c r="I406" s="11">
        <v>35.700000000000003</v>
      </c>
      <c r="J406" s="11">
        <v>40.700000000000003</v>
      </c>
      <c r="K406" s="11">
        <v>31.5</v>
      </c>
      <c r="L406" s="11">
        <v>25.8</v>
      </c>
      <c r="M406" s="11"/>
      <c r="N406" s="11">
        <v>161</v>
      </c>
      <c r="O406" s="11">
        <v>21</v>
      </c>
      <c r="P406" s="11">
        <v>4.03</v>
      </c>
      <c r="Q406" s="11">
        <v>3.32</v>
      </c>
    </row>
    <row r="407" spans="1:17" x14ac:dyDescent="0.3">
      <c r="A407" s="28">
        <v>44189</v>
      </c>
      <c r="B407" s="11">
        <v>306</v>
      </c>
      <c r="C407" s="11">
        <v>297</v>
      </c>
      <c r="D407" s="11">
        <v>9366</v>
      </c>
      <c r="E407" s="11">
        <v>31.5</v>
      </c>
      <c r="F407" s="11"/>
      <c r="G407" s="11"/>
      <c r="H407" s="11">
        <v>32.200000000000003</v>
      </c>
      <c r="I407" s="11">
        <v>37.9</v>
      </c>
      <c r="J407" s="11">
        <v>37.299999999999997</v>
      </c>
      <c r="K407" s="11">
        <v>32.1</v>
      </c>
      <c r="L407" s="11">
        <v>23.2</v>
      </c>
      <c r="M407" s="11"/>
      <c r="N407" s="11">
        <v>146</v>
      </c>
      <c r="O407" s="11">
        <v>10</v>
      </c>
      <c r="P407" s="11">
        <v>4.0599999999999996</v>
      </c>
      <c r="Q407" s="11">
        <v>3.33</v>
      </c>
    </row>
    <row r="408" spans="1:17" x14ac:dyDescent="0.3">
      <c r="A408" s="28">
        <v>44190</v>
      </c>
      <c r="B408" s="11">
        <v>306</v>
      </c>
      <c r="C408" s="11">
        <v>298</v>
      </c>
      <c r="D408" s="11">
        <v>9108</v>
      </c>
      <c r="E408" s="11">
        <v>30.6</v>
      </c>
      <c r="F408" s="11"/>
      <c r="G408" s="11"/>
      <c r="H408" s="11">
        <v>32.700000000000003</v>
      </c>
      <c r="I408" s="11">
        <v>36.5</v>
      </c>
      <c r="J408" s="11">
        <v>39.200000000000003</v>
      </c>
      <c r="K408" s="11">
        <v>32.200000000000003</v>
      </c>
      <c r="L408" s="11">
        <v>24.4</v>
      </c>
      <c r="M408" s="11"/>
      <c r="N408" s="11">
        <v>162</v>
      </c>
      <c r="O408" s="11">
        <v>14</v>
      </c>
      <c r="P408" s="11">
        <v>4.1900000000000004</v>
      </c>
      <c r="Q408" s="11">
        <v>3.35</v>
      </c>
    </row>
    <row r="409" spans="1:17" x14ac:dyDescent="0.3">
      <c r="A409" s="28">
        <v>44191</v>
      </c>
      <c r="B409" s="11">
        <v>308</v>
      </c>
      <c r="C409" s="11">
        <v>300</v>
      </c>
      <c r="D409" s="11">
        <v>9153</v>
      </c>
      <c r="E409" s="11">
        <v>30.5</v>
      </c>
      <c r="F409" s="11"/>
      <c r="G409" s="11"/>
      <c r="H409" s="11">
        <v>32.4</v>
      </c>
      <c r="I409" s="11">
        <v>37.299999999999997</v>
      </c>
      <c r="J409" s="11">
        <v>38.5</v>
      </c>
      <c r="K409" s="11">
        <v>31.7</v>
      </c>
      <c r="L409" s="11">
        <v>24.1</v>
      </c>
      <c r="M409" s="11"/>
      <c r="N409" s="11">
        <v>157</v>
      </c>
      <c r="O409" s="11">
        <v>18</v>
      </c>
      <c r="P409" s="11">
        <v>4.13</v>
      </c>
      <c r="Q409" s="11">
        <v>3.33</v>
      </c>
    </row>
    <row r="410" spans="1:17" x14ac:dyDescent="0.3">
      <c r="A410" s="28">
        <v>44192</v>
      </c>
      <c r="B410" s="11">
        <v>311</v>
      </c>
      <c r="C410" s="11">
        <v>302</v>
      </c>
      <c r="D410" s="11">
        <v>9239</v>
      </c>
      <c r="E410" s="11">
        <v>30.6</v>
      </c>
      <c r="F410" s="11"/>
      <c r="G410" s="11"/>
      <c r="H410" s="11">
        <v>31.9</v>
      </c>
      <c r="I410" s="11">
        <v>37.1</v>
      </c>
      <c r="J410" s="11">
        <v>38.6</v>
      </c>
      <c r="K410" s="11">
        <v>32.200000000000003</v>
      </c>
      <c r="L410" s="11">
        <v>24.4</v>
      </c>
      <c r="M410" s="11"/>
      <c r="N410" s="11">
        <v>181</v>
      </c>
      <c r="O410" s="11">
        <v>11</v>
      </c>
      <c r="P410" s="11">
        <v>4.13</v>
      </c>
      <c r="Q410" s="11">
        <v>3.35</v>
      </c>
    </row>
    <row r="411" spans="1:17" x14ac:dyDescent="0.3">
      <c r="A411" s="28">
        <v>44193</v>
      </c>
      <c r="B411" s="11">
        <v>311</v>
      </c>
      <c r="C411" s="11">
        <v>304</v>
      </c>
      <c r="D411" s="11">
        <v>9512</v>
      </c>
      <c r="E411" s="11">
        <v>31.4</v>
      </c>
      <c r="F411" s="11"/>
      <c r="G411" s="11"/>
      <c r="H411" s="11">
        <v>30.8</v>
      </c>
      <c r="I411" s="11">
        <v>37.5</v>
      </c>
      <c r="J411" s="11">
        <v>39</v>
      </c>
      <c r="K411" s="11">
        <v>31.6</v>
      </c>
      <c r="L411" s="11">
        <v>25.2</v>
      </c>
      <c r="M411" s="11"/>
      <c r="N411" s="11">
        <v>171</v>
      </c>
      <c r="O411" s="11">
        <v>39</v>
      </c>
      <c r="P411" s="11">
        <v>4.07</v>
      </c>
      <c r="Q411" s="11">
        <v>3.32</v>
      </c>
    </row>
    <row r="412" spans="1:17" x14ac:dyDescent="0.3">
      <c r="A412" s="28">
        <v>44194</v>
      </c>
      <c r="B412" s="11">
        <v>312</v>
      </c>
      <c r="C412" s="11">
        <v>304</v>
      </c>
      <c r="D412" s="11">
        <v>9352</v>
      </c>
      <c r="E412" s="11">
        <v>30.8</v>
      </c>
      <c r="F412" s="11"/>
      <c r="G412" s="11"/>
      <c r="H412" s="11">
        <v>29.8</v>
      </c>
      <c r="I412" s="11">
        <v>36.299999999999997</v>
      </c>
      <c r="J412" s="11">
        <v>37.799999999999997</v>
      </c>
      <c r="K412" s="11">
        <v>31.5</v>
      </c>
      <c r="L412" s="11">
        <v>25.3</v>
      </c>
      <c r="M412" s="11"/>
      <c r="N412" s="11">
        <v>216</v>
      </c>
      <c r="O412" s="11">
        <v>18</v>
      </c>
      <c r="P412" s="11">
        <v>4.09</v>
      </c>
      <c r="Q412" s="11">
        <v>3.33</v>
      </c>
    </row>
    <row r="413" spans="1:17" x14ac:dyDescent="0.3">
      <c r="A413" s="28">
        <v>44195</v>
      </c>
      <c r="B413" s="11">
        <v>313</v>
      </c>
      <c r="C413" s="11">
        <v>305</v>
      </c>
      <c r="D413" s="11">
        <v>9382</v>
      </c>
      <c r="E413" s="11">
        <v>30.8</v>
      </c>
      <c r="F413" s="11"/>
      <c r="G413" s="11"/>
      <c r="H413" s="11">
        <v>31.3</v>
      </c>
      <c r="I413" s="11">
        <v>36.200000000000003</v>
      </c>
      <c r="J413" s="11">
        <v>37.200000000000003</v>
      </c>
      <c r="K413" s="11">
        <v>30.5</v>
      </c>
      <c r="L413" s="11">
        <v>24.6</v>
      </c>
      <c r="M413" s="11"/>
      <c r="N413" s="11">
        <v>194</v>
      </c>
      <c r="O413" s="11">
        <v>16</v>
      </c>
      <c r="P413" s="11">
        <v>4.05</v>
      </c>
      <c r="Q413" s="11">
        <v>3.29</v>
      </c>
    </row>
    <row r="414" spans="1:17" ht="15" thickBot="1" x14ac:dyDescent="0.35">
      <c r="A414" s="28">
        <v>44196</v>
      </c>
      <c r="B414" s="11">
        <v>314</v>
      </c>
      <c r="C414" s="11">
        <v>307</v>
      </c>
      <c r="D414" s="11">
        <v>9458</v>
      </c>
      <c r="E414" s="11">
        <v>30.8</v>
      </c>
      <c r="F414" s="11"/>
      <c r="G414" s="11"/>
      <c r="H414" s="11">
        <v>30.9</v>
      </c>
      <c r="I414" s="11">
        <v>36.4</v>
      </c>
      <c r="J414" s="11">
        <v>37.4</v>
      </c>
      <c r="K414" s="11">
        <v>31.7</v>
      </c>
      <c r="L414" s="11">
        <v>25.4</v>
      </c>
      <c r="M414" s="11"/>
      <c r="N414" s="11">
        <v>201</v>
      </c>
      <c r="O414" s="11">
        <v>25</v>
      </c>
      <c r="P414" s="11">
        <v>4.1100000000000003</v>
      </c>
      <c r="Q414" s="11">
        <v>3.35</v>
      </c>
    </row>
    <row r="415" spans="1:17" ht="15" thickBot="1" x14ac:dyDescent="0.35">
      <c r="A415" s="45" t="s">
        <v>30</v>
      </c>
      <c r="B415" s="24">
        <f>AVERAGE(B384:B414)</f>
        <v>304.32258064516128</v>
      </c>
      <c r="C415" s="24">
        <f>AVERAGE(C384:C414)</f>
        <v>295.54838709677421</v>
      </c>
      <c r="D415" s="24">
        <f>AVERAGE(D384:D414)</f>
        <v>9129.7096774193542</v>
      </c>
      <c r="E415" s="24">
        <f>AVERAGE(E384:E414)</f>
        <v>30.893548387096775</v>
      </c>
      <c r="F415" s="24"/>
      <c r="G415" s="24"/>
      <c r="H415" s="24">
        <f t="shared" ref="H415:Q415" si="11">AVERAGE(H384:H414)</f>
        <v>30.403225806451609</v>
      </c>
      <c r="I415" s="24">
        <f t="shared" si="11"/>
        <v>33.938709677419354</v>
      </c>
      <c r="J415" s="24">
        <f t="shared" si="11"/>
        <v>39.609677419354838</v>
      </c>
      <c r="K415" s="24">
        <f>AVERAGE(K384:K414)</f>
        <v>31.70000000000001</v>
      </c>
      <c r="L415" s="24">
        <f t="shared" si="11"/>
        <v>25.494117647058822</v>
      </c>
      <c r="M415" s="24" t="e">
        <f t="shared" si="11"/>
        <v>#DIV/0!</v>
      </c>
      <c r="N415" s="24">
        <f t="shared" si="11"/>
        <v>182.34615384615384</v>
      </c>
      <c r="O415" s="24">
        <f t="shared" si="11"/>
        <v>17.53846153846154</v>
      </c>
      <c r="P415" s="24">
        <f t="shared" si="11"/>
        <v>4.0934615384615389</v>
      </c>
      <c r="Q415" s="24">
        <f t="shared" si="11"/>
        <v>14.846923076923078</v>
      </c>
    </row>
  </sheetData>
  <mergeCells count="9">
    <mergeCell ref="B209:E209"/>
    <mergeCell ref="H209:M209"/>
    <mergeCell ref="N209:Q209"/>
    <mergeCell ref="B1:E1"/>
    <mergeCell ref="H1:M1"/>
    <mergeCell ref="N1:Q1"/>
    <mergeCell ref="B173:E173"/>
    <mergeCell ref="H173:M173"/>
    <mergeCell ref="N173:Q173"/>
  </mergeCells>
  <conditionalFormatting sqref="E106:E135">
    <cfRule type="cellIs" dxfId="592" priority="108" operator="lessThan">
      <formula>30</formula>
    </cfRule>
    <cfRule type="cellIs" dxfId="591" priority="103" operator="between">
      <formula>30.1</formula>
      <formula>31.9</formula>
    </cfRule>
    <cfRule type="cellIs" dxfId="590" priority="107" operator="between">
      <formula>30.1</formula>
      <formula>31.9</formula>
    </cfRule>
  </conditionalFormatting>
  <conditionalFormatting sqref="E106:E136">
    <cfRule type="cellIs" dxfId="589" priority="109" operator="greaterThan">
      <formula>31.9</formula>
    </cfRule>
  </conditionalFormatting>
  <conditionalFormatting sqref="E136">
    <cfRule type="cellIs" dxfId="588" priority="110" operator="between">
      <formula>29.1</formula>
      <formula>31.9</formula>
    </cfRule>
    <cfRule type="cellIs" dxfId="587" priority="111" operator="lessThan">
      <formula>29.1</formula>
    </cfRule>
  </conditionalFormatting>
  <conditionalFormatting sqref="E171">
    <cfRule type="cellIs" dxfId="586" priority="87" operator="greaterThan">
      <formula>31.9</formula>
    </cfRule>
    <cfRule type="cellIs" dxfId="585" priority="85" operator="between">
      <formula>29.1</formula>
      <formula>31.9</formula>
    </cfRule>
    <cfRule type="cellIs" dxfId="584" priority="86" operator="lessThan">
      <formula>29.1</formula>
    </cfRule>
  </conditionalFormatting>
  <conditionalFormatting sqref="E205">
    <cfRule type="cellIs" dxfId="583" priority="75" operator="greaterThan">
      <formula>31.9</formula>
    </cfRule>
    <cfRule type="cellIs" dxfId="582" priority="74" operator="lessThan">
      <formula>29.1</formula>
    </cfRule>
    <cfRule type="cellIs" dxfId="581" priority="73" operator="between">
      <formula>29.1</formula>
      <formula>31.9</formula>
    </cfRule>
  </conditionalFormatting>
  <conditionalFormatting sqref="E242">
    <cfRule type="cellIs" dxfId="580" priority="61" operator="between">
      <formula>29.1</formula>
      <formula>31.9</formula>
    </cfRule>
    <cfRule type="cellIs" dxfId="579" priority="62" operator="lessThan">
      <formula>29.1</formula>
    </cfRule>
    <cfRule type="cellIs" dxfId="578" priority="63" operator="greaterThan">
      <formula>31.9</formula>
    </cfRule>
  </conditionalFormatting>
  <conditionalFormatting sqref="E277">
    <cfRule type="cellIs" dxfId="577" priority="51" operator="greaterThan">
      <formula>31.9</formula>
    </cfRule>
    <cfRule type="cellIs" dxfId="576" priority="50" operator="lessThan">
      <formula>29.1</formula>
    </cfRule>
    <cfRule type="cellIs" dxfId="575" priority="49" operator="between">
      <formula>29.1</formula>
      <formula>31.9</formula>
    </cfRule>
  </conditionalFormatting>
  <conditionalFormatting sqref="E311">
    <cfRule type="cellIs" dxfId="574" priority="37" operator="between">
      <formula>29.1</formula>
      <formula>31.9</formula>
    </cfRule>
    <cfRule type="cellIs" dxfId="573" priority="38" operator="lessThan">
      <formula>29.1</formula>
    </cfRule>
    <cfRule type="cellIs" dxfId="572" priority="39" operator="greaterThan">
      <formula>31.9</formula>
    </cfRule>
  </conditionalFormatting>
  <conditionalFormatting sqref="E346">
    <cfRule type="cellIs" dxfId="571" priority="25" operator="between">
      <formula>29.1</formula>
      <formula>31.9</formula>
    </cfRule>
    <cfRule type="cellIs" dxfId="570" priority="26" operator="lessThan">
      <formula>29.1</formula>
    </cfRule>
    <cfRule type="cellIs" dxfId="569" priority="27" operator="greaterThan">
      <formula>31.9</formula>
    </cfRule>
  </conditionalFormatting>
  <conditionalFormatting sqref="E380">
    <cfRule type="cellIs" dxfId="568" priority="15" operator="greaterThan">
      <formula>31.9</formula>
    </cfRule>
    <cfRule type="cellIs" dxfId="567" priority="14" operator="lessThan">
      <formula>29.1</formula>
    </cfRule>
    <cfRule type="cellIs" dxfId="566" priority="13" operator="between">
      <formula>29.1</formula>
      <formula>31.9</formula>
    </cfRule>
  </conditionalFormatting>
  <conditionalFormatting sqref="E415">
    <cfRule type="cellIs" dxfId="565" priority="2" operator="lessThan">
      <formula>29.1</formula>
    </cfRule>
    <cfRule type="cellIs" dxfId="564" priority="3" operator="greaterThan">
      <formula>31.9</formula>
    </cfRule>
    <cfRule type="cellIs" dxfId="563" priority="1" operator="between">
      <formula>29.1</formula>
      <formula>31.9</formula>
    </cfRule>
  </conditionalFormatting>
  <conditionalFormatting sqref="E34:G34">
    <cfRule type="cellIs" dxfId="562" priority="156" operator="between">
      <formula>29.1</formula>
      <formula>31.9</formula>
    </cfRule>
    <cfRule type="cellIs" dxfId="561" priority="158" operator="greaterThan">
      <formula>31.9</formula>
    </cfRule>
    <cfRule type="cellIs" dxfId="560" priority="157" operator="lessThan">
      <formula>29.1</formula>
    </cfRule>
  </conditionalFormatting>
  <conditionalFormatting sqref="E67:G67">
    <cfRule type="cellIs" dxfId="559" priority="145" operator="lessThan">
      <formula>29.1</formula>
    </cfRule>
    <cfRule type="cellIs" dxfId="558" priority="146" operator="greaterThan">
      <formula>31.9</formula>
    </cfRule>
    <cfRule type="cellIs" dxfId="557" priority="144" operator="between">
      <formula>29.1</formula>
      <formula>31.9</formula>
    </cfRule>
  </conditionalFormatting>
  <conditionalFormatting sqref="E71:G101">
    <cfRule type="cellIs" dxfId="556" priority="130" operator="lessThan">
      <formula>30</formula>
    </cfRule>
    <cfRule type="cellIs" dxfId="555" priority="129" operator="between">
      <formula>30</formula>
      <formula>31.9</formula>
    </cfRule>
    <cfRule type="cellIs" dxfId="554" priority="128" operator="between">
      <formula>30</formula>
      <formula>31.9</formula>
    </cfRule>
  </conditionalFormatting>
  <conditionalFormatting sqref="E71:G102">
    <cfRule type="cellIs" dxfId="553" priority="131" operator="greaterThan">
      <formula>31.9</formula>
    </cfRule>
  </conditionalFormatting>
  <conditionalFormatting sqref="E102:G102">
    <cfRule type="cellIs" dxfId="552" priority="133" operator="lessThan">
      <formula>29.1</formula>
    </cfRule>
    <cfRule type="cellIs" dxfId="551" priority="132" operator="between">
      <formula>29.1</formula>
      <formula>31.9</formula>
    </cfRule>
  </conditionalFormatting>
  <conditionalFormatting sqref="N34">
    <cfRule type="cellIs" dxfId="550" priority="165" operator="between">
      <formula>151</formula>
      <formula>199</formula>
    </cfRule>
    <cfRule type="cellIs" dxfId="549" priority="167" operator="greaterThan">
      <formula>199</formula>
    </cfRule>
    <cfRule type="cellIs" dxfId="548" priority="166" operator="lessThan">
      <formula>151</formula>
    </cfRule>
  </conditionalFormatting>
  <conditionalFormatting sqref="N67">
    <cfRule type="cellIs" dxfId="547" priority="155" operator="greaterThan">
      <formula>199</formula>
    </cfRule>
    <cfRule type="cellIs" dxfId="546" priority="153" operator="between">
      <formula>151</formula>
      <formula>199</formula>
    </cfRule>
    <cfRule type="cellIs" dxfId="545" priority="154" operator="lessThan">
      <formula>151</formula>
    </cfRule>
  </conditionalFormatting>
  <conditionalFormatting sqref="N71:N102">
    <cfRule type="cellIs" dxfId="544" priority="125" operator="between">
      <formula>151</formula>
      <formula>199</formula>
    </cfRule>
    <cfRule type="cellIs" dxfId="543" priority="126" operator="lessThan">
      <formula>151</formula>
    </cfRule>
    <cfRule type="cellIs" dxfId="542" priority="127" operator="greaterThan">
      <formula>199</formula>
    </cfRule>
  </conditionalFormatting>
  <conditionalFormatting sqref="N106:N135">
    <cfRule type="cellIs" dxfId="541" priority="105" operator="lessThan">
      <formula>150</formula>
    </cfRule>
  </conditionalFormatting>
  <conditionalFormatting sqref="N106:N136">
    <cfRule type="cellIs" dxfId="540" priority="104" operator="between">
      <formula>151</formula>
      <formula>199</formula>
    </cfRule>
    <cfRule type="cellIs" dxfId="539" priority="106" operator="greaterThan">
      <formula>199</formula>
    </cfRule>
  </conditionalFormatting>
  <conditionalFormatting sqref="N136">
    <cfRule type="cellIs" dxfId="538" priority="120" operator="lessThan">
      <formula>151</formula>
    </cfRule>
  </conditionalFormatting>
  <conditionalFormatting sqref="N171">
    <cfRule type="cellIs" dxfId="537" priority="95" operator="lessThan">
      <formula>151</formula>
    </cfRule>
    <cfRule type="cellIs" dxfId="536" priority="96" operator="greaterThan">
      <formula>199</formula>
    </cfRule>
    <cfRule type="cellIs" dxfId="535" priority="94" operator="between">
      <formula>151</formula>
      <formula>199</formula>
    </cfRule>
  </conditionalFormatting>
  <conditionalFormatting sqref="N205">
    <cfRule type="cellIs" dxfId="534" priority="84" operator="greaterThan">
      <formula>199</formula>
    </cfRule>
    <cfRule type="cellIs" dxfId="533" priority="83" operator="lessThan">
      <formula>151</formula>
    </cfRule>
    <cfRule type="cellIs" dxfId="532" priority="82" operator="between">
      <formula>151</formula>
      <formula>199</formula>
    </cfRule>
  </conditionalFormatting>
  <conditionalFormatting sqref="N242">
    <cfRule type="cellIs" dxfId="531" priority="70" operator="between">
      <formula>151</formula>
      <formula>199</formula>
    </cfRule>
    <cfRule type="cellIs" dxfId="530" priority="71" operator="lessThan">
      <formula>151</formula>
    </cfRule>
    <cfRule type="cellIs" dxfId="529" priority="72" operator="greaterThan">
      <formula>199</formula>
    </cfRule>
  </conditionalFormatting>
  <conditionalFormatting sqref="N277">
    <cfRule type="cellIs" dxfId="528" priority="58" operator="between">
      <formula>151</formula>
      <formula>199</formula>
    </cfRule>
    <cfRule type="cellIs" dxfId="527" priority="60" operator="greaterThan">
      <formula>199</formula>
    </cfRule>
    <cfRule type="cellIs" dxfId="526" priority="59" operator="lessThan">
      <formula>151</formula>
    </cfRule>
  </conditionalFormatting>
  <conditionalFormatting sqref="N311">
    <cfRule type="cellIs" dxfId="525" priority="46" operator="between">
      <formula>151</formula>
      <formula>199</formula>
    </cfRule>
    <cfRule type="cellIs" dxfId="524" priority="47" operator="lessThan">
      <formula>151</formula>
    </cfRule>
    <cfRule type="cellIs" dxfId="523" priority="48" operator="greaterThan">
      <formula>199</formula>
    </cfRule>
  </conditionalFormatting>
  <conditionalFormatting sqref="N346">
    <cfRule type="cellIs" dxfId="522" priority="36" operator="greaterThan">
      <formula>199</formula>
    </cfRule>
    <cfRule type="cellIs" dxfId="521" priority="35" operator="lessThan">
      <formula>151</formula>
    </cfRule>
    <cfRule type="cellIs" dxfId="520" priority="34" operator="between">
      <formula>151</formula>
      <formula>199</formula>
    </cfRule>
  </conditionalFormatting>
  <conditionalFormatting sqref="N380">
    <cfRule type="cellIs" dxfId="519" priority="22" operator="between">
      <formula>151</formula>
      <formula>199</formula>
    </cfRule>
    <cfRule type="cellIs" dxfId="518" priority="23" operator="lessThan">
      <formula>151</formula>
    </cfRule>
    <cfRule type="cellIs" dxfId="517" priority="24" operator="greaterThan">
      <formula>199</formula>
    </cfRule>
  </conditionalFormatting>
  <conditionalFormatting sqref="N415">
    <cfRule type="cellIs" dxfId="516" priority="11" operator="lessThan">
      <formula>151</formula>
    </cfRule>
    <cfRule type="cellIs" dxfId="515" priority="12" operator="greaterThan">
      <formula>199</formula>
    </cfRule>
    <cfRule type="cellIs" dxfId="514" priority="10" operator="between">
      <formula>151</formula>
      <formula>199</formula>
    </cfRule>
  </conditionalFormatting>
  <conditionalFormatting sqref="O34">
    <cfRule type="cellIs" dxfId="513" priority="162" operator="between">
      <formula>16</formula>
      <formula>29</formula>
    </cfRule>
    <cfRule type="cellIs" dxfId="512" priority="163" operator="lessThan">
      <formula>16</formula>
    </cfRule>
    <cfRule type="cellIs" dxfId="511" priority="164" operator="greaterThan">
      <formula>29</formula>
    </cfRule>
  </conditionalFormatting>
  <conditionalFormatting sqref="O67">
    <cfRule type="cellIs" dxfId="510" priority="150" operator="between">
      <formula>16</formula>
      <formula>29</formula>
    </cfRule>
    <cfRule type="cellIs" dxfId="509" priority="151" operator="lessThan">
      <formula>16</formula>
    </cfRule>
    <cfRule type="cellIs" dxfId="508" priority="152" operator="greaterThan">
      <formula>29</formula>
    </cfRule>
  </conditionalFormatting>
  <conditionalFormatting sqref="O71:O101">
    <cfRule type="cellIs" dxfId="507" priority="122" operator="between">
      <formula>16</formula>
      <formula>30</formula>
    </cfRule>
    <cfRule type="cellIs" dxfId="506" priority="124" operator="greaterThan">
      <formula>30</formula>
    </cfRule>
  </conditionalFormatting>
  <conditionalFormatting sqref="O71:O102">
    <cfRule type="cellIs" dxfId="505" priority="123" operator="lessThan">
      <formula>16</formula>
    </cfRule>
  </conditionalFormatting>
  <conditionalFormatting sqref="O102">
    <cfRule type="cellIs" dxfId="504" priority="140" operator="greaterThan">
      <formula>29</formula>
    </cfRule>
    <cfRule type="cellIs" dxfId="503" priority="138" operator="between">
      <formula>16</formula>
      <formula>29</formula>
    </cfRule>
  </conditionalFormatting>
  <conditionalFormatting sqref="O106:O135">
    <cfRule type="cellIs" dxfId="502" priority="97" operator="between">
      <formula>16</formula>
      <formula>30</formula>
    </cfRule>
    <cfRule type="cellIs" dxfId="501" priority="99" operator="greaterThan">
      <formula>30</formula>
    </cfRule>
  </conditionalFormatting>
  <conditionalFormatting sqref="O106:O136">
    <cfRule type="cellIs" dxfId="500" priority="98" operator="lessThan">
      <formula>16</formula>
    </cfRule>
  </conditionalFormatting>
  <conditionalFormatting sqref="O136">
    <cfRule type="cellIs" dxfId="499" priority="116" operator="between">
      <formula>16</formula>
      <formula>29</formula>
    </cfRule>
    <cfRule type="cellIs" dxfId="498" priority="118" operator="greaterThan">
      <formula>29</formula>
    </cfRule>
  </conditionalFormatting>
  <conditionalFormatting sqref="O171">
    <cfRule type="cellIs" dxfId="497" priority="91" operator="between">
      <formula>16</formula>
      <formula>29</formula>
    </cfRule>
    <cfRule type="cellIs" dxfId="496" priority="92" operator="lessThan">
      <formula>16</formula>
    </cfRule>
    <cfRule type="cellIs" dxfId="495" priority="93" operator="greaterThan">
      <formula>29</formula>
    </cfRule>
  </conditionalFormatting>
  <conditionalFormatting sqref="O205">
    <cfRule type="cellIs" dxfId="494" priority="79" operator="between">
      <formula>16</formula>
      <formula>29</formula>
    </cfRule>
    <cfRule type="cellIs" dxfId="493" priority="81" operator="greaterThan">
      <formula>29</formula>
    </cfRule>
    <cfRule type="cellIs" dxfId="492" priority="80" operator="lessThan">
      <formula>16</formula>
    </cfRule>
  </conditionalFormatting>
  <conditionalFormatting sqref="O242">
    <cfRule type="cellIs" dxfId="491" priority="67" operator="between">
      <formula>16</formula>
      <formula>29</formula>
    </cfRule>
    <cfRule type="cellIs" dxfId="490" priority="68" operator="lessThan">
      <formula>16</formula>
    </cfRule>
    <cfRule type="cellIs" dxfId="489" priority="69" operator="greaterThan">
      <formula>29</formula>
    </cfRule>
  </conditionalFormatting>
  <conditionalFormatting sqref="O277">
    <cfRule type="cellIs" dxfId="488" priority="56" operator="lessThan">
      <formula>16</formula>
    </cfRule>
    <cfRule type="cellIs" dxfId="487" priority="57" operator="greaterThan">
      <formula>29</formula>
    </cfRule>
    <cfRule type="cellIs" dxfId="486" priority="55" operator="between">
      <formula>16</formula>
      <formula>29</formula>
    </cfRule>
  </conditionalFormatting>
  <conditionalFormatting sqref="O311">
    <cfRule type="cellIs" dxfId="485" priority="45" operator="greaterThan">
      <formula>29</formula>
    </cfRule>
    <cfRule type="cellIs" dxfId="484" priority="44" operator="lessThan">
      <formula>16</formula>
    </cfRule>
    <cfRule type="cellIs" dxfId="483" priority="43" operator="between">
      <formula>16</formula>
      <formula>29</formula>
    </cfRule>
  </conditionalFormatting>
  <conditionalFormatting sqref="O346">
    <cfRule type="cellIs" dxfId="482" priority="31" operator="between">
      <formula>16</formula>
      <formula>29</formula>
    </cfRule>
    <cfRule type="cellIs" dxfId="481" priority="33" operator="greaterThan">
      <formula>29</formula>
    </cfRule>
    <cfRule type="cellIs" dxfId="480" priority="32" operator="lessThan">
      <formula>16</formula>
    </cfRule>
  </conditionalFormatting>
  <conditionalFormatting sqref="O380">
    <cfRule type="cellIs" dxfId="479" priority="20" operator="lessThan">
      <formula>16</formula>
    </cfRule>
    <cfRule type="cellIs" dxfId="478" priority="19" operator="between">
      <formula>16</formula>
      <formula>29</formula>
    </cfRule>
    <cfRule type="cellIs" dxfId="477" priority="21" operator="greaterThan">
      <formula>29</formula>
    </cfRule>
  </conditionalFormatting>
  <conditionalFormatting sqref="O415">
    <cfRule type="cellIs" dxfId="476" priority="7" operator="between">
      <formula>16</formula>
      <formula>29</formula>
    </cfRule>
    <cfRule type="cellIs" dxfId="475" priority="8" operator="lessThan">
      <formula>16</formula>
    </cfRule>
    <cfRule type="cellIs" dxfId="474" priority="9" operator="greaterThan">
      <formula>29</formula>
    </cfRule>
  </conditionalFormatting>
  <conditionalFormatting sqref="P34">
    <cfRule type="cellIs" dxfId="473" priority="159" operator="between">
      <formula>3.91</formula>
      <formula>3.99</formula>
    </cfRule>
    <cfRule type="cellIs" dxfId="472" priority="160" operator="lessThan">
      <formula>3.9</formula>
    </cfRule>
    <cfRule type="cellIs" dxfId="471" priority="161" operator="greaterThan">
      <formula>3.99</formula>
    </cfRule>
  </conditionalFormatting>
  <conditionalFormatting sqref="P67">
    <cfRule type="cellIs" dxfId="470" priority="148" operator="lessThan">
      <formula>3.9</formula>
    </cfRule>
    <cfRule type="cellIs" dxfId="469" priority="147" operator="between">
      <formula>3.91</formula>
      <formula>3.99</formula>
    </cfRule>
    <cfRule type="cellIs" dxfId="468" priority="149" operator="greaterThan">
      <formula>3.99</formula>
    </cfRule>
  </conditionalFormatting>
  <conditionalFormatting sqref="P102">
    <cfRule type="cellIs" dxfId="467" priority="135" operator="between">
      <formula>3.91</formula>
      <formula>3.99</formula>
    </cfRule>
    <cfRule type="cellIs" dxfId="466" priority="136" operator="lessThan">
      <formula>3.9</formula>
    </cfRule>
    <cfRule type="cellIs" dxfId="465" priority="137" operator="greaterThan">
      <formula>3.99</formula>
    </cfRule>
  </conditionalFormatting>
  <conditionalFormatting sqref="P106:P135">
    <cfRule type="cellIs" dxfId="464" priority="100" operator="between">
      <formula>3.8</formula>
      <formula>3.99</formula>
    </cfRule>
    <cfRule type="cellIs" dxfId="463" priority="101" operator="lessThan">
      <formula>3.8</formula>
    </cfRule>
  </conditionalFormatting>
  <conditionalFormatting sqref="P106:P136">
    <cfRule type="cellIs" dxfId="462" priority="102" operator="greaterThan">
      <formula>3.99</formula>
    </cfRule>
  </conditionalFormatting>
  <conditionalFormatting sqref="P136">
    <cfRule type="cellIs" dxfId="461" priority="113" operator="between">
      <formula>3.91</formula>
      <formula>3.99</formula>
    </cfRule>
    <cfRule type="cellIs" dxfId="460" priority="114" operator="lessThan">
      <formula>3.9</formula>
    </cfRule>
  </conditionalFormatting>
  <conditionalFormatting sqref="P171">
    <cfRule type="cellIs" dxfId="459" priority="90" operator="greaterThan">
      <formula>3.99</formula>
    </cfRule>
    <cfRule type="cellIs" dxfId="458" priority="88" operator="between">
      <formula>3.91</formula>
      <formula>3.99</formula>
    </cfRule>
    <cfRule type="cellIs" dxfId="457" priority="89" operator="lessThan">
      <formula>3.9</formula>
    </cfRule>
  </conditionalFormatting>
  <conditionalFormatting sqref="P205">
    <cfRule type="cellIs" dxfId="456" priority="78" operator="greaterThan">
      <formula>3.99</formula>
    </cfRule>
    <cfRule type="cellIs" dxfId="455" priority="77" operator="lessThan">
      <formula>3.9</formula>
    </cfRule>
    <cfRule type="cellIs" dxfId="454" priority="76" operator="between">
      <formula>3.91</formula>
      <formula>3.99</formula>
    </cfRule>
  </conditionalFormatting>
  <conditionalFormatting sqref="P242">
    <cfRule type="cellIs" dxfId="453" priority="66" operator="greaterThan">
      <formula>3.99</formula>
    </cfRule>
    <cfRule type="cellIs" dxfId="452" priority="64" operator="between">
      <formula>3.91</formula>
      <formula>3.99</formula>
    </cfRule>
    <cfRule type="cellIs" dxfId="451" priority="65" operator="lessThan">
      <formula>3.9</formula>
    </cfRule>
  </conditionalFormatting>
  <conditionalFormatting sqref="P277">
    <cfRule type="cellIs" dxfId="450" priority="54" operator="greaterThan">
      <formula>3.99</formula>
    </cfRule>
    <cfRule type="cellIs" dxfId="449" priority="52" operator="between">
      <formula>3.91</formula>
      <formula>3.99</formula>
    </cfRule>
    <cfRule type="cellIs" dxfId="448" priority="53" operator="lessThan">
      <formula>3.9</formula>
    </cfRule>
  </conditionalFormatting>
  <conditionalFormatting sqref="P311">
    <cfRule type="cellIs" dxfId="447" priority="41" operator="lessThan">
      <formula>3.9</formula>
    </cfRule>
    <cfRule type="cellIs" dxfId="446" priority="42" operator="greaterThan">
      <formula>3.99</formula>
    </cfRule>
    <cfRule type="cellIs" dxfId="445" priority="40" operator="between">
      <formula>3.91</formula>
      <formula>3.99</formula>
    </cfRule>
  </conditionalFormatting>
  <conditionalFormatting sqref="P346">
    <cfRule type="cellIs" dxfId="444" priority="29" operator="lessThan">
      <formula>3.9</formula>
    </cfRule>
    <cfRule type="cellIs" dxfId="443" priority="28" operator="between">
      <formula>3.91</formula>
      <formula>3.99</formula>
    </cfRule>
    <cfRule type="cellIs" dxfId="442" priority="30" operator="greaterThan">
      <formula>3.99</formula>
    </cfRule>
  </conditionalFormatting>
  <conditionalFormatting sqref="P380">
    <cfRule type="cellIs" dxfId="441" priority="17" operator="lessThan">
      <formula>3.9</formula>
    </cfRule>
    <cfRule type="cellIs" dxfId="440" priority="18" operator="greaterThan">
      <formula>3.99</formula>
    </cfRule>
    <cfRule type="cellIs" dxfId="439" priority="16" operator="between">
      <formula>3.91</formula>
      <formula>3.99</formula>
    </cfRule>
  </conditionalFormatting>
  <conditionalFormatting sqref="P415">
    <cfRule type="cellIs" dxfId="438" priority="6" operator="greaterThan">
      <formula>3.99</formula>
    </cfRule>
    <cfRule type="cellIs" dxfId="437" priority="5" operator="lessThan">
      <formula>3.9</formula>
    </cfRule>
    <cfRule type="cellIs" dxfId="436" priority="4" operator="between">
      <formula>3.91</formula>
      <formula>3.99</formula>
    </cfRule>
  </conditionalFormatting>
  <pageMargins left="0.7" right="0.7" top="0.75" bottom="0.75" header="0.3" footer="0.3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462"/>
  <sheetViews>
    <sheetView topLeftCell="A153" workbookViewId="0">
      <selection activeCell="A34" sqref="A34"/>
    </sheetView>
  </sheetViews>
  <sheetFormatPr defaultColWidth="8.6640625" defaultRowHeight="14.4" x14ac:dyDescent="0.3"/>
  <cols>
    <col min="1" max="1" width="8.6640625" style="7"/>
    <col min="2" max="2" width="14.6640625" style="7" customWidth="1"/>
    <col min="3" max="3" width="12.109375" style="7" customWidth="1"/>
    <col min="4" max="4" width="13.5546875" style="7" customWidth="1"/>
    <col min="5" max="5" width="11.5546875" style="7" customWidth="1"/>
    <col min="6" max="6" width="5.109375" style="7" customWidth="1"/>
    <col min="7" max="7" width="10.5546875" style="7" bestFit="1" customWidth="1"/>
    <col min="8" max="8" width="10.88671875" style="7" bestFit="1" customWidth="1"/>
    <col min="9" max="9" width="10" style="7" bestFit="1" customWidth="1"/>
    <col min="10" max="10" width="9.88671875" style="7" customWidth="1"/>
    <col min="11" max="11" width="11.109375" style="7" customWidth="1"/>
    <col min="12" max="13" width="8.6640625" style="7"/>
    <col min="14" max="14" width="7.6640625" style="7" customWidth="1"/>
    <col min="15" max="16384" width="8.6640625" style="7"/>
  </cols>
  <sheetData>
    <row r="1" spans="1:17" x14ac:dyDescent="0.3">
      <c r="A1" s="40"/>
      <c r="B1" s="263" t="s">
        <v>0</v>
      </c>
      <c r="C1" s="264"/>
      <c r="D1" s="264"/>
      <c r="E1" s="265"/>
      <c r="F1" s="53"/>
      <c r="G1" s="53"/>
      <c r="H1" s="263" t="s">
        <v>16</v>
      </c>
      <c r="I1" s="264"/>
      <c r="J1" s="264"/>
      <c r="K1" s="264"/>
      <c r="L1" s="264"/>
      <c r="M1" s="265"/>
      <c r="N1" s="263" t="s">
        <v>17</v>
      </c>
      <c r="O1" s="264"/>
      <c r="P1" s="264"/>
      <c r="Q1" s="265"/>
    </row>
    <row r="2" spans="1:17" x14ac:dyDescent="0.3">
      <c r="A2" s="24" t="s">
        <v>2</v>
      </c>
      <c r="B2" s="24" t="s">
        <v>18</v>
      </c>
      <c r="C2" s="24" t="s">
        <v>19</v>
      </c>
      <c r="D2" s="24" t="s">
        <v>20</v>
      </c>
      <c r="E2" s="24" t="s">
        <v>21</v>
      </c>
      <c r="F2" s="11"/>
      <c r="G2" s="24"/>
      <c r="H2" s="24" t="s">
        <v>22</v>
      </c>
      <c r="I2" s="24" t="s">
        <v>23</v>
      </c>
      <c r="J2" s="24" t="s">
        <v>12</v>
      </c>
      <c r="K2" s="24" t="s">
        <v>3</v>
      </c>
      <c r="L2" s="24" t="s">
        <v>11</v>
      </c>
      <c r="M2" s="24" t="s">
        <v>13</v>
      </c>
      <c r="N2" s="24" t="s">
        <v>4</v>
      </c>
      <c r="O2" s="24" t="s">
        <v>5</v>
      </c>
      <c r="P2" s="24" t="s">
        <v>26</v>
      </c>
      <c r="Q2" s="24" t="s">
        <v>27</v>
      </c>
    </row>
    <row r="3" spans="1:17" s="6" customFormat="1" x14ac:dyDescent="0.3">
      <c r="A3" s="28">
        <v>43831</v>
      </c>
      <c r="B3" s="11">
        <v>315</v>
      </c>
      <c r="C3" s="11">
        <v>307</v>
      </c>
      <c r="D3" s="11">
        <v>9546</v>
      </c>
      <c r="E3" s="11">
        <v>31.1</v>
      </c>
      <c r="F3" s="11"/>
      <c r="G3" s="11"/>
      <c r="H3" s="11">
        <v>33.1</v>
      </c>
      <c r="I3" s="11">
        <v>37.1</v>
      </c>
      <c r="J3" s="11">
        <v>38.200000000000003</v>
      </c>
      <c r="K3" s="11">
        <v>31.1</v>
      </c>
      <c r="L3" s="11">
        <v>24</v>
      </c>
      <c r="M3" s="11"/>
      <c r="N3" s="11">
        <v>189</v>
      </c>
      <c r="O3" s="11">
        <v>26</v>
      </c>
      <c r="P3" s="11">
        <v>4.0999999999999996</v>
      </c>
      <c r="Q3" s="11">
        <v>3.36</v>
      </c>
    </row>
    <row r="4" spans="1:17" s="1" customFormat="1" x14ac:dyDescent="0.3">
      <c r="A4" s="28">
        <v>43832</v>
      </c>
      <c r="B4" s="11">
        <v>316</v>
      </c>
      <c r="C4" s="11">
        <v>309</v>
      </c>
      <c r="D4" s="11">
        <v>9586</v>
      </c>
      <c r="E4" s="11">
        <v>31</v>
      </c>
      <c r="F4" s="11"/>
      <c r="G4" s="11"/>
      <c r="H4" s="11">
        <v>33.6</v>
      </c>
      <c r="I4" s="11">
        <v>35.4</v>
      </c>
      <c r="J4" s="11">
        <v>38.1</v>
      </c>
      <c r="K4" s="11">
        <v>31.2</v>
      </c>
      <c r="L4" s="11">
        <v>22.7</v>
      </c>
      <c r="M4" s="11"/>
      <c r="N4" s="11">
        <v>208</v>
      </c>
      <c r="O4" s="11">
        <v>32</v>
      </c>
      <c r="P4" s="11">
        <v>4.1500000000000004</v>
      </c>
      <c r="Q4" s="11">
        <v>3.33</v>
      </c>
    </row>
    <row r="5" spans="1:17" x14ac:dyDescent="0.3">
      <c r="A5" s="28">
        <v>43833</v>
      </c>
      <c r="B5" s="11">
        <v>317</v>
      </c>
      <c r="C5" s="11">
        <v>309</v>
      </c>
      <c r="D5" s="11">
        <v>9370</v>
      </c>
      <c r="E5" s="11">
        <v>30.3</v>
      </c>
      <c r="F5" s="11"/>
      <c r="G5" s="11"/>
      <c r="H5" s="11">
        <v>32.5</v>
      </c>
      <c r="I5" s="11">
        <v>37.1</v>
      </c>
      <c r="J5" s="11">
        <v>37.299999999999997</v>
      </c>
      <c r="K5" s="11">
        <v>31.8</v>
      </c>
      <c r="L5" s="11">
        <v>23.5</v>
      </c>
      <c r="M5" s="11"/>
      <c r="N5" s="11">
        <v>201</v>
      </c>
      <c r="O5" s="11">
        <v>25</v>
      </c>
      <c r="P5" s="11">
        <v>4.1100000000000003</v>
      </c>
      <c r="Q5" s="11">
        <v>3.34</v>
      </c>
    </row>
    <row r="6" spans="1:17" x14ac:dyDescent="0.3">
      <c r="A6" s="28">
        <v>43834</v>
      </c>
      <c r="B6" s="11">
        <v>317</v>
      </c>
      <c r="C6" s="11">
        <v>309</v>
      </c>
      <c r="D6" s="11">
        <v>9521</v>
      </c>
      <c r="E6" s="11">
        <v>30.8</v>
      </c>
      <c r="F6" s="11"/>
      <c r="G6" s="11"/>
      <c r="H6" s="11">
        <v>30.1</v>
      </c>
      <c r="I6" s="11">
        <v>36.200000000000003</v>
      </c>
      <c r="J6" s="11">
        <v>36.9</v>
      </c>
      <c r="K6" s="11">
        <v>32.1</v>
      </c>
      <c r="L6" s="11">
        <v>23</v>
      </c>
      <c r="M6" s="11"/>
      <c r="N6" s="11">
        <v>167</v>
      </c>
      <c r="O6" s="11">
        <v>21</v>
      </c>
      <c r="P6" s="11">
        <v>4.18</v>
      </c>
      <c r="Q6" s="11">
        <v>3.33</v>
      </c>
    </row>
    <row r="7" spans="1:17" x14ac:dyDescent="0.3">
      <c r="A7" s="28">
        <v>43835</v>
      </c>
      <c r="B7" s="11">
        <v>312</v>
      </c>
      <c r="C7" s="11">
        <v>305</v>
      </c>
      <c r="D7" s="11">
        <v>9310</v>
      </c>
      <c r="E7" s="11">
        <v>30.5</v>
      </c>
      <c r="F7" s="11"/>
      <c r="G7" s="11"/>
      <c r="H7" s="11">
        <v>32.299999999999997</v>
      </c>
      <c r="I7" s="11">
        <v>37.1</v>
      </c>
      <c r="J7" s="11">
        <v>37.6</v>
      </c>
      <c r="K7" s="11">
        <v>30.9</v>
      </c>
      <c r="L7" s="11">
        <v>23.8</v>
      </c>
      <c r="M7" s="11"/>
      <c r="N7" s="11"/>
      <c r="O7" s="11"/>
      <c r="P7" s="11"/>
      <c r="Q7" s="11"/>
    </row>
    <row r="8" spans="1:17" x14ac:dyDescent="0.3">
      <c r="A8" s="28">
        <v>43836</v>
      </c>
      <c r="B8" s="11">
        <v>313</v>
      </c>
      <c r="C8" s="11">
        <v>305</v>
      </c>
      <c r="D8" s="11">
        <v>9382</v>
      </c>
      <c r="E8" s="11">
        <v>30.8</v>
      </c>
      <c r="F8" s="11"/>
      <c r="G8" s="11"/>
      <c r="H8" s="11">
        <v>33.1</v>
      </c>
      <c r="I8" s="11">
        <v>36</v>
      </c>
      <c r="J8" s="11">
        <v>37.700000000000003</v>
      </c>
      <c r="K8" s="11">
        <v>31.6</v>
      </c>
      <c r="L8" s="11">
        <v>22.5</v>
      </c>
      <c r="M8" s="11"/>
      <c r="N8" s="11">
        <v>233</v>
      </c>
      <c r="O8" s="11">
        <v>49</v>
      </c>
      <c r="P8" s="11">
        <v>4.17</v>
      </c>
      <c r="Q8" s="11">
        <v>3.35</v>
      </c>
    </row>
    <row r="9" spans="1:17" x14ac:dyDescent="0.3">
      <c r="A9" s="28">
        <v>43837</v>
      </c>
      <c r="B9" s="11">
        <v>313</v>
      </c>
      <c r="C9" s="11">
        <v>305</v>
      </c>
      <c r="D9" s="11">
        <v>9205</v>
      </c>
      <c r="E9" s="11">
        <v>30.2</v>
      </c>
      <c r="F9" s="11"/>
      <c r="G9" s="11"/>
      <c r="H9" s="11">
        <v>34.299999999999997</v>
      </c>
      <c r="I9" s="11">
        <v>37</v>
      </c>
      <c r="J9" s="11">
        <v>36.299999999999997</v>
      </c>
      <c r="K9" s="11">
        <v>32</v>
      </c>
      <c r="L9" s="11">
        <v>22.4</v>
      </c>
      <c r="M9" s="11"/>
      <c r="N9" s="11">
        <v>213</v>
      </c>
      <c r="O9" s="11">
        <v>71</v>
      </c>
      <c r="P9" s="11">
        <v>4.13</v>
      </c>
      <c r="Q9" s="11">
        <v>3.27</v>
      </c>
    </row>
    <row r="10" spans="1:17" x14ac:dyDescent="0.3">
      <c r="A10" s="28">
        <v>43838</v>
      </c>
      <c r="B10" s="11">
        <v>314</v>
      </c>
      <c r="C10" s="11">
        <v>307</v>
      </c>
      <c r="D10" s="11">
        <v>9306</v>
      </c>
      <c r="E10" s="11">
        <v>30.3</v>
      </c>
      <c r="F10" s="11"/>
      <c r="G10" s="11"/>
      <c r="H10" s="11">
        <v>36</v>
      </c>
      <c r="I10" s="11">
        <v>36.6</v>
      </c>
      <c r="J10" s="11">
        <v>39.1</v>
      </c>
      <c r="K10" s="11">
        <v>32.299999999999997</v>
      </c>
      <c r="L10" s="11">
        <v>21.6</v>
      </c>
      <c r="M10" s="11"/>
      <c r="N10" s="11">
        <v>188</v>
      </c>
      <c r="O10" s="11">
        <v>30</v>
      </c>
      <c r="P10" s="11">
        <v>4.1399999999999997</v>
      </c>
      <c r="Q10" s="11">
        <v>3.31</v>
      </c>
    </row>
    <row r="11" spans="1:17" x14ac:dyDescent="0.3">
      <c r="A11" s="28">
        <v>43839</v>
      </c>
      <c r="B11" s="11">
        <v>316</v>
      </c>
      <c r="C11" s="11">
        <v>308</v>
      </c>
      <c r="D11" s="11">
        <v>9224</v>
      </c>
      <c r="E11" s="11">
        <v>29.9</v>
      </c>
      <c r="F11" s="11"/>
      <c r="G11" s="11"/>
      <c r="H11" s="11">
        <v>32.5</v>
      </c>
      <c r="I11" s="11">
        <v>35.200000000000003</v>
      </c>
      <c r="J11" s="11">
        <v>37.9</v>
      </c>
      <c r="K11" s="11">
        <v>31.9</v>
      </c>
      <c r="L11" s="11">
        <v>21.6</v>
      </c>
      <c r="M11" s="11"/>
      <c r="N11" s="11">
        <v>194</v>
      </c>
      <c r="O11" s="11">
        <v>48</v>
      </c>
      <c r="P11" s="11">
        <v>4.1399999999999997</v>
      </c>
      <c r="Q11" s="11">
        <v>3.31</v>
      </c>
    </row>
    <row r="12" spans="1:17" x14ac:dyDescent="0.3">
      <c r="A12" s="28">
        <v>43840</v>
      </c>
      <c r="B12" s="11">
        <v>317</v>
      </c>
      <c r="C12" s="11">
        <v>310</v>
      </c>
      <c r="D12" s="11">
        <v>9485</v>
      </c>
      <c r="E12" s="11">
        <v>30.6</v>
      </c>
      <c r="F12" s="11"/>
      <c r="G12" s="11"/>
      <c r="H12" s="11">
        <v>33.700000000000003</v>
      </c>
      <c r="I12" s="11">
        <v>36</v>
      </c>
      <c r="J12" s="11">
        <v>37.4</v>
      </c>
      <c r="K12" s="11">
        <v>30.8</v>
      </c>
      <c r="L12" s="11">
        <v>23.1</v>
      </c>
      <c r="M12" s="11"/>
      <c r="N12" s="11">
        <v>189</v>
      </c>
      <c r="O12" s="11">
        <v>42</v>
      </c>
      <c r="P12" s="11">
        <v>4.1100000000000003</v>
      </c>
      <c r="Q12" s="11">
        <v>3.32</v>
      </c>
    </row>
    <row r="13" spans="1:17" x14ac:dyDescent="0.3">
      <c r="A13" s="28">
        <v>43841</v>
      </c>
      <c r="B13" s="11">
        <v>318</v>
      </c>
      <c r="C13" s="11">
        <v>311</v>
      </c>
      <c r="D13" s="11">
        <v>9673</v>
      </c>
      <c r="E13" s="11">
        <v>31.1</v>
      </c>
      <c r="F13" s="11"/>
      <c r="G13" s="11"/>
      <c r="H13" s="11">
        <v>33.200000000000003</v>
      </c>
      <c r="I13" s="11">
        <v>35.799999999999997</v>
      </c>
      <c r="J13" s="11">
        <v>36.799999999999997</v>
      </c>
      <c r="K13" s="11">
        <v>32</v>
      </c>
      <c r="L13" s="11">
        <v>21.5</v>
      </c>
      <c r="M13" s="11"/>
      <c r="N13" s="11">
        <v>153</v>
      </c>
      <c r="O13" s="11">
        <v>24</v>
      </c>
      <c r="P13" s="11">
        <v>4.07</v>
      </c>
      <c r="Q13" s="11">
        <v>3.26</v>
      </c>
    </row>
    <row r="14" spans="1:17" x14ac:dyDescent="0.3">
      <c r="A14" s="28">
        <v>43842</v>
      </c>
      <c r="B14" s="11">
        <v>318</v>
      </c>
      <c r="C14" s="11">
        <v>311</v>
      </c>
      <c r="D14" s="11">
        <v>9473</v>
      </c>
      <c r="E14" s="11">
        <v>30.5</v>
      </c>
      <c r="F14" s="11"/>
      <c r="G14" s="11"/>
      <c r="H14" s="11">
        <v>32.700000000000003</v>
      </c>
      <c r="I14" s="11">
        <v>38.799999999999997</v>
      </c>
      <c r="J14" s="11">
        <v>37.799999999999997</v>
      </c>
      <c r="K14" s="11">
        <v>32.200000000000003</v>
      </c>
      <c r="L14" s="11">
        <v>23.7</v>
      </c>
      <c r="M14" s="11"/>
      <c r="N14" s="11">
        <v>166</v>
      </c>
      <c r="O14" s="11">
        <v>20</v>
      </c>
      <c r="P14" s="11">
        <v>4.16</v>
      </c>
      <c r="Q14" s="11">
        <v>3.33</v>
      </c>
    </row>
    <row r="15" spans="1:17" x14ac:dyDescent="0.3">
      <c r="A15" s="28">
        <v>43843</v>
      </c>
      <c r="B15" s="11">
        <v>318</v>
      </c>
      <c r="C15" s="11">
        <v>311</v>
      </c>
      <c r="D15" s="11">
        <v>9565</v>
      </c>
      <c r="E15" s="11">
        <v>30.8</v>
      </c>
      <c r="F15" s="11"/>
      <c r="G15" s="11"/>
      <c r="H15" s="11">
        <v>33.1</v>
      </c>
      <c r="I15" s="11">
        <v>38.5</v>
      </c>
      <c r="J15" s="11">
        <v>35.4</v>
      </c>
      <c r="K15" s="11">
        <v>31.3</v>
      </c>
      <c r="L15" s="11">
        <v>22.5</v>
      </c>
      <c r="M15" s="11"/>
      <c r="N15" s="11">
        <v>190</v>
      </c>
      <c r="O15" s="11">
        <v>14</v>
      </c>
      <c r="P15" s="11">
        <v>4.1100000000000003</v>
      </c>
      <c r="Q15" s="11">
        <v>3.27</v>
      </c>
    </row>
    <row r="16" spans="1:17" x14ac:dyDescent="0.3">
      <c r="A16" s="28">
        <v>43844</v>
      </c>
      <c r="B16" s="11">
        <v>310</v>
      </c>
      <c r="C16" s="11">
        <v>303</v>
      </c>
      <c r="D16" s="11">
        <v>9582</v>
      </c>
      <c r="E16" s="11">
        <v>31.6</v>
      </c>
      <c r="F16" s="11"/>
      <c r="G16" s="11"/>
      <c r="H16" s="11">
        <v>33.299999999999997</v>
      </c>
      <c r="I16" s="11">
        <v>39.200000000000003</v>
      </c>
      <c r="J16" s="11">
        <v>37.799999999999997</v>
      </c>
      <c r="K16" s="11">
        <v>32.299999999999997</v>
      </c>
      <c r="L16" s="11">
        <v>22.6</v>
      </c>
      <c r="M16" s="11"/>
      <c r="N16" s="11">
        <v>188</v>
      </c>
      <c r="O16" s="11">
        <v>15</v>
      </c>
      <c r="P16" s="11">
        <v>4.1900000000000004</v>
      </c>
      <c r="Q16" s="11">
        <v>3.3</v>
      </c>
    </row>
    <row r="17" spans="1:17" x14ac:dyDescent="0.3">
      <c r="A17" s="28">
        <v>43845</v>
      </c>
      <c r="B17" s="11">
        <v>311</v>
      </c>
      <c r="C17" s="11">
        <v>305</v>
      </c>
      <c r="D17" s="11">
        <v>9222</v>
      </c>
      <c r="E17" s="11">
        <v>30.2</v>
      </c>
      <c r="F17" s="11"/>
      <c r="G17" s="11"/>
      <c r="H17" s="11">
        <v>32.200000000000003</v>
      </c>
      <c r="I17" s="11">
        <v>38.799999999999997</v>
      </c>
      <c r="J17" s="11">
        <v>35.1</v>
      </c>
      <c r="K17" s="11">
        <v>32.5</v>
      </c>
      <c r="L17" s="11">
        <v>24.8</v>
      </c>
      <c r="M17" s="11"/>
      <c r="N17" s="11">
        <v>157</v>
      </c>
      <c r="O17" s="11">
        <v>15</v>
      </c>
      <c r="P17" s="11">
        <v>4.24</v>
      </c>
      <c r="Q17" s="11">
        <v>3.3</v>
      </c>
    </row>
    <row r="18" spans="1:17" x14ac:dyDescent="0.3">
      <c r="A18" s="28">
        <v>43846</v>
      </c>
      <c r="B18" s="11">
        <v>311</v>
      </c>
      <c r="C18" s="11">
        <v>305</v>
      </c>
      <c r="D18" s="11">
        <v>9374</v>
      </c>
      <c r="E18" s="11">
        <v>30.7</v>
      </c>
      <c r="F18" s="11"/>
      <c r="G18" s="11"/>
      <c r="H18" s="11">
        <v>31.8</v>
      </c>
      <c r="I18" s="11">
        <v>39.6</v>
      </c>
      <c r="J18" s="11">
        <v>36.6</v>
      </c>
      <c r="K18" s="11">
        <v>32</v>
      </c>
      <c r="L18" s="11">
        <v>22.7</v>
      </c>
      <c r="M18" s="11"/>
      <c r="N18" s="11">
        <v>168</v>
      </c>
      <c r="O18" s="11">
        <v>12</v>
      </c>
      <c r="P18" s="11">
        <v>4.21</v>
      </c>
      <c r="Q18" s="11">
        <v>3.32</v>
      </c>
    </row>
    <row r="19" spans="1:17" x14ac:dyDescent="0.3">
      <c r="A19" s="28">
        <v>43847</v>
      </c>
      <c r="B19" s="11">
        <v>313</v>
      </c>
      <c r="C19" s="11">
        <v>305</v>
      </c>
      <c r="D19" s="11">
        <v>9420</v>
      </c>
      <c r="E19" s="11">
        <v>30.9</v>
      </c>
      <c r="F19" s="11"/>
      <c r="G19" s="11"/>
      <c r="H19" s="11">
        <v>32.9</v>
      </c>
      <c r="I19" s="11">
        <v>38.5</v>
      </c>
      <c r="J19" s="11">
        <v>35.4</v>
      </c>
      <c r="K19" s="11">
        <v>32.6</v>
      </c>
      <c r="L19" s="11">
        <v>23.9</v>
      </c>
      <c r="M19" s="11"/>
      <c r="N19" s="11">
        <v>157</v>
      </c>
      <c r="O19" s="11">
        <v>17</v>
      </c>
      <c r="P19" s="11">
        <v>4.13</v>
      </c>
      <c r="Q19" s="11">
        <v>3.27</v>
      </c>
    </row>
    <row r="20" spans="1:17" x14ac:dyDescent="0.3">
      <c r="A20" s="28">
        <v>43848</v>
      </c>
      <c r="B20" s="11">
        <v>315</v>
      </c>
      <c r="C20" s="11">
        <v>308</v>
      </c>
      <c r="D20" s="11">
        <v>9492</v>
      </c>
      <c r="E20" s="11">
        <v>30.8</v>
      </c>
      <c r="F20" s="11"/>
      <c r="G20" s="11"/>
      <c r="H20" s="11">
        <v>34.1</v>
      </c>
      <c r="I20" s="11">
        <v>38</v>
      </c>
      <c r="J20" s="11">
        <v>37.4</v>
      </c>
      <c r="K20" s="11">
        <v>31.9</v>
      </c>
      <c r="L20" s="11">
        <v>23.5</v>
      </c>
      <c r="M20" s="11"/>
      <c r="N20" s="11">
        <v>157</v>
      </c>
      <c r="O20" s="11">
        <v>14</v>
      </c>
      <c r="P20" s="11">
        <v>4.1399999999999997</v>
      </c>
      <c r="Q20" s="11">
        <v>3.28</v>
      </c>
    </row>
    <row r="21" spans="1:17" x14ac:dyDescent="0.3">
      <c r="A21" s="28">
        <v>43849</v>
      </c>
      <c r="B21" s="11">
        <v>315</v>
      </c>
      <c r="C21" s="11">
        <v>308</v>
      </c>
      <c r="D21" s="11">
        <v>9371</v>
      </c>
      <c r="E21" s="11">
        <v>30.4</v>
      </c>
      <c r="F21" s="11"/>
      <c r="G21" s="11"/>
      <c r="H21" s="11">
        <v>33.9</v>
      </c>
      <c r="I21" s="11">
        <v>39.5</v>
      </c>
      <c r="J21" s="11">
        <v>36.9</v>
      </c>
      <c r="K21" s="11">
        <v>31.7</v>
      </c>
      <c r="L21" s="11">
        <v>23.1</v>
      </c>
      <c r="M21" s="11"/>
      <c r="N21" s="11">
        <v>166</v>
      </c>
      <c r="O21" s="11">
        <v>14</v>
      </c>
      <c r="P21" s="11">
        <v>4.18</v>
      </c>
      <c r="Q21" s="11">
        <v>3.28</v>
      </c>
    </row>
    <row r="22" spans="1:17" x14ac:dyDescent="0.3">
      <c r="A22" s="28">
        <v>43850</v>
      </c>
      <c r="B22" s="11">
        <v>315</v>
      </c>
      <c r="C22" s="11">
        <v>309</v>
      </c>
      <c r="D22" s="11">
        <v>9418</v>
      </c>
      <c r="E22" s="11">
        <v>30.5</v>
      </c>
      <c r="F22" s="11"/>
      <c r="G22" s="11"/>
      <c r="H22" s="11">
        <v>32.1</v>
      </c>
      <c r="I22" s="11">
        <v>39.1</v>
      </c>
      <c r="J22" s="11">
        <v>36.700000000000003</v>
      </c>
      <c r="K22" s="11">
        <v>33.4</v>
      </c>
      <c r="L22" s="11">
        <v>22.9</v>
      </c>
      <c r="M22" s="11"/>
      <c r="N22" s="11">
        <v>170</v>
      </c>
      <c r="O22" s="11">
        <v>23</v>
      </c>
      <c r="P22" s="11">
        <v>4.17</v>
      </c>
      <c r="Q22" s="11">
        <v>3.26</v>
      </c>
    </row>
    <row r="23" spans="1:17" x14ac:dyDescent="0.3">
      <c r="A23" s="28">
        <v>43851</v>
      </c>
      <c r="B23" s="11">
        <v>310</v>
      </c>
      <c r="C23" s="11">
        <v>304</v>
      </c>
      <c r="D23" s="11">
        <v>9641</v>
      </c>
      <c r="E23" s="11">
        <v>31.7</v>
      </c>
      <c r="F23" s="11"/>
      <c r="G23" s="11"/>
      <c r="H23" s="11">
        <v>33.4</v>
      </c>
      <c r="I23" s="11">
        <v>39.4</v>
      </c>
      <c r="J23" s="11">
        <v>35.299999999999997</v>
      </c>
      <c r="K23" s="11">
        <v>31.7</v>
      </c>
      <c r="L23" s="11">
        <v>24.2</v>
      </c>
      <c r="M23" s="11"/>
      <c r="N23" s="11">
        <v>193</v>
      </c>
      <c r="O23" s="11">
        <v>24</v>
      </c>
      <c r="P23" s="11">
        <v>4.07</v>
      </c>
      <c r="Q23" s="11">
        <v>3.26</v>
      </c>
    </row>
    <row r="24" spans="1:17" x14ac:dyDescent="0.3">
      <c r="A24" s="28">
        <v>43852</v>
      </c>
      <c r="B24" s="11">
        <v>311</v>
      </c>
      <c r="C24" s="11">
        <v>304</v>
      </c>
      <c r="D24" s="11">
        <v>9388</v>
      </c>
      <c r="E24" s="11">
        <v>30.9</v>
      </c>
      <c r="F24" s="11"/>
      <c r="G24" s="11"/>
      <c r="H24" s="11">
        <v>32.4</v>
      </c>
      <c r="I24" s="11">
        <v>39</v>
      </c>
      <c r="J24" s="11">
        <v>35.700000000000003</v>
      </c>
      <c r="K24" s="11">
        <v>32.5</v>
      </c>
      <c r="L24" s="11">
        <v>23</v>
      </c>
      <c r="M24" s="11"/>
      <c r="N24" s="11">
        <v>239</v>
      </c>
      <c r="O24" s="11">
        <v>28</v>
      </c>
      <c r="P24" s="11">
        <v>4.17</v>
      </c>
      <c r="Q24" s="11">
        <v>3.29</v>
      </c>
    </row>
    <row r="25" spans="1:17" x14ac:dyDescent="0.3">
      <c r="A25" s="28">
        <v>43853</v>
      </c>
      <c r="B25" s="11">
        <v>312</v>
      </c>
      <c r="C25" s="11">
        <v>305</v>
      </c>
      <c r="D25" s="11">
        <v>9368</v>
      </c>
      <c r="E25" s="11">
        <v>30.7</v>
      </c>
      <c r="F25" s="11"/>
      <c r="G25" s="11"/>
      <c r="H25" s="11">
        <v>33.299999999999997</v>
      </c>
      <c r="I25" s="11">
        <v>39</v>
      </c>
      <c r="J25" s="11">
        <v>35.299999999999997</v>
      </c>
      <c r="K25" s="11">
        <v>32.4</v>
      </c>
      <c r="L25" s="11">
        <v>23.9</v>
      </c>
      <c r="M25" s="11"/>
      <c r="N25" s="11">
        <v>199</v>
      </c>
      <c r="O25" s="11">
        <v>16</v>
      </c>
      <c r="P25" s="11">
        <v>4.18</v>
      </c>
      <c r="Q25" s="11">
        <v>3.31</v>
      </c>
    </row>
    <row r="26" spans="1:17" x14ac:dyDescent="0.3">
      <c r="A26" s="28">
        <v>43854</v>
      </c>
      <c r="B26" s="11">
        <v>313</v>
      </c>
      <c r="C26" s="11">
        <v>307</v>
      </c>
      <c r="D26" s="11">
        <v>9584</v>
      </c>
      <c r="E26" s="11">
        <v>31.2</v>
      </c>
      <c r="F26" s="11"/>
      <c r="G26" s="11"/>
      <c r="H26" s="11">
        <v>33.4</v>
      </c>
      <c r="I26" s="11">
        <v>37.700000000000003</v>
      </c>
      <c r="J26" s="11">
        <v>35.1</v>
      </c>
      <c r="K26" s="11">
        <v>32.299999999999997</v>
      </c>
      <c r="L26" s="11">
        <v>23.9</v>
      </c>
      <c r="M26" s="11"/>
      <c r="N26" s="11">
        <v>186</v>
      </c>
      <c r="O26" s="11">
        <v>52</v>
      </c>
      <c r="P26" s="11">
        <v>4.1399999999999997</v>
      </c>
      <c r="Q26" s="11">
        <v>3.29</v>
      </c>
    </row>
    <row r="27" spans="1:17" x14ac:dyDescent="0.3">
      <c r="A27" s="28">
        <v>43855</v>
      </c>
      <c r="B27" s="11">
        <v>313</v>
      </c>
      <c r="C27" s="11">
        <v>307</v>
      </c>
      <c r="D27" s="11">
        <v>9405</v>
      </c>
      <c r="E27" s="11">
        <v>30.6</v>
      </c>
      <c r="F27" s="11"/>
      <c r="G27" s="11"/>
      <c r="H27" s="11">
        <v>33.700000000000003</v>
      </c>
      <c r="I27" s="11">
        <v>38.299999999999997</v>
      </c>
      <c r="J27" s="11">
        <v>36.1</v>
      </c>
      <c r="K27" s="11">
        <v>32.1</v>
      </c>
      <c r="L27" s="11">
        <v>25</v>
      </c>
      <c r="M27" s="11"/>
      <c r="N27" s="11"/>
      <c r="O27" s="11"/>
      <c r="P27" s="11"/>
      <c r="Q27" s="11"/>
    </row>
    <row r="28" spans="1:17" x14ac:dyDescent="0.3">
      <c r="A28" s="28">
        <v>43856</v>
      </c>
      <c r="B28" s="11">
        <v>315</v>
      </c>
      <c r="C28" s="11">
        <v>308</v>
      </c>
      <c r="D28" s="11">
        <v>9553</v>
      </c>
      <c r="E28" s="11">
        <v>31</v>
      </c>
      <c r="F28" s="11"/>
      <c r="G28" s="11"/>
      <c r="H28" s="11">
        <v>34</v>
      </c>
      <c r="I28" s="11">
        <v>38.799999999999997</v>
      </c>
      <c r="J28" s="11">
        <v>36.200000000000003</v>
      </c>
      <c r="K28" s="11">
        <v>31.7</v>
      </c>
      <c r="L28" s="11">
        <v>24.1</v>
      </c>
      <c r="M28" s="11"/>
      <c r="N28" s="11"/>
      <c r="O28" s="11"/>
      <c r="P28" s="11"/>
      <c r="Q28" s="11"/>
    </row>
    <row r="29" spans="1:17" x14ac:dyDescent="0.3">
      <c r="A29" s="28">
        <v>43857</v>
      </c>
      <c r="B29" s="11">
        <v>308</v>
      </c>
      <c r="C29" s="11">
        <v>302</v>
      </c>
      <c r="D29" s="11">
        <v>9390</v>
      </c>
      <c r="E29" s="11">
        <v>31.1</v>
      </c>
      <c r="F29" s="11"/>
      <c r="G29" s="11"/>
      <c r="H29" s="11">
        <v>35.200000000000003</v>
      </c>
      <c r="I29" s="11">
        <v>37.799999999999997</v>
      </c>
      <c r="J29" s="11">
        <v>35.799999999999997</v>
      </c>
      <c r="K29" s="11">
        <v>31.9</v>
      </c>
      <c r="L29" s="11">
        <v>23.2</v>
      </c>
      <c r="M29" s="11"/>
      <c r="N29" s="11">
        <v>218</v>
      </c>
      <c r="O29" s="11">
        <v>38</v>
      </c>
      <c r="P29" s="11">
        <v>4.16</v>
      </c>
      <c r="Q29" s="11">
        <v>3.29</v>
      </c>
    </row>
    <row r="30" spans="1:17" x14ac:dyDescent="0.3">
      <c r="A30" s="28">
        <v>43858</v>
      </c>
      <c r="B30" s="11">
        <v>308</v>
      </c>
      <c r="C30" s="11">
        <v>302</v>
      </c>
      <c r="D30" s="11">
        <v>9552</v>
      </c>
      <c r="E30" s="11">
        <v>31.6</v>
      </c>
      <c r="F30" s="11"/>
      <c r="G30" s="11"/>
      <c r="H30" s="11">
        <v>33.1</v>
      </c>
      <c r="I30" s="11">
        <v>38.9</v>
      </c>
      <c r="J30" s="11">
        <v>35.5</v>
      </c>
      <c r="K30" s="11">
        <v>31.9</v>
      </c>
      <c r="L30" s="11">
        <v>23.9</v>
      </c>
      <c r="M30" s="11"/>
      <c r="N30" s="11">
        <v>200</v>
      </c>
      <c r="O30" s="11">
        <v>31</v>
      </c>
      <c r="P30" s="11">
        <v>4.0599999999999996</v>
      </c>
      <c r="Q30" s="11">
        <v>3.24</v>
      </c>
    </row>
    <row r="31" spans="1:17" x14ac:dyDescent="0.3">
      <c r="A31" s="28">
        <v>43859</v>
      </c>
      <c r="B31" s="11">
        <v>308</v>
      </c>
      <c r="C31" s="11">
        <v>303</v>
      </c>
      <c r="D31" s="11">
        <v>9645</v>
      </c>
      <c r="E31" s="11">
        <v>31.6</v>
      </c>
      <c r="F31" s="11"/>
      <c r="G31" s="11"/>
      <c r="H31" s="11">
        <v>33.299999999999997</v>
      </c>
      <c r="I31" s="11">
        <v>39.4</v>
      </c>
      <c r="J31" s="11">
        <v>35.9</v>
      </c>
      <c r="K31" s="11">
        <v>32.4</v>
      </c>
      <c r="L31" s="11">
        <v>23.4</v>
      </c>
      <c r="M31" s="11"/>
      <c r="N31" s="11">
        <v>184</v>
      </c>
      <c r="O31" s="11">
        <v>28</v>
      </c>
      <c r="P31" s="11">
        <v>4.0999999999999996</v>
      </c>
      <c r="Q31" s="11">
        <v>3.26</v>
      </c>
    </row>
    <row r="32" spans="1:17" x14ac:dyDescent="0.3">
      <c r="A32" s="28">
        <v>43860</v>
      </c>
      <c r="B32" s="11">
        <v>309</v>
      </c>
      <c r="C32" s="11">
        <v>303</v>
      </c>
      <c r="D32" s="11">
        <v>9701</v>
      </c>
      <c r="E32" s="11">
        <v>32</v>
      </c>
      <c r="F32" s="11"/>
      <c r="G32" s="11"/>
      <c r="H32" s="11">
        <v>33.700000000000003</v>
      </c>
      <c r="I32" s="11">
        <v>38.4</v>
      </c>
      <c r="J32" s="11">
        <v>36.1</v>
      </c>
      <c r="K32" s="11">
        <v>31.5</v>
      </c>
      <c r="L32" s="11">
        <v>23.1</v>
      </c>
      <c r="M32" s="11"/>
      <c r="N32" s="11">
        <v>183</v>
      </c>
      <c r="O32" s="11">
        <v>22</v>
      </c>
      <c r="P32" s="11">
        <v>4.1399999999999997</v>
      </c>
      <c r="Q32" s="11">
        <v>3.25</v>
      </c>
    </row>
    <row r="33" spans="1:17" ht="15" thickBot="1" x14ac:dyDescent="0.35">
      <c r="A33" s="28">
        <v>43861</v>
      </c>
      <c r="B33" s="11">
        <v>310</v>
      </c>
      <c r="C33" s="11">
        <v>304</v>
      </c>
      <c r="D33" s="11">
        <v>9641</v>
      </c>
      <c r="E33" s="11">
        <v>31.7</v>
      </c>
      <c r="F33" s="11"/>
      <c r="G33" s="11"/>
      <c r="H33" s="11">
        <v>34.200000000000003</v>
      </c>
      <c r="I33" s="11">
        <v>39.200000000000003</v>
      </c>
      <c r="J33" s="11">
        <v>35.799999999999997</v>
      </c>
      <c r="K33" s="11">
        <v>31.7</v>
      </c>
      <c r="L33" s="11">
        <v>22.8</v>
      </c>
      <c r="M33" s="11"/>
      <c r="N33" s="11">
        <v>175</v>
      </c>
      <c r="O33" s="11">
        <v>29</v>
      </c>
      <c r="P33" s="11">
        <v>4.1500000000000004</v>
      </c>
      <c r="Q33" s="11">
        <v>3.29</v>
      </c>
    </row>
    <row r="34" spans="1:17" ht="15" thickBot="1" x14ac:dyDescent="0.35">
      <c r="A34" s="45" t="s">
        <v>30</v>
      </c>
      <c r="B34" s="24">
        <f>AVERAGE(B3:B33)</f>
        <v>313.25806451612902</v>
      </c>
      <c r="C34" s="24">
        <f>AVERAGE(C3:C33)</f>
        <v>306.41935483870969</v>
      </c>
      <c r="D34" s="24">
        <f>AVERAGE(D3:D33)</f>
        <v>9464.2903225806458</v>
      </c>
      <c r="E34" s="24">
        <f>AVERAGE(E3:E33)</f>
        <v>30.874193548387105</v>
      </c>
      <c r="F34" s="24"/>
      <c r="G34" s="24"/>
      <c r="H34" s="24">
        <f t="shared" ref="H34:Q34" si="0">AVERAGE(H3:H33)</f>
        <v>33.232258064516131</v>
      </c>
      <c r="I34" s="24">
        <f t="shared" si="0"/>
        <v>37.91612903225807</v>
      </c>
      <c r="J34" s="24">
        <f t="shared" si="0"/>
        <v>36.619354838709675</v>
      </c>
      <c r="K34" s="24">
        <f>AVERAGE(K3:K33)</f>
        <v>31.925806451612903</v>
      </c>
      <c r="L34" s="24">
        <f t="shared" si="0"/>
        <v>23.22258064516129</v>
      </c>
      <c r="M34" s="24" t="e">
        <f t="shared" si="0"/>
        <v>#DIV/0!</v>
      </c>
      <c r="N34" s="24">
        <f t="shared" si="0"/>
        <v>186.82142857142858</v>
      </c>
      <c r="O34" s="24">
        <f t="shared" si="0"/>
        <v>27.857142857142858</v>
      </c>
      <c r="P34" s="24">
        <f t="shared" si="0"/>
        <v>4.1428571428571432</v>
      </c>
      <c r="Q34" s="24">
        <f t="shared" si="0"/>
        <v>3.2953571428571435</v>
      </c>
    </row>
    <row r="36" spans="1:17" x14ac:dyDescent="0.3">
      <c r="A36" s="40"/>
      <c r="B36" s="263" t="s">
        <v>0</v>
      </c>
      <c r="C36" s="264"/>
      <c r="D36" s="264"/>
      <c r="E36" s="265"/>
      <c r="F36" s="53"/>
      <c r="G36" s="53"/>
      <c r="H36" s="263" t="s">
        <v>16</v>
      </c>
      <c r="I36" s="264"/>
      <c r="J36" s="264"/>
      <c r="K36" s="264"/>
      <c r="L36" s="264"/>
      <c r="M36" s="265"/>
      <c r="N36" s="263" t="s">
        <v>17</v>
      </c>
      <c r="O36" s="264"/>
      <c r="P36" s="264"/>
      <c r="Q36" s="265"/>
    </row>
    <row r="37" spans="1:17" x14ac:dyDescent="0.3">
      <c r="A37" s="24" t="s">
        <v>2</v>
      </c>
      <c r="B37" s="24" t="s">
        <v>18</v>
      </c>
      <c r="C37" s="24" t="s">
        <v>19</v>
      </c>
      <c r="D37" s="24" t="s">
        <v>20</v>
      </c>
      <c r="E37" s="24" t="s">
        <v>21</v>
      </c>
      <c r="F37" s="11"/>
      <c r="G37" s="24"/>
      <c r="H37" s="24" t="s">
        <v>22</v>
      </c>
      <c r="I37" s="24" t="s">
        <v>23</v>
      </c>
      <c r="J37" s="24" t="s">
        <v>12</v>
      </c>
      <c r="K37" s="24" t="s">
        <v>3</v>
      </c>
      <c r="L37" s="24" t="s">
        <v>11</v>
      </c>
      <c r="M37" s="24" t="s">
        <v>13</v>
      </c>
      <c r="N37" s="24" t="s">
        <v>4</v>
      </c>
      <c r="O37" s="24" t="s">
        <v>5</v>
      </c>
      <c r="P37" s="24" t="s">
        <v>26</v>
      </c>
      <c r="Q37" s="24" t="s">
        <v>27</v>
      </c>
    </row>
    <row r="38" spans="1:17" x14ac:dyDescent="0.3">
      <c r="A38" s="28">
        <v>44228</v>
      </c>
      <c r="B38" s="11">
        <v>310</v>
      </c>
      <c r="C38" s="11">
        <v>304</v>
      </c>
      <c r="D38" s="11">
        <v>9673</v>
      </c>
      <c r="E38" s="11">
        <v>31.8</v>
      </c>
      <c r="F38" s="11"/>
      <c r="G38" s="11"/>
      <c r="H38" s="11">
        <v>34.700000000000003</v>
      </c>
      <c r="I38" s="11">
        <v>39.4</v>
      </c>
      <c r="J38" s="11">
        <v>35.1</v>
      </c>
      <c r="K38" s="11">
        <v>31.9</v>
      </c>
      <c r="L38" s="11">
        <v>23.3</v>
      </c>
      <c r="M38" s="11"/>
      <c r="N38" s="11">
        <v>204</v>
      </c>
      <c r="O38" s="11">
        <v>32</v>
      </c>
      <c r="P38" s="11">
        <v>4.16</v>
      </c>
      <c r="Q38" s="11">
        <v>3.3</v>
      </c>
    </row>
    <row r="39" spans="1:17" x14ac:dyDescent="0.3">
      <c r="A39" s="28">
        <v>44229</v>
      </c>
      <c r="B39" s="11">
        <v>311</v>
      </c>
      <c r="C39" s="11">
        <v>304</v>
      </c>
      <c r="D39" s="11">
        <v>9649</v>
      </c>
      <c r="E39" s="11">
        <v>31.7</v>
      </c>
      <c r="F39" s="11"/>
      <c r="G39" s="11"/>
      <c r="H39" s="11">
        <v>34.9</v>
      </c>
      <c r="I39" s="11">
        <v>38.5</v>
      </c>
      <c r="J39" s="11">
        <v>35.700000000000003</v>
      </c>
      <c r="K39" s="11">
        <v>31.7</v>
      </c>
      <c r="L39" s="11">
        <v>23.2</v>
      </c>
      <c r="M39" s="11"/>
      <c r="N39" s="11">
        <v>193</v>
      </c>
      <c r="O39" s="11">
        <v>23</v>
      </c>
      <c r="P39" s="11">
        <v>4.1100000000000003</v>
      </c>
      <c r="Q39" s="11">
        <v>3.3</v>
      </c>
    </row>
    <row r="40" spans="1:17" x14ac:dyDescent="0.3">
      <c r="A40" s="28">
        <v>44230</v>
      </c>
      <c r="B40" s="11">
        <v>312</v>
      </c>
      <c r="C40" s="11">
        <v>305</v>
      </c>
      <c r="D40" s="11">
        <v>9649</v>
      </c>
      <c r="E40" s="11">
        <v>31.6</v>
      </c>
      <c r="F40" s="11"/>
      <c r="G40" s="11"/>
      <c r="H40" s="11">
        <v>34.1</v>
      </c>
      <c r="I40" s="11">
        <v>38.1</v>
      </c>
      <c r="J40" s="11">
        <v>36.9</v>
      </c>
      <c r="K40" s="11">
        <v>32.799999999999997</v>
      </c>
      <c r="L40" s="11">
        <v>24.5</v>
      </c>
      <c r="M40" s="11"/>
      <c r="N40" s="11">
        <v>189</v>
      </c>
      <c r="O40" s="11">
        <v>24</v>
      </c>
      <c r="P40" s="11">
        <v>4.16</v>
      </c>
      <c r="Q40" s="11">
        <v>3.31</v>
      </c>
    </row>
    <row r="41" spans="1:17" x14ac:dyDescent="0.3">
      <c r="A41" s="28">
        <v>44231</v>
      </c>
      <c r="B41" s="11">
        <v>308</v>
      </c>
      <c r="C41" s="11">
        <v>301</v>
      </c>
      <c r="D41" s="11">
        <v>9804</v>
      </c>
      <c r="E41" s="11">
        <v>32.6</v>
      </c>
      <c r="F41" s="11"/>
      <c r="G41" s="11"/>
      <c r="H41" s="11">
        <v>32.9</v>
      </c>
      <c r="I41" s="11">
        <v>36.700000000000003</v>
      </c>
      <c r="J41" s="11">
        <v>37.1</v>
      </c>
      <c r="K41" s="11">
        <v>31.4</v>
      </c>
      <c r="L41" s="11">
        <v>21.6</v>
      </c>
      <c r="M41" s="11"/>
      <c r="N41" s="11">
        <v>195</v>
      </c>
      <c r="O41" s="11">
        <v>1195</v>
      </c>
      <c r="P41" s="11">
        <v>4.07</v>
      </c>
      <c r="Q41" s="11">
        <v>3.3</v>
      </c>
    </row>
    <row r="42" spans="1:17" x14ac:dyDescent="0.3">
      <c r="A42" s="28">
        <v>44232</v>
      </c>
      <c r="B42" s="11">
        <v>308</v>
      </c>
      <c r="C42" s="11">
        <v>302</v>
      </c>
      <c r="D42" s="11">
        <v>9184</v>
      </c>
      <c r="E42" s="11">
        <v>30.4</v>
      </c>
      <c r="F42" s="11"/>
      <c r="G42" s="11"/>
      <c r="H42" s="11">
        <v>33.4</v>
      </c>
      <c r="I42" s="11">
        <v>37.799999999999997</v>
      </c>
      <c r="J42" s="11">
        <v>36.9</v>
      </c>
      <c r="K42" s="11">
        <v>31.5</v>
      </c>
      <c r="L42" s="11">
        <v>24.9</v>
      </c>
      <c r="M42" s="11"/>
      <c r="N42" s="11">
        <v>201</v>
      </c>
      <c r="O42" s="11">
        <v>27</v>
      </c>
      <c r="P42" s="11">
        <v>4.34</v>
      </c>
      <c r="Q42" s="11">
        <v>3.3</v>
      </c>
    </row>
    <row r="43" spans="1:17" x14ac:dyDescent="0.3">
      <c r="A43" s="28">
        <v>44233</v>
      </c>
      <c r="B43" s="11">
        <v>308</v>
      </c>
      <c r="C43" s="11">
        <v>302</v>
      </c>
      <c r="D43" s="11">
        <v>9516</v>
      </c>
      <c r="E43" s="11">
        <v>31.5</v>
      </c>
      <c r="F43" s="11"/>
      <c r="G43" s="11"/>
      <c r="H43" s="11">
        <v>33.4</v>
      </c>
      <c r="I43" s="11">
        <v>37.200000000000003</v>
      </c>
      <c r="J43" s="11">
        <v>36.200000000000003</v>
      </c>
      <c r="K43" s="11">
        <v>32.1</v>
      </c>
      <c r="L43" s="11">
        <v>22.8</v>
      </c>
      <c r="M43" s="11"/>
      <c r="N43" s="11">
        <v>202</v>
      </c>
      <c r="O43" s="11">
        <v>13</v>
      </c>
      <c r="P43" s="11">
        <v>4.13</v>
      </c>
      <c r="Q43" s="11">
        <v>3.23</v>
      </c>
    </row>
    <row r="44" spans="1:17" x14ac:dyDescent="0.3">
      <c r="A44" s="28">
        <v>44234</v>
      </c>
      <c r="B44" s="11">
        <v>309</v>
      </c>
      <c r="C44" s="11">
        <v>302</v>
      </c>
      <c r="D44" s="11">
        <v>9492</v>
      </c>
      <c r="E44" s="11">
        <v>31.4</v>
      </c>
      <c r="F44" s="11"/>
      <c r="G44" s="11"/>
      <c r="H44" s="11">
        <v>33.9</v>
      </c>
      <c r="I44" s="11">
        <v>39.9</v>
      </c>
      <c r="J44" s="11">
        <v>35.9</v>
      </c>
      <c r="K44" s="11">
        <v>32.299999999999997</v>
      </c>
      <c r="L44" s="11">
        <v>24</v>
      </c>
      <c r="M44" s="11"/>
      <c r="N44" s="11">
        <v>178</v>
      </c>
      <c r="O44" s="11">
        <v>22</v>
      </c>
      <c r="P44" s="11">
        <v>4.21</v>
      </c>
      <c r="Q44" s="11">
        <v>3.28</v>
      </c>
    </row>
    <row r="45" spans="1:17" x14ac:dyDescent="0.3">
      <c r="A45" s="28">
        <v>44235</v>
      </c>
      <c r="B45" s="11">
        <v>310</v>
      </c>
      <c r="C45" s="11">
        <v>302</v>
      </c>
      <c r="D45" s="11">
        <v>9422</v>
      </c>
      <c r="E45" s="11">
        <v>31.2</v>
      </c>
      <c r="F45" s="11"/>
      <c r="G45" s="11"/>
      <c r="H45" s="11">
        <v>33.5</v>
      </c>
      <c r="I45" s="11">
        <v>40.299999999999997</v>
      </c>
      <c r="J45" s="11" t="s">
        <v>28</v>
      </c>
      <c r="K45" s="11">
        <v>32</v>
      </c>
      <c r="L45" s="11">
        <v>23.3</v>
      </c>
      <c r="M45" s="11"/>
      <c r="N45" s="11">
        <v>143</v>
      </c>
      <c r="O45" s="11">
        <v>15</v>
      </c>
      <c r="P45" s="11">
        <v>3.58</v>
      </c>
      <c r="Q45" s="11">
        <v>3.35</v>
      </c>
    </row>
    <row r="46" spans="1:17" x14ac:dyDescent="0.3">
      <c r="A46" s="28">
        <v>44236</v>
      </c>
      <c r="B46" s="11">
        <v>310</v>
      </c>
      <c r="C46" s="11">
        <v>303</v>
      </c>
      <c r="D46" s="11">
        <v>9365</v>
      </c>
      <c r="E46" s="11">
        <v>30.9</v>
      </c>
      <c r="F46" s="11"/>
      <c r="G46" s="11"/>
      <c r="H46" s="11">
        <v>32.700000000000003</v>
      </c>
      <c r="I46" s="11">
        <v>41</v>
      </c>
      <c r="J46" s="11"/>
      <c r="K46" s="11">
        <v>30.8</v>
      </c>
      <c r="L46" s="11">
        <v>22.7</v>
      </c>
      <c r="M46" s="11"/>
      <c r="N46" s="11">
        <v>167</v>
      </c>
      <c r="O46" s="11">
        <v>24</v>
      </c>
      <c r="P46" s="11">
        <v>4.2</v>
      </c>
      <c r="Q46" s="11">
        <v>3.31</v>
      </c>
    </row>
    <row r="47" spans="1:17" x14ac:dyDescent="0.3">
      <c r="A47" s="28">
        <v>44237</v>
      </c>
      <c r="B47" s="7">
        <v>310</v>
      </c>
      <c r="C47" s="11">
        <v>303</v>
      </c>
      <c r="D47" s="11">
        <v>9363</v>
      </c>
      <c r="E47" s="11">
        <v>30.9</v>
      </c>
      <c r="F47" s="11"/>
      <c r="G47" s="11"/>
      <c r="H47" s="11">
        <v>32.299999999999997</v>
      </c>
      <c r="I47" s="11">
        <v>40.1</v>
      </c>
      <c r="J47" s="11"/>
      <c r="K47" s="11">
        <v>31</v>
      </c>
      <c r="L47" s="11">
        <v>27.6</v>
      </c>
      <c r="M47" s="11"/>
      <c r="N47" s="11">
        <v>195</v>
      </c>
      <c r="O47" s="11">
        <v>77</v>
      </c>
      <c r="P47" s="11">
        <v>4.3</v>
      </c>
      <c r="Q47" s="11">
        <v>3.32</v>
      </c>
    </row>
    <row r="48" spans="1:17" x14ac:dyDescent="0.3">
      <c r="A48" s="28">
        <v>44238</v>
      </c>
      <c r="B48" s="11">
        <v>303</v>
      </c>
      <c r="C48" s="11">
        <v>297</v>
      </c>
      <c r="D48" s="11">
        <v>9463</v>
      </c>
      <c r="E48" s="11">
        <v>31.9</v>
      </c>
      <c r="F48" s="11"/>
      <c r="G48" s="11"/>
      <c r="H48" s="11">
        <v>32.1</v>
      </c>
      <c r="I48" s="11">
        <v>40.299999999999997</v>
      </c>
      <c r="J48" s="11"/>
      <c r="K48" s="11">
        <v>30</v>
      </c>
      <c r="L48" s="11">
        <v>23.6</v>
      </c>
      <c r="M48" s="11"/>
      <c r="N48" s="11">
        <v>178</v>
      </c>
      <c r="O48" s="11">
        <v>15</v>
      </c>
      <c r="P48" s="11">
        <v>4.25</v>
      </c>
      <c r="Q48" s="11">
        <v>3.28</v>
      </c>
    </row>
    <row r="49" spans="1:17" x14ac:dyDescent="0.3">
      <c r="A49" s="28">
        <v>44239</v>
      </c>
      <c r="B49" s="11">
        <v>304</v>
      </c>
      <c r="C49" s="11">
        <v>297</v>
      </c>
      <c r="D49" s="11">
        <v>9993</v>
      </c>
      <c r="E49" s="11">
        <v>33.6</v>
      </c>
      <c r="F49" s="11"/>
      <c r="G49" s="11"/>
      <c r="H49" s="11">
        <v>34.4</v>
      </c>
      <c r="I49" s="11">
        <v>40.200000000000003</v>
      </c>
      <c r="J49" s="11"/>
      <c r="K49" s="11">
        <v>29.8</v>
      </c>
      <c r="L49" s="11">
        <v>24</v>
      </c>
      <c r="M49" s="11"/>
      <c r="N49" s="11">
        <v>173</v>
      </c>
      <c r="O49" s="11">
        <v>17</v>
      </c>
      <c r="P49" s="11">
        <v>4.24</v>
      </c>
      <c r="Q49" s="11">
        <v>3.32</v>
      </c>
    </row>
    <row r="50" spans="1:17" x14ac:dyDescent="0.3">
      <c r="A50" s="28">
        <v>44240</v>
      </c>
      <c r="B50" s="11">
        <v>304</v>
      </c>
      <c r="C50" s="11">
        <v>298</v>
      </c>
      <c r="D50" s="11">
        <v>8374</v>
      </c>
      <c r="E50" s="11">
        <v>28.1</v>
      </c>
      <c r="F50" s="11"/>
      <c r="G50" s="11"/>
      <c r="H50" s="11">
        <v>33.9</v>
      </c>
      <c r="I50" s="11">
        <v>41.5</v>
      </c>
      <c r="J50" s="11"/>
      <c r="K50" s="11">
        <v>30.2</v>
      </c>
      <c r="L50" s="11">
        <v>24.4</v>
      </c>
      <c r="M50" s="11"/>
      <c r="N50" s="11">
        <v>177</v>
      </c>
      <c r="O50" s="11">
        <v>28</v>
      </c>
      <c r="P50" s="11">
        <v>4.2</v>
      </c>
      <c r="Q50" s="11">
        <v>3.28</v>
      </c>
    </row>
    <row r="51" spans="1:17" x14ac:dyDescent="0.3">
      <c r="A51" s="28">
        <v>44241</v>
      </c>
      <c r="B51" s="11">
        <v>305</v>
      </c>
      <c r="C51" s="11">
        <v>299</v>
      </c>
      <c r="D51" s="11">
        <v>9455</v>
      </c>
      <c r="E51" s="11">
        <v>31.6</v>
      </c>
      <c r="F51" s="11"/>
      <c r="G51" s="11"/>
      <c r="H51" s="11">
        <v>34.700000000000003</v>
      </c>
      <c r="I51" s="11">
        <v>41.8</v>
      </c>
      <c r="J51" s="11"/>
      <c r="K51" s="11">
        <v>31.3</v>
      </c>
      <c r="L51" s="11">
        <v>24.6</v>
      </c>
      <c r="M51" s="11"/>
      <c r="N51" s="11">
        <v>226</v>
      </c>
      <c r="O51" s="11">
        <v>46</v>
      </c>
      <c r="P51" s="11">
        <v>4.2</v>
      </c>
      <c r="Q51" s="11">
        <v>3.3</v>
      </c>
    </row>
    <row r="52" spans="1:17" x14ac:dyDescent="0.3">
      <c r="A52" s="28">
        <v>44242</v>
      </c>
      <c r="B52" s="11">
        <v>306</v>
      </c>
      <c r="C52" s="11">
        <v>299</v>
      </c>
      <c r="D52" s="11">
        <v>9161</v>
      </c>
      <c r="E52" s="11">
        <v>30.6</v>
      </c>
      <c r="F52" s="11"/>
      <c r="G52" s="11"/>
      <c r="H52" s="11">
        <v>34.299999999999997</v>
      </c>
      <c r="I52" s="11">
        <v>40.6</v>
      </c>
      <c r="J52" s="11"/>
      <c r="K52" s="11">
        <v>30.3</v>
      </c>
      <c r="L52" s="11">
        <v>24.1</v>
      </c>
      <c r="M52" s="11"/>
      <c r="N52" s="11">
        <v>268</v>
      </c>
      <c r="O52" s="11">
        <v>35</v>
      </c>
      <c r="P52" s="11">
        <v>4.16</v>
      </c>
      <c r="Q52" s="11">
        <v>3.25</v>
      </c>
    </row>
    <row r="53" spans="1:17" x14ac:dyDescent="0.3">
      <c r="A53" s="28">
        <v>44243</v>
      </c>
      <c r="B53" s="11">
        <v>307</v>
      </c>
      <c r="C53" s="11">
        <v>299</v>
      </c>
      <c r="D53" s="11">
        <v>9272</v>
      </c>
      <c r="E53" s="11">
        <v>31</v>
      </c>
      <c r="F53" s="11"/>
      <c r="G53" s="11"/>
      <c r="H53" s="11">
        <v>34.9</v>
      </c>
      <c r="I53" s="11">
        <v>39.299999999999997</v>
      </c>
      <c r="J53" s="11"/>
      <c r="K53" s="11">
        <v>30.5</v>
      </c>
      <c r="L53" s="11">
        <v>23.5</v>
      </c>
      <c r="M53" s="11"/>
      <c r="N53" s="11"/>
      <c r="O53" s="11"/>
      <c r="P53" s="11"/>
      <c r="Q53" s="11"/>
    </row>
    <row r="54" spans="1:17" x14ac:dyDescent="0.3">
      <c r="A54" s="28">
        <v>44244</v>
      </c>
      <c r="B54" s="11">
        <v>307</v>
      </c>
      <c r="C54" s="11">
        <v>300</v>
      </c>
      <c r="D54" s="11">
        <v>9424</v>
      </c>
      <c r="E54" s="11">
        <v>31.4</v>
      </c>
      <c r="F54" s="11"/>
      <c r="G54" s="11"/>
      <c r="H54" s="11">
        <v>35.6</v>
      </c>
      <c r="I54" s="11">
        <v>40.799999999999997</v>
      </c>
      <c r="J54" s="11"/>
      <c r="K54" s="11">
        <v>31.5</v>
      </c>
      <c r="L54" s="11">
        <v>24.9</v>
      </c>
      <c r="M54" s="11"/>
      <c r="N54" s="11">
        <v>183</v>
      </c>
      <c r="O54" s="11">
        <v>42</v>
      </c>
      <c r="P54" s="11">
        <v>4.09</v>
      </c>
      <c r="Q54" s="11">
        <v>3.28</v>
      </c>
    </row>
    <row r="55" spans="1:17" x14ac:dyDescent="0.3">
      <c r="A55" s="28">
        <v>44245</v>
      </c>
      <c r="B55" s="11">
        <v>307</v>
      </c>
      <c r="C55" s="11">
        <v>300</v>
      </c>
      <c r="D55" s="11">
        <v>9461</v>
      </c>
      <c r="E55" s="11">
        <v>31.5</v>
      </c>
      <c r="F55" s="11"/>
      <c r="G55" s="11"/>
      <c r="H55" s="11">
        <v>36.200000000000003</v>
      </c>
      <c r="I55" s="11">
        <v>41.3</v>
      </c>
      <c r="J55" s="11"/>
      <c r="K55" s="11">
        <v>31.1</v>
      </c>
      <c r="L55" s="11">
        <v>24.9</v>
      </c>
      <c r="M55" s="11"/>
      <c r="N55" s="11">
        <v>212</v>
      </c>
      <c r="O55" s="11">
        <v>79</v>
      </c>
      <c r="P55" s="11">
        <v>4.09</v>
      </c>
      <c r="Q55" s="11">
        <v>3.24</v>
      </c>
    </row>
    <row r="56" spans="1:17" x14ac:dyDescent="0.3">
      <c r="A56" s="28">
        <v>44246</v>
      </c>
      <c r="B56" s="11">
        <v>310</v>
      </c>
      <c r="C56" s="11">
        <v>301</v>
      </c>
      <c r="D56" s="11">
        <v>9710</v>
      </c>
      <c r="E56" s="11">
        <v>32.299999999999997</v>
      </c>
      <c r="F56" s="11"/>
      <c r="G56" s="11"/>
      <c r="H56" s="11">
        <v>36.5</v>
      </c>
      <c r="I56" s="11">
        <v>41.5</v>
      </c>
      <c r="J56" s="11"/>
      <c r="K56" s="11">
        <v>30.9</v>
      </c>
      <c r="L56" s="11">
        <v>24.6</v>
      </c>
      <c r="M56" s="11"/>
      <c r="N56" s="11">
        <v>235</v>
      </c>
      <c r="O56" s="11">
        <v>161</v>
      </c>
      <c r="P56" s="11">
        <v>4.0599999999999996</v>
      </c>
      <c r="Q56" s="11">
        <v>3.25</v>
      </c>
    </row>
    <row r="57" spans="1:17" x14ac:dyDescent="0.3">
      <c r="A57" s="28">
        <v>44247</v>
      </c>
      <c r="B57" s="11">
        <v>313</v>
      </c>
      <c r="C57" s="11">
        <v>301</v>
      </c>
      <c r="D57" s="11">
        <v>9428</v>
      </c>
      <c r="E57" s="11">
        <v>31.3</v>
      </c>
      <c r="F57" s="11"/>
      <c r="G57" s="11"/>
      <c r="H57" s="11">
        <v>36.299999999999997</v>
      </c>
      <c r="I57" s="11">
        <v>41.6</v>
      </c>
      <c r="J57" s="11"/>
      <c r="K57" s="11">
        <v>31.8</v>
      </c>
      <c r="L57" s="11">
        <v>24.5</v>
      </c>
      <c r="M57" s="11"/>
      <c r="N57" s="11">
        <v>318</v>
      </c>
      <c r="O57" s="11">
        <v>183</v>
      </c>
      <c r="P57" s="11">
        <v>4.2</v>
      </c>
      <c r="Q57" s="11">
        <v>3.27</v>
      </c>
    </row>
    <row r="58" spans="1:17" x14ac:dyDescent="0.3">
      <c r="A58" s="28">
        <v>44248</v>
      </c>
      <c r="B58" s="11">
        <v>314</v>
      </c>
      <c r="C58" s="11">
        <v>303</v>
      </c>
      <c r="D58" s="11">
        <v>9632</v>
      </c>
      <c r="E58" s="11">
        <v>31.8</v>
      </c>
      <c r="F58" s="11"/>
      <c r="G58" s="11"/>
      <c r="H58" s="11">
        <v>36.1</v>
      </c>
      <c r="I58" s="11">
        <v>40.9</v>
      </c>
      <c r="J58" s="11"/>
      <c r="K58" s="11">
        <v>30.7</v>
      </c>
      <c r="L58" s="11">
        <v>24.8</v>
      </c>
      <c r="M58" s="11"/>
      <c r="N58" s="11">
        <v>259</v>
      </c>
      <c r="O58" s="11">
        <v>72</v>
      </c>
      <c r="P58" s="11">
        <v>4.18</v>
      </c>
      <c r="Q58" s="11">
        <v>3.26</v>
      </c>
    </row>
    <row r="59" spans="1:17" x14ac:dyDescent="0.3">
      <c r="A59" s="28">
        <v>44249</v>
      </c>
      <c r="B59" s="11">
        <v>314</v>
      </c>
      <c r="C59" s="11">
        <v>303</v>
      </c>
      <c r="D59" s="11">
        <v>9696</v>
      </c>
      <c r="E59" s="11">
        <v>32</v>
      </c>
      <c r="F59" s="11"/>
      <c r="G59" s="11"/>
      <c r="H59" s="11">
        <v>35.9</v>
      </c>
      <c r="I59" s="11">
        <v>40</v>
      </c>
      <c r="J59" s="11"/>
      <c r="K59" s="11">
        <v>31.7</v>
      </c>
      <c r="L59" s="11">
        <v>24.7</v>
      </c>
      <c r="M59" s="11"/>
      <c r="N59" s="11">
        <v>227</v>
      </c>
      <c r="O59" s="11">
        <v>38</v>
      </c>
      <c r="P59" s="11">
        <v>4.1900000000000004</v>
      </c>
      <c r="Q59" s="11">
        <v>3.28</v>
      </c>
    </row>
    <row r="60" spans="1:17" x14ac:dyDescent="0.3">
      <c r="A60" s="28">
        <v>44250</v>
      </c>
      <c r="B60" s="11">
        <v>315</v>
      </c>
      <c r="C60" s="11">
        <v>305</v>
      </c>
      <c r="D60" s="11">
        <v>9702</v>
      </c>
      <c r="E60" s="11">
        <v>31.8</v>
      </c>
      <c r="F60" s="11"/>
      <c r="G60" s="11"/>
      <c r="H60" s="11">
        <v>35.700000000000003</v>
      </c>
      <c r="I60" s="11">
        <v>40.4</v>
      </c>
      <c r="J60" s="11"/>
      <c r="K60" s="11">
        <v>32.1</v>
      </c>
      <c r="L60" s="11">
        <v>24</v>
      </c>
      <c r="M60" s="11"/>
      <c r="N60" s="11">
        <v>203</v>
      </c>
      <c r="O60" s="11">
        <v>30</v>
      </c>
      <c r="P60" s="11">
        <v>4.18</v>
      </c>
      <c r="Q60" s="11">
        <v>3.28</v>
      </c>
    </row>
    <row r="61" spans="1:17" x14ac:dyDescent="0.3">
      <c r="A61" s="28">
        <v>44251</v>
      </c>
      <c r="B61" s="11">
        <v>315</v>
      </c>
      <c r="C61" s="11">
        <v>307</v>
      </c>
      <c r="D61" s="11">
        <v>9847</v>
      </c>
      <c r="E61" s="11">
        <v>32.1</v>
      </c>
      <c r="F61" s="11"/>
      <c r="G61" s="11"/>
      <c r="H61" s="11">
        <v>36.200000000000003</v>
      </c>
      <c r="I61" s="11">
        <v>40.799999999999997</v>
      </c>
      <c r="J61" s="11"/>
      <c r="K61" s="11">
        <v>32.200000000000003</v>
      </c>
      <c r="L61" s="11">
        <v>24.7</v>
      </c>
      <c r="M61" s="11"/>
      <c r="N61" s="11">
        <v>177</v>
      </c>
      <c r="O61" s="11">
        <v>19</v>
      </c>
      <c r="P61" s="11">
        <v>4.21</v>
      </c>
      <c r="Q61" s="11">
        <v>3.29</v>
      </c>
    </row>
    <row r="62" spans="1:17" x14ac:dyDescent="0.3">
      <c r="A62" s="28">
        <v>44252</v>
      </c>
      <c r="B62" s="11">
        <v>304</v>
      </c>
      <c r="C62" s="11">
        <v>297</v>
      </c>
      <c r="D62" s="11">
        <v>9874</v>
      </c>
      <c r="E62" s="11">
        <v>33.200000000000003</v>
      </c>
      <c r="F62" s="11"/>
      <c r="G62" s="11"/>
      <c r="H62" s="11">
        <v>35.4</v>
      </c>
      <c r="I62" s="11">
        <v>40.4</v>
      </c>
      <c r="J62" s="11"/>
      <c r="K62" s="11">
        <v>32.5</v>
      </c>
      <c r="L62" s="11">
        <v>23.9</v>
      </c>
      <c r="M62" s="11"/>
      <c r="N62" s="11">
        <v>189</v>
      </c>
      <c r="O62" s="11">
        <v>14</v>
      </c>
      <c r="P62" s="11">
        <v>4.25</v>
      </c>
      <c r="Q62" s="11">
        <v>3.23</v>
      </c>
    </row>
    <row r="63" spans="1:17" x14ac:dyDescent="0.3">
      <c r="A63" s="28">
        <v>44253</v>
      </c>
      <c r="B63" s="11">
        <v>305</v>
      </c>
      <c r="C63" s="11">
        <v>297</v>
      </c>
      <c r="D63" s="11">
        <v>9410</v>
      </c>
      <c r="E63" s="11">
        <v>31.7</v>
      </c>
      <c r="F63" s="11"/>
      <c r="G63" s="11"/>
      <c r="H63" s="11">
        <v>35.4</v>
      </c>
      <c r="I63" s="11">
        <v>40</v>
      </c>
      <c r="J63" s="11"/>
      <c r="K63" s="11">
        <v>31.3</v>
      </c>
      <c r="L63" s="11">
        <v>26.7</v>
      </c>
      <c r="M63" s="11"/>
      <c r="N63" s="11">
        <v>181</v>
      </c>
      <c r="O63" s="11">
        <v>25</v>
      </c>
      <c r="P63" s="11">
        <v>4.26</v>
      </c>
      <c r="Q63" s="11">
        <v>3.23</v>
      </c>
    </row>
    <row r="64" spans="1:17" x14ac:dyDescent="0.3">
      <c r="A64" s="28">
        <v>44254</v>
      </c>
      <c r="B64" s="11">
        <v>305</v>
      </c>
      <c r="C64" s="11">
        <v>299</v>
      </c>
      <c r="D64" s="11">
        <v>9605</v>
      </c>
      <c r="E64" s="11">
        <v>32.1</v>
      </c>
      <c r="F64" s="11"/>
      <c r="G64" s="11"/>
      <c r="H64" s="11">
        <v>36.200000000000003</v>
      </c>
      <c r="I64" s="11">
        <v>41</v>
      </c>
      <c r="J64" s="11"/>
      <c r="K64" s="11">
        <v>32</v>
      </c>
      <c r="L64" s="11">
        <v>25.6</v>
      </c>
      <c r="M64" s="11"/>
      <c r="N64" s="11">
        <v>184</v>
      </c>
      <c r="O64" s="11">
        <v>22</v>
      </c>
      <c r="P64" s="11">
        <v>4.2</v>
      </c>
      <c r="Q64" s="11">
        <v>3.22</v>
      </c>
    </row>
    <row r="65" spans="1:17" ht="15" thickBot="1" x14ac:dyDescent="0.35">
      <c r="A65" s="28">
        <v>44255</v>
      </c>
      <c r="B65" s="11">
        <v>306</v>
      </c>
      <c r="C65" s="11">
        <v>300</v>
      </c>
      <c r="D65" s="11">
        <v>9743</v>
      </c>
      <c r="E65" s="11">
        <v>32.5</v>
      </c>
      <c r="F65" s="11"/>
      <c r="G65" s="11"/>
      <c r="H65" s="11">
        <v>36.4</v>
      </c>
      <c r="I65" s="11">
        <v>40.799999999999997</v>
      </c>
      <c r="J65" s="11"/>
      <c r="K65" s="11">
        <v>32.700000000000003</v>
      </c>
      <c r="L65" s="11">
        <v>24.8</v>
      </c>
      <c r="M65" s="11"/>
      <c r="N65" s="11">
        <v>187</v>
      </c>
      <c r="O65" s="11">
        <v>15</v>
      </c>
      <c r="P65" s="11">
        <v>4.2</v>
      </c>
      <c r="Q65" s="11">
        <v>3.19</v>
      </c>
    </row>
    <row r="66" spans="1:17" ht="15" thickBot="1" x14ac:dyDescent="0.35">
      <c r="A66" s="45" t="s">
        <v>30</v>
      </c>
      <c r="B66" s="24">
        <f>AVERAGE(B36:B65)</f>
        <v>308.57142857142856</v>
      </c>
      <c r="C66" s="24">
        <f>AVERAGE(C36:C65)</f>
        <v>301.07142857142856</v>
      </c>
      <c r="D66" s="24">
        <f>AVERAGE(D36:D65)</f>
        <v>9513.1071428571431</v>
      </c>
      <c r="E66" s="24">
        <f>AVERAGE(E36:E65)</f>
        <v>31.589285714285715</v>
      </c>
      <c r="F66" s="24"/>
      <c r="G66" s="24"/>
      <c r="H66" s="24">
        <f t="shared" ref="H66:Q66" si="1">AVERAGE(H36:H65)</f>
        <v>34.714285714285715</v>
      </c>
      <c r="I66" s="24">
        <f t="shared" si="1"/>
        <v>40.078571428571415</v>
      </c>
      <c r="J66" s="24">
        <f t="shared" si="1"/>
        <v>36.25714285714286</v>
      </c>
      <c r="K66" s="24">
        <f t="shared" si="1"/>
        <v>31.43214285714286</v>
      </c>
      <c r="L66" s="24">
        <f t="shared" si="1"/>
        <v>24.292857142857144</v>
      </c>
      <c r="M66" s="24" t="e">
        <f t="shared" si="1"/>
        <v>#DIV/0!</v>
      </c>
      <c r="N66" s="24">
        <f t="shared" si="1"/>
        <v>201.62962962962962</v>
      </c>
      <c r="O66" s="24">
        <f t="shared" si="1"/>
        <v>84.925925925925924</v>
      </c>
      <c r="P66" s="24">
        <f t="shared" si="1"/>
        <v>4.1637037037037041</v>
      </c>
      <c r="Q66" s="24">
        <f t="shared" si="1"/>
        <v>3.2759259259259266</v>
      </c>
    </row>
    <row r="68" spans="1:17" x14ac:dyDescent="0.3">
      <c r="A68" s="40"/>
      <c r="B68" s="263" t="s">
        <v>0</v>
      </c>
      <c r="C68" s="264"/>
      <c r="D68" s="264"/>
      <c r="E68" s="265"/>
      <c r="F68" s="53"/>
      <c r="G68" s="53"/>
      <c r="H68" s="263" t="s">
        <v>16</v>
      </c>
      <c r="I68" s="264"/>
      <c r="J68" s="264"/>
      <c r="K68" s="264"/>
      <c r="L68" s="265"/>
      <c r="M68" s="53"/>
      <c r="N68" s="263" t="s">
        <v>17</v>
      </c>
      <c r="O68" s="264"/>
      <c r="P68" s="264"/>
      <c r="Q68" s="265"/>
    </row>
    <row r="69" spans="1:17" x14ac:dyDescent="0.3">
      <c r="A69" s="24" t="s">
        <v>2</v>
      </c>
      <c r="B69" s="24" t="s">
        <v>18</v>
      </c>
      <c r="C69" s="24" t="s">
        <v>19</v>
      </c>
      <c r="D69" s="24" t="s">
        <v>20</v>
      </c>
      <c r="E69" s="24" t="s">
        <v>21</v>
      </c>
      <c r="F69" s="11"/>
      <c r="G69" s="24"/>
      <c r="H69" s="24" t="s">
        <v>22</v>
      </c>
      <c r="I69" s="24" t="s">
        <v>23</v>
      </c>
      <c r="J69" s="24" t="s">
        <v>12</v>
      </c>
      <c r="K69" s="24" t="s">
        <v>3</v>
      </c>
      <c r="L69" s="24" t="s">
        <v>11</v>
      </c>
      <c r="M69" s="24" t="s">
        <v>13</v>
      </c>
      <c r="N69" s="24" t="s">
        <v>4</v>
      </c>
      <c r="O69" s="24" t="s">
        <v>5</v>
      </c>
      <c r="P69" s="24" t="s">
        <v>26</v>
      </c>
      <c r="Q69" s="24" t="s">
        <v>27</v>
      </c>
    </row>
    <row r="70" spans="1:17" x14ac:dyDescent="0.3">
      <c r="A70" s="28">
        <v>44256</v>
      </c>
      <c r="B70" s="11">
        <v>307</v>
      </c>
      <c r="C70" s="11">
        <v>301</v>
      </c>
      <c r="D70" s="11">
        <v>9645</v>
      </c>
      <c r="E70" s="11">
        <v>32</v>
      </c>
      <c r="F70" s="11"/>
      <c r="G70" s="11"/>
      <c r="H70" s="11">
        <v>36.700000000000003</v>
      </c>
      <c r="I70" s="11">
        <v>40.200000000000003</v>
      </c>
      <c r="J70" s="11"/>
      <c r="K70" s="11">
        <v>32.700000000000003</v>
      </c>
      <c r="L70" s="11">
        <v>24</v>
      </c>
      <c r="M70" s="11"/>
      <c r="N70" s="11">
        <v>188</v>
      </c>
      <c r="O70" s="11">
        <v>22</v>
      </c>
      <c r="P70" s="11">
        <v>4.18</v>
      </c>
      <c r="Q70" s="11">
        <v>3.22</v>
      </c>
    </row>
    <row r="71" spans="1:17" x14ac:dyDescent="0.3">
      <c r="A71" s="28">
        <v>44257</v>
      </c>
      <c r="B71" s="11">
        <v>309</v>
      </c>
      <c r="C71" s="11">
        <v>302</v>
      </c>
      <c r="D71" s="11">
        <v>9476</v>
      </c>
      <c r="E71" s="11">
        <v>31.4</v>
      </c>
      <c r="F71" s="11"/>
      <c r="G71" s="11"/>
      <c r="H71" s="11">
        <v>36.799999999999997</v>
      </c>
      <c r="I71" s="11">
        <v>40.4</v>
      </c>
      <c r="J71" s="11"/>
      <c r="K71" s="11">
        <v>31.8</v>
      </c>
      <c r="L71" s="11">
        <v>24.2</v>
      </c>
      <c r="M71" s="11"/>
      <c r="N71" s="11">
        <v>177</v>
      </c>
      <c r="O71" s="11">
        <v>15</v>
      </c>
      <c r="P71" s="11">
        <v>4.3</v>
      </c>
      <c r="Q71" s="11">
        <v>3.25</v>
      </c>
    </row>
    <row r="72" spans="1:17" x14ac:dyDescent="0.3">
      <c r="A72" s="28">
        <v>44258</v>
      </c>
      <c r="B72" s="11">
        <v>310</v>
      </c>
      <c r="C72" s="11">
        <v>302</v>
      </c>
      <c r="D72" s="11">
        <v>9522</v>
      </c>
      <c r="E72" s="11">
        <v>31.5</v>
      </c>
      <c r="F72" s="11"/>
      <c r="G72" s="11"/>
      <c r="H72" s="11">
        <v>34.700000000000003</v>
      </c>
      <c r="I72" s="11">
        <v>41.1</v>
      </c>
      <c r="J72" s="11"/>
      <c r="K72" s="11">
        <v>31</v>
      </c>
      <c r="L72" s="11">
        <v>25.5</v>
      </c>
      <c r="M72" s="11"/>
      <c r="N72" s="11">
        <v>176</v>
      </c>
      <c r="O72" s="11">
        <v>23</v>
      </c>
      <c r="P72" s="11">
        <v>4.1399999999999997</v>
      </c>
      <c r="Q72" s="11">
        <v>3.22</v>
      </c>
    </row>
    <row r="73" spans="1:17" x14ac:dyDescent="0.3">
      <c r="A73" s="28">
        <v>44259</v>
      </c>
      <c r="B73" s="11">
        <v>303</v>
      </c>
      <c r="C73" s="11">
        <v>297</v>
      </c>
      <c r="D73" s="11">
        <v>9711</v>
      </c>
      <c r="E73" s="11">
        <v>32.700000000000003</v>
      </c>
      <c r="F73" s="11"/>
      <c r="G73" s="11"/>
      <c r="H73" s="11">
        <v>32.9</v>
      </c>
      <c r="I73" s="11">
        <v>41.5</v>
      </c>
      <c r="J73" s="11"/>
      <c r="K73" s="11">
        <v>31.9</v>
      </c>
      <c r="L73" s="11">
        <v>26</v>
      </c>
      <c r="M73" s="11"/>
      <c r="N73" s="11">
        <v>180</v>
      </c>
      <c r="O73" s="11">
        <v>17</v>
      </c>
      <c r="P73" s="11">
        <v>4.17</v>
      </c>
      <c r="Q73" s="11">
        <v>3.24</v>
      </c>
    </row>
    <row r="74" spans="1:17" x14ac:dyDescent="0.3">
      <c r="A74" s="28">
        <v>44260</v>
      </c>
      <c r="B74" s="11">
        <v>304</v>
      </c>
      <c r="C74" s="11">
        <v>297</v>
      </c>
      <c r="D74" s="11">
        <v>9529</v>
      </c>
      <c r="E74" s="11">
        <v>32.1</v>
      </c>
      <c r="F74" s="11"/>
      <c r="G74" s="11"/>
      <c r="H74" s="11">
        <v>33.1</v>
      </c>
      <c r="I74" s="11">
        <v>41.1</v>
      </c>
      <c r="J74" s="11"/>
      <c r="K74" s="11">
        <v>31.7</v>
      </c>
      <c r="L74" s="11">
        <v>25.1</v>
      </c>
      <c r="M74" s="11"/>
      <c r="N74" s="11">
        <v>166</v>
      </c>
      <c r="O74" s="11">
        <v>19</v>
      </c>
      <c r="P74" s="11">
        <v>4.1900000000000004</v>
      </c>
      <c r="Q74" s="11">
        <v>3.24</v>
      </c>
    </row>
    <row r="75" spans="1:17" x14ac:dyDescent="0.3">
      <c r="A75" s="28">
        <v>44261</v>
      </c>
      <c r="B75" s="11">
        <v>308</v>
      </c>
      <c r="C75" s="11">
        <v>299</v>
      </c>
      <c r="D75" s="11">
        <v>9444</v>
      </c>
      <c r="E75" s="11">
        <v>31.6</v>
      </c>
      <c r="F75" s="11"/>
      <c r="G75" s="11"/>
      <c r="H75" s="11">
        <v>34.700000000000003</v>
      </c>
      <c r="I75" s="11">
        <v>42</v>
      </c>
      <c r="J75" s="11"/>
      <c r="K75" s="11">
        <v>30.6</v>
      </c>
      <c r="L75" s="11">
        <v>25.1</v>
      </c>
      <c r="M75" s="11"/>
      <c r="N75" s="11">
        <v>169</v>
      </c>
      <c r="O75" s="11">
        <v>28</v>
      </c>
      <c r="P75" s="11">
        <v>4.18</v>
      </c>
      <c r="Q75" s="11">
        <v>3.23</v>
      </c>
    </row>
    <row r="76" spans="1:17" x14ac:dyDescent="0.3">
      <c r="A76" s="28">
        <v>44262</v>
      </c>
      <c r="B76" s="11">
        <v>312</v>
      </c>
      <c r="C76" s="11">
        <v>301</v>
      </c>
      <c r="D76" s="11">
        <v>9682</v>
      </c>
      <c r="E76" s="11">
        <v>32.200000000000003</v>
      </c>
      <c r="F76" s="11"/>
      <c r="G76" s="11"/>
      <c r="H76" s="11">
        <v>34.6</v>
      </c>
      <c r="I76" s="11">
        <v>42.2</v>
      </c>
      <c r="J76" s="11"/>
      <c r="K76" s="11">
        <v>30.8</v>
      </c>
      <c r="L76" s="11">
        <v>25.7</v>
      </c>
      <c r="M76" s="11"/>
      <c r="N76" s="11">
        <v>165</v>
      </c>
      <c r="O76" s="11">
        <v>18</v>
      </c>
      <c r="P76" s="11">
        <v>4.22</v>
      </c>
      <c r="Q76" s="11">
        <v>3.24</v>
      </c>
    </row>
    <row r="77" spans="1:17" x14ac:dyDescent="0.3">
      <c r="A77" s="28">
        <v>44263</v>
      </c>
      <c r="B77" s="11">
        <v>313</v>
      </c>
      <c r="C77" s="11">
        <v>301</v>
      </c>
      <c r="D77" s="11">
        <v>9685</v>
      </c>
      <c r="E77" s="11">
        <v>32.200000000000003</v>
      </c>
      <c r="F77" s="11"/>
      <c r="G77" s="11"/>
      <c r="H77" s="11">
        <v>33.9</v>
      </c>
      <c r="I77" s="11">
        <v>40</v>
      </c>
      <c r="J77" s="11"/>
      <c r="K77" s="11">
        <v>30.6</v>
      </c>
      <c r="L77" s="11">
        <v>25.3</v>
      </c>
      <c r="M77" s="11"/>
      <c r="N77" s="11">
        <v>148</v>
      </c>
      <c r="O77" s="11">
        <v>12</v>
      </c>
      <c r="P77" s="11">
        <v>4.22</v>
      </c>
      <c r="Q77" s="11">
        <v>3.23</v>
      </c>
    </row>
    <row r="78" spans="1:17" x14ac:dyDescent="0.3">
      <c r="A78" s="28">
        <v>44264</v>
      </c>
      <c r="B78" s="11">
        <v>315</v>
      </c>
      <c r="C78" s="11">
        <v>302</v>
      </c>
      <c r="D78" s="11">
        <v>9555</v>
      </c>
      <c r="E78" s="11">
        <v>31.6</v>
      </c>
      <c r="F78" s="11"/>
      <c r="G78" s="11"/>
      <c r="H78" s="11">
        <v>32.700000000000003</v>
      </c>
      <c r="I78" s="11">
        <v>41.2</v>
      </c>
      <c r="J78" s="11"/>
      <c r="K78" s="11">
        <v>30.8</v>
      </c>
      <c r="L78" s="11">
        <v>26.1</v>
      </c>
      <c r="M78" s="11"/>
      <c r="N78" s="11">
        <v>160</v>
      </c>
      <c r="O78" s="11">
        <v>11</v>
      </c>
      <c r="P78" s="11">
        <v>4.22</v>
      </c>
      <c r="Q78" s="11">
        <v>3.26</v>
      </c>
    </row>
    <row r="79" spans="1:17" x14ac:dyDescent="0.3">
      <c r="A79" s="28">
        <v>44265</v>
      </c>
      <c r="B79" s="11">
        <v>316</v>
      </c>
      <c r="C79" s="11">
        <v>304</v>
      </c>
      <c r="D79" s="11">
        <v>9861</v>
      </c>
      <c r="E79" s="11">
        <v>32.4</v>
      </c>
      <c r="F79" s="11"/>
      <c r="G79" s="11"/>
      <c r="H79" s="11">
        <v>33.1</v>
      </c>
      <c r="I79" s="11">
        <v>41.3</v>
      </c>
      <c r="J79" s="11"/>
      <c r="K79" s="11">
        <v>31</v>
      </c>
      <c r="L79" s="11">
        <v>26</v>
      </c>
      <c r="M79" s="11"/>
      <c r="N79" s="11">
        <v>157</v>
      </c>
      <c r="O79" s="11">
        <v>24</v>
      </c>
      <c r="P79" s="11">
        <v>4.2</v>
      </c>
      <c r="Q79" s="11">
        <v>3.25</v>
      </c>
    </row>
    <row r="80" spans="1:17" x14ac:dyDescent="0.3">
      <c r="A80" s="28">
        <v>44266</v>
      </c>
      <c r="B80" s="11">
        <v>313</v>
      </c>
      <c r="C80" s="11">
        <v>304</v>
      </c>
      <c r="D80" s="11">
        <v>9764</v>
      </c>
      <c r="E80" s="11">
        <v>32.1</v>
      </c>
      <c r="F80" s="11"/>
      <c r="G80" s="11"/>
      <c r="H80" s="11">
        <v>34.700000000000003</v>
      </c>
      <c r="I80" s="11">
        <v>40.700000000000003</v>
      </c>
      <c r="J80" s="11"/>
      <c r="K80" s="11">
        <v>31</v>
      </c>
      <c r="L80" s="11">
        <v>24.9</v>
      </c>
      <c r="M80" s="11"/>
      <c r="N80" s="11">
        <v>159</v>
      </c>
      <c r="O80" s="11">
        <v>16</v>
      </c>
      <c r="P80" s="11">
        <v>4.1900000000000004</v>
      </c>
      <c r="Q80" s="11">
        <v>3.26</v>
      </c>
    </row>
    <row r="81" spans="1:17" x14ac:dyDescent="0.3">
      <c r="A81" s="28">
        <v>44267</v>
      </c>
      <c r="B81" s="11">
        <v>313</v>
      </c>
      <c r="C81" s="11">
        <v>306</v>
      </c>
      <c r="D81" s="11">
        <v>9685</v>
      </c>
      <c r="E81" s="11">
        <v>31.7</v>
      </c>
      <c r="F81" s="11"/>
      <c r="G81" s="11"/>
      <c r="H81" s="11">
        <v>33.799999999999997</v>
      </c>
      <c r="I81" s="11">
        <v>41.6</v>
      </c>
      <c r="J81" s="11"/>
      <c r="K81" s="11">
        <v>30.7</v>
      </c>
      <c r="L81" s="11">
        <v>25.2</v>
      </c>
      <c r="M81" s="11"/>
      <c r="N81" s="11">
        <v>191</v>
      </c>
      <c r="O81" s="11">
        <v>18</v>
      </c>
      <c r="P81" s="11">
        <v>4.26</v>
      </c>
      <c r="Q81" s="11">
        <v>3.26</v>
      </c>
    </row>
    <row r="82" spans="1:17" x14ac:dyDescent="0.3">
      <c r="A82" s="28">
        <v>44268</v>
      </c>
      <c r="B82" s="11">
        <v>314</v>
      </c>
      <c r="C82" s="11">
        <v>306</v>
      </c>
      <c r="D82" s="11">
        <v>9722</v>
      </c>
      <c r="E82" s="11">
        <v>31.8</v>
      </c>
      <c r="F82" s="11"/>
      <c r="G82" s="11"/>
      <c r="H82" s="11">
        <v>34.9</v>
      </c>
      <c r="I82" s="11">
        <v>42.9</v>
      </c>
      <c r="J82" s="11"/>
      <c r="K82" s="11">
        <v>30.3</v>
      </c>
      <c r="L82" s="11">
        <v>26.3</v>
      </c>
      <c r="M82" s="11"/>
      <c r="N82" s="11">
        <v>181</v>
      </c>
      <c r="O82" s="11">
        <v>26</v>
      </c>
      <c r="P82" s="11">
        <v>4.18</v>
      </c>
      <c r="Q82" s="11">
        <v>3.24</v>
      </c>
    </row>
    <row r="83" spans="1:17" x14ac:dyDescent="0.3">
      <c r="A83" s="28">
        <v>44269</v>
      </c>
      <c r="B83" s="11">
        <v>315</v>
      </c>
      <c r="C83" s="11">
        <v>308</v>
      </c>
      <c r="D83" s="11">
        <v>9838</v>
      </c>
      <c r="E83" s="11">
        <v>31.9</v>
      </c>
      <c r="F83" s="11"/>
      <c r="G83" s="11"/>
      <c r="H83" s="11">
        <v>34.5</v>
      </c>
      <c r="I83" s="11">
        <v>41</v>
      </c>
      <c r="J83" s="11"/>
      <c r="K83" s="11">
        <v>31.5</v>
      </c>
      <c r="L83" s="11">
        <v>25.1</v>
      </c>
      <c r="M83" s="11"/>
      <c r="N83" s="11">
        <v>178</v>
      </c>
      <c r="O83" s="11">
        <v>25</v>
      </c>
      <c r="P83" s="11">
        <v>4.21</v>
      </c>
      <c r="Q83" s="11">
        <v>3.28</v>
      </c>
    </row>
    <row r="84" spans="1:17" x14ac:dyDescent="0.3">
      <c r="A84" s="28">
        <v>44270</v>
      </c>
      <c r="B84" s="11">
        <v>315</v>
      </c>
      <c r="C84" s="11">
        <v>310</v>
      </c>
      <c r="D84" s="11">
        <v>9811</v>
      </c>
      <c r="E84" s="11">
        <v>31.6</v>
      </c>
      <c r="F84" s="11"/>
      <c r="G84" s="11"/>
      <c r="H84" s="11">
        <v>36.200000000000003</v>
      </c>
      <c r="I84" s="11">
        <v>40.200000000000003</v>
      </c>
      <c r="J84" s="11"/>
      <c r="K84" s="11">
        <v>30.8</v>
      </c>
      <c r="L84" s="11">
        <v>25.2</v>
      </c>
      <c r="M84" s="11"/>
      <c r="N84" s="11">
        <v>148</v>
      </c>
      <c r="O84" s="11">
        <v>22</v>
      </c>
      <c r="P84" s="11">
        <v>4.34</v>
      </c>
      <c r="Q84" s="11">
        <v>3.27</v>
      </c>
    </row>
    <row r="85" spans="1:17" x14ac:dyDescent="0.3">
      <c r="A85" s="28">
        <v>44271</v>
      </c>
      <c r="B85" s="11">
        <v>316</v>
      </c>
      <c r="C85" s="11">
        <v>311</v>
      </c>
      <c r="D85" s="11">
        <v>9739</v>
      </c>
      <c r="E85" s="11">
        <v>31.3</v>
      </c>
      <c r="F85" s="11"/>
      <c r="G85" s="11"/>
      <c r="H85" s="11">
        <v>36.5</v>
      </c>
      <c r="I85" s="11">
        <v>39.6</v>
      </c>
      <c r="J85" s="11"/>
      <c r="K85" s="11">
        <v>30</v>
      </c>
      <c r="L85" s="11">
        <v>25.1</v>
      </c>
      <c r="M85" s="11"/>
      <c r="N85" s="11">
        <v>175</v>
      </c>
      <c r="O85" s="11">
        <v>18</v>
      </c>
      <c r="P85" s="11">
        <v>4.29</v>
      </c>
      <c r="Q85" s="11">
        <v>3.25</v>
      </c>
    </row>
    <row r="86" spans="1:17" x14ac:dyDescent="0.3">
      <c r="A86" s="28">
        <v>44272</v>
      </c>
      <c r="B86" s="11">
        <v>316</v>
      </c>
      <c r="C86" s="11">
        <v>311</v>
      </c>
      <c r="D86" s="11">
        <v>9991</v>
      </c>
      <c r="E86" s="11">
        <v>32.1</v>
      </c>
      <c r="F86" s="11"/>
      <c r="G86" s="11"/>
      <c r="H86" s="11">
        <v>37.1</v>
      </c>
      <c r="I86" s="11">
        <v>41</v>
      </c>
      <c r="J86" s="11"/>
      <c r="K86" s="11">
        <v>30.4</v>
      </c>
      <c r="L86" s="11">
        <v>26.5</v>
      </c>
      <c r="M86" s="11"/>
      <c r="N86" s="11">
        <v>169</v>
      </c>
      <c r="O86" s="11">
        <v>13</v>
      </c>
      <c r="P86" s="11">
        <v>4.16</v>
      </c>
      <c r="Q86" s="11">
        <v>3.25</v>
      </c>
    </row>
    <row r="87" spans="1:17" x14ac:dyDescent="0.3">
      <c r="A87" s="28">
        <v>44273</v>
      </c>
      <c r="B87" s="11">
        <v>312</v>
      </c>
      <c r="C87" s="11">
        <v>308</v>
      </c>
      <c r="D87" s="11">
        <v>9989</v>
      </c>
      <c r="E87" s="11">
        <v>32.4</v>
      </c>
      <c r="F87" s="11"/>
      <c r="G87" s="11"/>
      <c r="H87" s="11">
        <v>35.9</v>
      </c>
      <c r="I87" s="11">
        <v>40</v>
      </c>
      <c r="J87" s="11"/>
      <c r="K87" s="11">
        <v>30.5</v>
      </c>
      <c r="L87" s="11">
        <v>26.4</v>
      </c>
      <c r="M87" s="11"/>
      <c r="N87" s="11">
        <v>179</v>
      </c>
      <c r="O87" s="11">
        <v>23</v>
      </c>
      <c r="P87" s="11">
        <v>4.1900000000000004</v>
      </c>
      <c r="Q87" s="11">
        <v>3.25</v>
      </c>
    </row>
    <row r="88" spans="1:17" x14ac:dyDescent="0.3">
      <c r="A88" s="28">
        <v>44274</v>
      </c>
      <c r="B88" s="11">
        <v>312</v>
      </c>
      <c r="C88" s="11">
        <v>308</v>
      </c>
      <c r="D88" s="11">
        <v>9758</v>
      </c>
      <c r="E88" s="11">
        <v>31.7</v>
      </c>
      <c r="F88" s="11"/>
      <c r="G88" s="11"/>
      <c r="H88" s="11">
        <v>34.799999999999997</v>
      </c>
      <c r="I88" s="11">
        <v>39.200000000000003</v>
      </c>
      <c r="J88" s="11"/>
      <c r="K88" s="11">
        <v>30.4</v>
      </c>
      <c r="L88" s="11">
        <v>25.8</v>
      </c>
      <c r="M88" s="11"/>
      <c r="N88" s="11">
        <v>178</v>
      </c>
      <c r="O88" s="11">
        <v>41</v>
      </c>
      <c r="P88" s="11">
        <v>4.32</v>
      </c>
      <c r="Q88" s="11">
        <v>3.28</v>
      </c>
    </row>
    <row r="89" spans="1:17" x14ac:dyDescent="0.3">
      <c r="A89" s="28">
        <v>44275</v>
      </c>
      <c r="B89" s="11">
        <v>312</v>
      </c>
      <c r="C89" s="11">
        <v>307</v>
      </c>
      <c r="D89" s="11">
        <v>9655</v>
      </c>
      <c r="E89" s="11">
        <v>31.4</v>
      </c>
      <c r="F89" s="11"/>
      <c r="G89" s="11"/>
      <c r="H89" s="11">
        <v>34.5</v>
      </c>
      <c r="I89" s="11">
        <v>39.5</v>
      </c>
      <c r="J89" s="11"/>
      <c r="K89" s="11">
        <v>30.8</v>
      </c>
      <c r="L89" s="11">
        <v>24.9</v>
      </c>
      <c r="M89" s="11"/>
      <c r="N89" s="11">
        <v>164</v>
      </c>
      <c r="O89" s="11">
        <v>24</v>
      </c>
      <c r="P89" s="11">
        <v>4.16</v>
      </c>
      <c r="Q89" s="11">
        <v>3.25</v>
      </c>
    </row>
    <row r="90" spans="1:17" x14ac:dyDescent="0.3">
      <c r="A90" s="28">
        <v>44276</v>
      </c>
      <c r="B90" s="11">
        <v>313</v>
      </c>
      <c r="C90" s="11">
        <v>307</v>
      </c>
      <c r="D90" s="11">
        <v>9844</v>
      </c>
      <c r="E90" s="11">
        <v>32.1</v>
      </c>
      <c r="F90" s="11"/>
      <c r="G90" s="11"/>
      <c r="H90" s="11">
        <v>35.299999999999997</v>
      </c>
      <c r="I90" s="11">
        <v>38.6</v>
      </c>
      <c r="J90" s="11"/>
      <c r="K90" s="11">
        <v>30.5</v>
      </c>
      <c r="L90" s="11">
        <v>24.4</v>
      </c>
      <c r="M90" s="11"/>
      <c r="N90" s="11">
        <v>134</v>
      </c>
      <c r="O90" s="11">
        <v>25</v>
      </c>
      <c r="P90" s="11">
        <v>4.1900000000000004</v>
      </c>
      <c r="Q90" s="11">
        <v>3.24</v>
      </c>
    </row>
    <row r="91" spans="1:17" x14ac:dyDescent="0.3">
      <c r="A91" s="28">
        <v>44277</v>
      </c>
      <c r="B91" s="11">
        <v>313</v>
      </c>
      <c r="C91" s="11">
        <v>307</v>
      </c>
      <c r="D91" s="11">
        <v>9646</v>
      </c>
      <c r="E91" s="11">
        <v>31.4</v>
      </c>
      <c r="F91" s="11"/>
      <c r="G91" s="11"/>
      <c r="H91" s="11">
        <v>34.700000000000003</v>
      </c>
      <c r="I91" s="11">
        <v>39.299999999999997</v>
      </c>
      <c r="J91" s="11"/>
      <c r="K91" s="11">
        <v>30.4</v>
      </c>
      <c r="L91" s="11">
        <v>23.9</v>
      </c>
      <c r="M91" s="11"/>
      <c r="N91" s="11">
        <v>150</v>
      </c>
      <c r="O91" s="11">
        <v>20</v>
      </c>
      <c r="P91" s="11">
        <v>4.18</v>
      </c>
      <c r="Q91" s="11">
        <v>3.2</v>
      </c>
    </row>
    <row r="92" spans="1:17" x14ac:dyDescent="0.3">
      <c r="A92" s="28">
        <v>44278</v>
      </c>
      <c r="B92" s="11">
        <v>314</v>
      </c>
      <c r="C92" s="11">
        <v>307</v>
      </c>
      <c r="D92" s="11">
        <v>9558</v>
      </c>
      <c r="E92" s="11">
        <v>31.1</v>
      </c>
      <c r="F92" s="11"/>
      <c r="G92" s="11"/>
      <c r="H92" s="11">
        <v>35.5</v>
      </c>
      <c r="I92" s="11">
        <v>39.4</v>
      </c>
      <c r="J92" s="11"/>
      <c r="K92" s="11">
        <v>30.7</v>
      </c>
      <c r="L92" s="11">
        <v>24.5</v>
      </c>
      <c r="M92" s="11"/>
      <c r="N92" s="11">
        <v>198</v>
      </c>
      <c r="O92" s="11">
        <v>22</v>
      </c>
      <c r="P92" s="11">
        <v>4.17</v>
      </c>
      <c r="Q92" s="11">
        <v>3.2</v>
      </c>
    </row>
    <row r="93" spans="1:17" x14ac:dyDescent="0.3">
      <c r="A93" s="28">
        <v>44279</v>
      </c>
      <c r="B93" s="11">
        <v>306</v>
      </c>
      <c r="C93" s="11">
        <v>300</v>
      </c>
      <c r="D93" s="11">
        <v>9726</v>
      </c>
      <c r="E93" s="11">
        <v>32.4</v>
      </c>
      <c r="F93" s="11"/>
      <c r="G93" s="11"/>
      <c r="H93" s="11">
        <v>36.299999999999997</v>
      </c>
      <c r="I93" s="11">
        <v>38.9</v>
      </c>
      <c r="J93" s="11"/>
      <c r="K93" s="11">
        <v>30.3</v>
      </c>
      <c r="L93" s="11">
        <v>26.1</v>
      </c>
      <c r="M93" s="11"/>
      <c r="N93" s="11">
        <v>196</v>
      </c>
      <c r="O93" s="11">
        <v>15</v>
      </c>
      <c r="P93" s="11">
        <v>4.16</v>
      </c>
      <c r="Q93" s="11">
        <v>3.2</v>
      </c>
    </row>
    <row r="94" spans="1:17" x14ac:dyDescent="0.3">
      <c r="A94" s="28">
        <v>44280</v>
      </c>
      <c r="B94" s="11">
        <v>306</v>
      </c>
      <c r="C94" s="11">
        <v>300</v>
      </c>
      <c r="D94" s="11">
        <v>9561</v>
      </c>
      <c r="E94" s="11">
        <v>31.9</v>
      </c>
      <c r="F94" s="11"/>
      <c r="G94" s="11"/>
      <c r="H94" s="11">
        <v>34.9</v>
      </c>
      <c r="I94" s="11">
        <v>41.1</v>
      </c>
      <c r="J94" s="11"/>
      <c r="K94" s="11">
        <v>29.6</v>
      </c>
      <c r="L94" s="11">
        <v>25.6</v>
      </c>
      <c r="M94" s="11"/>
      <c r="N94" s="11">
        <v>196</v>
      </c>
      <c r="O94" s="11">
        <v>20</v>
      </c>
      <c r="P94" s="11">
        <v>4.13</v>
      </c>
      <c r="Q94" s="11">
        <v>3.23</v>
      </c>
    </row>
    <row r="95" spans="1:17" x14ac:dyDescent="0.3">
      <c r="A95" s="28">
        <v>44281</v>
      </c>
      <c r="B95" s="11">
        <v>306</v>
      </c>
      <c r="C95" s="11">
        <v>300</v>
      </c>
      <c r="D95" s="11">
        <v>9673</v>
      </c>
      <c r="E95" s="11">
        <v>32.200000000000003</v>
      </c>
      <c r="F95" s="11"/>
      <c r="G95" s="11"/>
      <c r="H95" s="11">
        <v>35.1</v>
      </c>
      <c r="I95" s="11">
        <v>40.299999999999997</v>
      </c>
      <c r="J95" s="11"/>
      <c r="K95" s="11">
        <v>29.9</v>
      </c>
      <c r="L95" s="11">
        <v>24.6</v>
      </c>
      <c r="M95" s="11"/>
      <c r="N95" s="11">
        <v>148</v>
      </c>
      <c r="O95" s="11">
        <v>56</v>
      </c>
      <c r="P95" s="11">
        <v>4.17</v>
      </c>
      <c r="Q95" s="11">
        <v>3.21</v>
      </c>
    </row>
    <row r="96" spans="1:17" x14ac:dyDescent="0.3">
      <c r="A96" s="28">
        <v>44282</v>
      </c>
      <c r="B96" s="11">
        <v>307</v>
      </c>
      <c r="C96" s="11">
        <v>300</v>
      </c>
      <c r="D96" s="11">
        <v>9644</v>
      </c>
      <c r="E96" s="11">
        <v>32.1</v>
      </c>
      <c r="F96" s="11"/>
      <c r="G96" s="11"/>
      <c r="H96" s="11">
        <v>34.299999999999997</v>
      </c>
      <c r="I96" s="11">
        <v>40.1</v>
      </c>
      <c r="J96" s="11"/>
      <c r="K96" s="11">
        <v>30.2</v>
      </c>
      <c r="L96" s="11">
        <v>25</v>
      </c>
      <c r="M96" s="11"/>
      <c r="N96" s="11">
        <v>142</v>
      </c>
      <c r="O96" s="11">
        <v>14</v>
      </c>
      <c r="P96" s="11">
        <v>4.09</v>
      </c>
      <c r="Q96" s="11">
        <v>3.22</v>
      </c>
    </row>
    <row r="97" spans="1:17" x14ac:dyDescent="0.3">
      <c r="A97" s="28">
        <v>44283</v>
      </c>
      <c r="B97" s="11">
        <v>307</v>
      </c>
      <c r="C97" s="11">
        <v>301</v>
      </c>
      <c r="D97" s="11">
        <v>9216</v>
      </c>
      <c r="E97" s="11">
        <v>30.6</v>
      </c>
      <c r="F97" s="11"/>
      <c r="G97" s="11"/>
      <c r="H97" s="11">
        <v>33.1</v>
      </c>
      <c r="I97" s="11">
        <v>38.799999999999997</v>
      </c>
      <c r="J97" s="11"/>
      <c r="K97" s="11">
        <v>28.6</v>
      </c>
      <c r="L97" s="11">
        <v>22</v>
      </c>
      <c r="M97" s="11"/>
      <c r="N97" s="11">
        <v>136</v>
      </c>
      <c r="O97" s="11">
        <v>17</v>
      </c>
      <c r="P97" s="11">
        <v>4.22</v>
      </c>
      <c r="Q97" s="11">
        <v>3.23</v>
      </c>
    </row>
    <row r="98" spans="1:17" x14ac:dyDescent="0.3">
      <c r="A98" s="28">
        <v>44284</v>
      </c>
      <c r="B98" s="11">
        <v>310</v>
      </c>
      <c r="C98" s="11">
        <v>303</v>
      </c>
      <c r="D98" s="11">
        <v>9689</v>
      </c>
      <c r="E98" s="11">
        <v>32</v>
      </c>
      <c r="F98" s="11"/>
      <c r="G98" s="11"/>
      <c r="H98" s="11">
        <v>35.6</v>
      </c>
      <c r="I98" s="11">
        <v>40.6</v>
      </c>
      <c r="J98" s="11"/>
      <c r="K98" s="11">
        <v>30.8</v>
      </c>
      <c r="L98" s="11">
        <v>24.8</v>
      </c>
      <c r="M98" s="11"/>
      <c r="N98" s="11">
        <v>156</v>
      </c>
      <c r="O98" s="11">
        <v>15</v>
      </c>
      <c r="P98" s="11">
        <v>4.1100000000000003</v>
      </c>
      <c r="Q98" s="11">
        <v>3.22</v>
      </c>
    </row>
    <row r="99" spans="1:17" x14ac:dyDescent="0.3">
      <c r="A99" s="28">
        <v>44285</v>
      </c>
      <c r="B99" s="11">
        <v>311</v>
      </c>
      <c r="C99" s="11">
        <v>303</v>
      </c>
      <c r="D99" s="11">
        <v>9696</v>
      </c>
      <c r="E99" s="11">
        <v>32</v>
      </c>
      <c r="F99" s="11"/>
      <c r="G99" s="11"/>
      <c r="H99" s="11">
        <v>35.4</v>
      </c>
      <c r="I99" s="11">
        <v>40.799999999999997</v>
      </c>
      <c r="J99" s="11"/>
      <c r="K99" s="11">
        <v>30</v>
      </c>
      <c r="L99" s="11">
        <v>25.1</v>
      </c>
      <c r="M99" s="11"/>
      <c r="N99" s="11">
        <v>173</v>
      </c>
      <c r="O99" s="11">
        <v>9</v>
      </c>
      <c r="P99" s="11">
        <v>4.1500000000000004</v>
      </c>
      <c r="Q99" s="11">
        <v>3.21</v>
      </c>
    </row>
    <row r="100" spans="1:17" ht="15" thickBot="1" x14ac:dyDescent="0.35">
      <c r="A100" s="28">
        <v>44286</v>
      </c>
      <c r="B100" s="11">
        <v>310</v>
      </c>
      <c r="C100" s="11">
        <v>303</v>
      </c>
      <c r="D100" s="11">
        <v>9817</v>
      </c>
      <c r="E100" s="11">
        <v>32.4</v>
      </c>
      <c r="F100" s="11"/>
      <c r="G100" s="11"/>
      <c r="H100" s="11">
        <v>34.9</v>
      </c>
      <c r="I100" s="11">
        <v>39.700000000000003</v>
      </c>
      <c r="J100" s="11"/>
      <c r="K100" s="11">
        <v>30.1</v>
      </c>
      <c r="L100" s="11">
        <v>22.1</v>
      </c>
      <c r="M100" s="11"/>
      <c r="N100" s="11">
        <v>212</v>
      </c>
      <c r="O100" s="11">
        <v>17</v>
      </c>
      <c r="P100" s="11">
        <v>4.0999999999999996</v>
      </c>
      <c r="Q100" s="11">
        <v>3.2</v>
      </c>
    </row>
    <row r="101" spans="1:17" ht="15" thickBot="1" x14ac:dyDescent="0.35">
      <c r="A101" s="45" t="s">
        <v>30</v>
      </c>
      <c r="B101" s="24">
        <f>AVERAGE(B70:B100)</f>
        <v>310.90322580645159</v>
      </c>
      <c r="C101" s="24">
        <f>AVERAGE(C70:C100)</f>
        <v>303.74193548387098</v>
      </c>
      <c r="D101" s="24">
        <f>AVERAGE(D70:D100)</f>
        <v>9681.677419354839</v>
      </c>
      <c r="E101" s="24">
        <f>AVERAGE(E70:E100)</f>
        <v>31.867741935483874</v>
      </c>
      <c r="F101" s="24"/>
      <c r="G101" s="24"/>
      <c r="H101" s="24">
        <f t="shared" ref="H101:Q101" si="2">AVERAGE(H70:H100)</f>
        <v>34.877419354838715</v>
      </c>
      <c r="I101" s="24">
        <f t="shared" si="2"/>
        <v>40.461290322580645</v>
      </c>
      <c r="J101" s="24" t="e">
        <f t="shared" si="2"/>
        <v>#DIV/0!</v>
      </c>
      <c r="K101" s="24">
        <f>AVERAGE(K70:K100)</f>
        <v>30.658064516129031</v>
      </c>
      <c r="L101" s="24">
        <f t="shared" si="2"/>
        <v>25.048387096774192</v>
      </c>
      <c r="M101" s="24" t="e">
        <f t="shared" si="2"/>
        <v>#DIV/0!</v>
      </c>
      <c r="N101" s="24">
        <f t="shared" si="2"/>
        <v>169.32258064516128</v>
      </c>
      <c r="O101" s="24">
        <f t="shared" si="2"/>
        <v>20.806451612903224</v>
      </c>
      <c r="P101" s="24">
        <f t="shared" si="2"/>
        <v>4.193225806451613</v>
      </c>
      <c r="Q101" s="24">
        <f t="shared" si="2"/>
        <v>3.2364516129032257</v>
      </c>
    </row>
    <row r="103" spans="1:17" x14ac:dyDescent="0.3">
      <c r="A103" s="40"/>
      <c r="B103" s="54" t="s">
        <v>0</v>
      </c>
      <c r="C103" s="55"/>
      <c r="D103" s="55"/>
      <c r="E103" s="56"/>
      <c r="F103" s="53"/>
      <c r="G103" s="53"/>
      <c r="H103" s="54" t="s">
        <v>16</v>
      </c>
      <c r="I103" s="55"/>
      <c r="J103" s="55"/>
      <c r="K103" s="55"/>
      <c r="L103" s="55"/>
      <c r="M103" s="56"/>
      <c r="N103" s="54" t="s">
        <v>17</v>
      </c>
      <c r="O103" s="55"/>
      <c r="P103" s="55"/>
      <c r="Q103" s="56"/>
    </row>
    <row r="104" spans="1:17" x14ac:dyDescent="0.3">
      <c r="A104" s="24" t="s">
        <v>2</v>
      </c>
      <c r="B104" s="24" t="s">
        <v>18</v>
      </c>
      <c r="C104" s="24" t="s">
        <v>19</v>
      </c>
      <c r="D104" s="24" t="s">
        <v>20</v>
      </c>
      <c r="E104" s="24" t="s">
        <v>21</v>
      </c>
      <c r="F104" s="11"/>
      <c r="G104" s="24"/>
      <c r="H104" s="24" t="s">
        <v>22</v>
      </c>
      <c r="I104" s="24" t="s">
        <v>23</v>
      </c>
      <c r="J104" s="24" t="s">
        <v>12</v>
      </c>
      <c r="K104" s="24" t="s">
        <v>3</v>
      </c>
      <c r="L104" s="24" t="s">
        <v>11</v>
      </c>
      <c r="M104" s="24" t="s">
        <v>13</v>
      </c>
      <c r="N104" s="24" t="s">
        <v>4</v>
      </c>
      <c r="O104" s="24" t="s">
        <v>5</v>
      </c>
      <c r="P104" s="24" t="s">
        <v>26</v>
      </c>
      <c r="Q104" s="24" t="s">
        <v>27</v>
      </c>
    </row>
    <row r="105" spans="1:17" x14ac:dyDescent="0.3">
      <c r="A105" s="28">
        <v>44287</v>
      </c>
      <c r="B105" s="11">
        <v>307</v>
      </c>
      <c r="C105" s="11">
        <v>300</v>
      </c>
      <c r="D105" s="11">
        <v>9301</v>
      </c>
      <c r="E105" s="11">
        <v>31</v>
      </c>
      <c r="F105" s="11"/>
      <c r="G105" s="11"/>
      <c r="H105" s="11">
        <v>35.200000000000003</v>
      </c>
      <c r="I105" s="11">
        <v>38.700000000000003</v>
      </c>
      <c r="J105" s="11"/>
      <c r="K105" s="11">
        <v>29.9</v>
      </c>
      <c r="L105" s="11">
        <v>21.1</v>
      </c>
      <c r="M105" s="11"/>
      <c r="N105" s="11">
        <v>263</v>
      </c>
      <c r="O105" s="11">
        <v>22</v>
      </c>
      <c r="P105" s="11">
        <v>4.16</v>
      </c>
      <c r="Q105" s="11">
        <v>3.2</v>
      </c>
    </row>
    <row r="106" spans="1:17" x14ac:dyDescent="0.3">
      <c r="A106" s="28">
        <v>44288</v>
      </c>
      <c r="B106" s="11">
        <v>307</v>
      </c>
      <c r="C106" s="11">
        <v>300</v>
      </c>
      <c r="D106" s="11">
        <v>9504</v>
      </c>
      <c r="E106" s="11">
        <v>31.7</v>
      </c>
      <c r="F106" s="11"/>
      <c r="G106" s="11"/>
      <c r="H106" s="11">
        <v>34.700000000000003</v>
      </c>
      <c r="I106" s="11">
        <v>40.6</v>
      </c>
      <c r="J106" s="11"/>
      <c r="K106" s="11">
        <v>30.1</v>
      </c>
      <c r="L106" s="11">
        <v>22</v>
      </c>
      <c r="M106" s="11"/>
      <c r="N106" s="11">
        <v>175</v>
      </c>
      <c r="O106" s="11">
        <v>31</v>
      </c>
      <c r="P106" s="11">
        <v>4.1900000000000004</v>
      </c>
      <c r="Q106" s="11">
        <v>3.24</v>
      </c>
    </row>
    <row r="107" spans="1:17" x14ac:dyDescent="0.3">
      <c r="A107" s="28">
        <v>44289</v>
      </c>
      <c r="B107" s="11">
        <v>309</v>
      </c>
      <c r="C107" s="11">
        <v>301</v>
      </c>
      <c r="D107" s="11">
        <v>9410</v>
      </c>
      <c r="E107" s="11">
        <v>31.3</v>
      </c>
      <c r="F107" s="11"/>
      <c r="G107" s="11"/>
      <c r="H107" s="11">
        <v>33.6</v>
      </c>
      <c r="I107" s="11">
        <v>39.799999999999997</v>
      </c>
      <c r="J107" s="11"/>
      <c r="K107" s="11">
        <v>29.4</v>
      </c>
      <c r="L107" s="11">
        <v>21</v>
      </c>
      <c r="M107" s="11"/>
      <c r="N107" s="11">
        <v>242</v>
      </c>
      <c r="O107" s="11">
        <v>34</v>
      </c>
      <c r="P107" s="11">
        <v>4.2</v>
      </c>
      <c r="Q107" s="11">
        <v>3.2</v>
      </c>
    </row>
    <row r="108" spans="1:17" x14ac:dyDescent="0.3">
      <c r="A108" s="28">
        <v>44290</v>
      </c>
      <c r="B108" s="11">
        <v>311</v>
      </c>
      <c r="C108" s="11">
        <v>302</v>
      </c>
      <c r="D108" s="11">
        <v>9566</v>
      </c>
      <c r="E108" s="11">
        <v>31.7</v>
      </c>
      <c r="F108" s="11"/>
      <c r="G108" s="11"/>
      <c r="H108" s="11">
        <v>34.200000000000003</v>
      </c>
      <c r="I108" s="11">
        <v>42.5</v>
      </c>
      <c r="J108" s="11"/>
      <c r="K108" s="11">
        <v>30.9</v>
      </c>
      <c r="L108" s="11">
        <v>22.4</v>
      </c>
      <c r="M108" s="11"/>
      <c r="N108" s="11">
        <v>160</v>
      </c>
      <c r="O108" s="11">
        <v>28</v>
      </c>
      <c r="P108" s="11">
        <v>4.1100000000000003</v>
      </c>
      <c r="Q108" s="11">
        <v>3.2</v>
      </c>
    </row>
    <row r="109" spans="1:17" x14ac:dyDescent="0.3">
      <c r="A109" s="28">
        <v>44291</v>
      </c>
      <c r="B109" s="11">
        <v>311</v>
      </c>
      <c r="C109" s="11">
        <v>304</v>
      </c>
      <c r="D109" s="11">
        <v>9638</v>
      </c>
      <c r="E109" s="11">
        <v>31.7</v>
      </c>
      <c r="F109" s="11"/>
      <c r="G109" s="11"/>
      <c r="H109" s="11">
        <v>34.9</v>
      </c>
      <c r="I109" s="11">
        <v>40.799999999999997</v>
      </c>
      <c r="J109" s="11"/>
      <c r="K109" s="11">
        <v>30.7</v>
      </c>
      <c r="L109" s="11">
        <v>20.399999999999999</v>
      </c>
      <c r="M109" s="11"/>
      <c r="N109" s="11">
        <v>172</v>
      </c>
      <c r="O109" s="11">
        <v>130</v>
      </c>
      <c r="P109" s="11">
        <v>4.09</v>
      </c>
      <c r="Q109" s="11">
        <v>3.21</v>
      </c>
    </row>
    <row r="110" spans="1:17" x14ac:dyDescent="0.3">
      <c r="A110" s="28">
        <v>44292</v>
      </c>
      <c r="B110" s="11">
        <v>314</v>
      </c>
      <c r="C110" s="11">
        <v>305</v>
      </c>
      <c r="D110" s="11">
        <v>9653</v>
      </c>
      <c r="E110" s="11">
        <v>31.6</v>
      </c>
      <c r="F110" s="11"/>
      <c r="G110" s="11"/>
      <c r="H110" s="11">
        <v>36.1</v>
      </c>
      <c r="I110" s="11">
        <v>40.299999999999997</v>
      </c>
      <c r="J110" s="11"/>
      <c r="K110" s="11">
        <v>30.2</v>
      </c>
      <c r="L110" s="11">
        <v>21</v>
      </c>
      <c r="M110" s="11"/>
      <c r="N110" s="11">
        <v>184</v>
      </c>
      <c r="O110" s="11">
        <v>12</v>
      </c>
      <c r="P110" s="11">
        <v>4.17</v>
      </c>
      <c r="Q110" s="11">
        <v>3.25</v>
      </c>
    </row>
    <row r="111" spans="1:17" x14ac:dyDescent="0.3">
      <c r="A111" s="28">
        <v>44293</v>
      </c>
      <c r="B111" s="11">
        <v>315</v>
      </c>
      <c r="C111" s="11">
        <v>306</v>
      </c>
      <c r="D111" s="11">
        <v>9646</v>
      </c>
      <c r="E111" s="11">
        <v>31.5</v>
      </c>
      <c r="F111" s="11"/>
      <c r="G111" s="11"/>
      <c r="H111" s="11">
        <v>36.299999999999997</v>
      </c>
      <c r="I111" s="11">
        <v>41</v>
      </c>
      <c r="J111" s="11"/>
      <c r="K111" s="11">
        <v>29.6</v>
      </c>
      <c r="L111" s="11">
        <v>20.5</v>
      </c>
      <c r="M111" s="11"/>
      <c r="N111" s="11">
        <v>140</v>
      </c>
      <c r="O111" s="11">
        <v>18</v>
      </c>
      <c r="P111" s="11">
        <v>4.1500000000000004</v>
      </c>
      <c r="Q111" s="11">
        <v>3.22</v>
      </c>
    </row>
    <row r="112" spans="1:17" x14ac:dyDescent="0.3">
      <c r="A112" s="28">
        <v>44294</v>
      </c>
      <c r="B112" s="11">
        <v>307</v>
      </c>
      <c r="C112" s="11">
        <v>298</v>
      </c>
      <c r="D112" s="11">
        <v>9274</v>
      </c>
      <c r="E112" s="11">
        <v>31.1</v>
      </c>
      <c r="F112" s="11"/>
      <c r="G112" s="11"/>
      <c r="H112" s="11">
        <v>33.700000000000003</v>
      </c>
      <c r="I112" s="11">
        <v>39.700000000000003</v>
      </c>
      <c r="J112" s="11"/>
      <c r="K112" s="11">
        <v>30.2</v>
      </c>
      <c r="L112" s="11">
        <v>18.3</v>
      </c>
      <c r="M112" s="11"/>
      <c r="N112" s="11">
        <v>207</v>
      </c>
      <c r="O112" s="11">
        <v>17</v>
      </c>
      <c r="P112" s="11">
        <v>4.24</v>
      </c>
      <c r="Q112" s="11">
        <v>3.25</v>
      </c>
    </row>
    <row r="113" spans="1:17" x14ac:dyDescent="0.3">
      <c r="A113" s="28">
        <v>44295</v>
      </c>
      <c r="B113" s="11">
        <v>307</v>
      </c>
      <c r="C113" s="11">
        <v>299</v>
      </c>
      <c r="D113" s="11">
        <v>9125</v>
      </c>
      <c r="E113" s="11">
        <v>30.5</v>
      </c>
      <c r="F113" s="11"/>
      <c r="G113" s="11"/>
      <c r="H113" s="11">
        <v>34.1</v>
      </c>
      <c r="I113" s="11">
        <v>41</v>
      </c>
      <c r="J113" s="11"/>
      <c r="K113" s="11">
        <v>30.7</v>
      </c>
      <c r="L113" s="11">
        <v>16.8</v>
      </c>
      <c r="M113" s="11"/>
      <c r="N113" s="11">
        <v>189</v>
      </c>
      <c r="O113" s="11">
        <v>18</v>
      </c>
      <c r="P113" s="11">
        <v>4.13</v>
      </c>
      <c r="Q113" s="11">
        <v>3.22</v>
      </c>
    </row>
    <row r="114" spans="1:17" x14ac:dyDescent="0.3">
      <c r="A114" s="28">
        <v>44296</v>
      </c>
      <c r="B114" s="11">
        <v>308</v>
      </c>
      <c r="C114" s="11">
        <v>299</v>
      </c>
      <c r="D114" s="11">
        <v>9005</v>
      </c>
      <c r="E114" s="11">
        <v>30.1</v>
      </c>
      <c r="F114" s="11"/>
      <c r="G114" s="11"/>
      <c r="H114" s="11">
        <v>34.700000000000003</v>
      </c>
      <c r="I114" s="11">
        <v>40.9</v>
      </c>
      <c r="J114" s="11"/>
      <c r="K114" s="11">
        <v>30.9</v>
      </c>
      <c r="L114" s="11">
        <v>14.7</v>
      </c>
      <c r="M114" s="11"/>
      <c r="N114" s="11">
        <v>158</v>
      </c>
      <c r="O114" s="11">
        <v>21</v>
      </c>
      <c r="P114" s="11">
        <v>4.1399999999999997</v>
      </c>
      <c r="Q114" s="11">
        <v>3.19</v>
      </c>
    </row>
    <row r="115" spans="1:17" x14ac:dyDescent="0.3">
      <c r="A115" s="28">
        <v>44297</v>
      </c>
      <c r="B115" s="11">
        <v>309</v>
      </c>
      <c r="C115" s="11">
        <v>300</v>
      </c>
      <c r="D115" s="11">
        <v>9053</v>
      </c>
      <c r="E115" s="11">
        <v>30.2</v>
      </c>
      <c r="F115" s="11"/>
      <c r="G115" s="11"/>
      <c r="H115" s="11">
        <v>34.200000000000003</v>
      </c>
      <c r="I115" s="11">
        <v>40.299999999999997</v>
      </c>
      <c r="J115" s="11"/>
      <c r="K115" s="11">
        <v>30.2</v>
      </c>
      <c r="L115" s="11">
        <v>15.5</v>
      </c>
      <c r="M115" s="11"/>
      <c r="N115" s="11">
        <v>157</v>
      </c>
      <c r="O115" s="11">
        <v>27</v>
      </c>
      <c r="P115" s="11">
        <v>4.04</v>
      </c>
      <c r="Q115" s="11">
        <v>3.25</v>
      </c>
    </row>
    <row r="116" spans="1:17" x14ac:dyDescent="0.3">
      <c r="A116" s="28">
        <v>44298</v>
      </c>
      <c r="B116" s="11">
        <v>309</v>
      </c>
      <c r="C116" s="11">
        <v>302</v>
      </c>
      <c r="D116" s="11">
        <v>9229</v>
      </c>
      <c r="E116" s="11">
        <v>30.6</v>
      </c>
      <c r="F116" s="11"/>
      <c r="G116" s="11"/>
      <c r="H116" s="11">
        <v>34.6</v>
      </c>
      <c r="I116" s="11">
        <v>41.3</v>
      </c>
      <c r="J116" s="11"/>
      <c r="K116" s="11">
        <v>30.1</v>
      </c>
      <c r="L116" s="11">
        <v>16.8</v>
      </c>
      <c r="M116" s="11"/>
      <c r="N116" s="11">
        <v>194</v>
      </c>
      <c r="O116" s="11">
        <v>20</v>
      </c>
      <c r="P116" s="11">
        <v>4.1399999999999997</v>
      </c>
      <c r="Q116" s="11">
        <v>3.24</v>
      </c>
    </row>
    <row r="117" spans="1:17" x14ac:dyDescent="0.3">
      <c r="A117" s="28">
        <v>44299</v>
      </c>
      <c r="B117" s="11">
        <v>311</v>
      </c>
      <c r="C117" s="11">
        <v>302</v>
      </c>
      <c r="D117" s="11">
        <v>7760</v>
      </c>
      <c r="E117" s="11">
        <v>25.7</v>
      </c>
      <c r="F117" s="11"/>
      <c r="G117" s="11"/>
      <c r="H117" s="11">
        <v>33.9</v>
      </c>
      <c r="I117" s="11">
        <v>41.8</v>
      </c>
      <c r="J117" s="11"/>
      <c r="K117" s="11">
        <v>31.7</v>
      </c>
      <c r="L117" s="11">
        <v>16.399999999999999</v>
      </c>
      <c r="M117" s="11"/>
      <c r="N117" s="11">
        <v>200</v>
      </c>
      <c r="O117" s="11">
        <v>24</v>
      </c>
      <c r="P117" s="11">
        <v>4.13</v>
      </c>
      <c r="Q117" s="11">
        <v>3.22</v>
      </c>
    </row>
    <row r="118" spans="1:17" x14ac:dyDescent="0.3">
      <c r="A118" s="28">
        <v>44300</v>
      </c>
      <c r="B118" s="11">
        <v>313</v>
      </c>
      <c r="C118" s="11">
        <v>305</v>
      </c>
      <c r="D118" s="11">
        <v>9478</v>
      </c>
      <c r="E118" s="11">
        <v>31.1</v>
      </c>
      <c r="F118" s="11"/>
      <c r="G118" s="11"/>
      <c r="H118" s="11">
        <v>35.1</v>
      </c>
      <c r="I118" s="11">
        <v>40.799999999999997</v>
      </c>
      <c r="J118" s="11"/>
      <c r="K118" s="11">
        <v>31.6</v>
      </c>
      <c r="L118" s="11">
        <v>15.5</v>
      </c>
      <c r="M118" s="11"/>
      <c r="N118" s="11">
        <v>256</v>
      </c>
      <c r="O118" s="11">
        <v>17</v>
      </c>
      <c r="P118" s="11">
        <v>4.08</v>
      </c>
      <c r="Q118" s="11">
        <v>3.23</v>
      </c>
    </row>
    <row r="119" spans="1:17" x14ac:dyDescent="0.3">
      <c r="A119" s="28">
        <v>44301</v>
      </c>
      <c r="B119" s="11">
        <v>315</v>
      </c>
      <c r="C119" s="11">
        <v>306</v>
      </c>
      <c r="D119" s="11">
        <v>9102</v>
      </c>
      <c r="E119" s="11">
        <v>29.7</v>
      </c>
      <c r="F119" s="11"/>
      <c r="G119" s="11"/>
      <c r="H119" s="11">
        <v>35.6</v>
      </c>
      <c r="I119" s="11">
        <v>40.700000000000003</v>
      </c>
      <c r="J119" s="11"/>
      <c r="K119" s="11">
        <v>31.2</v>
      </c>
      <c r="L119" s="11">
        <v>15.9</v>
      </c>
      <c r="M119" s="11"/>
      <c r="N119" s="11">
        <v>196</v>
      </c>
      <c r="O119" s="11">
        <v>25</v>
      </c>
      <c r="P119" s="11">
        <v>4.17</v>
      </c>
      <c r="Q119" s="11">
        <v>3.29</v>
      </c>
    </row>
    <row r="120" spans="1:17" x14ac:dyDescent="0.3">
      <c r="A120" s="28">
        <v>44302</v>
      </c>
      <c r="B120" s="11">
        <v>318</v>
      </c>
      <c r="C120" s="11">
        <v>307</v>
      </c>
      <c r="D120" s="11">
        <v>9350</v>
      </c>
      <c r="E120" s="11">
        <v>30.5</v>
      </c>
      <c r="F120" s="11"/>
      <c r="G120" s="11"/>
      <c r="H120" s="11">
        <v>35.4</v>
      </c>
      <c r="I120" s="11">
        <v>42.1</v>
      </c>
      <c r="J120" s="11"/>
      <c r="K120" s="11">
        <v>30.8</v>
      </c>
      <c r="L120" s="11">
        <v>15.2</v>
      </c>
      <c r="M120" s="11"/>
      <c r="N120" s="11">
        <v>166</v>
      </c>
      <c r="O120" s="11">
        <v>17</v>
      </c>
      <c r="P120" s="11">
        <v>4.12</v>
      </c>
      <c r="Q120" s="11">
        <v>3.23</v>
      </c>
    </row>
    <row r="121" spans="1:17" x14ac:dyDescent="0.3">
      <c r="A121" s="28">
        <v>44303</v>
      </c>
      <c r="B121" s="11">
        <v>320</v>
      </c>
      <c r="C121" s="11">
        <v>310</v>
      </c>
      <c r="D121" s="11">
        <v>9025</v>
      </c>
      <c r="E121" s="11">
        <v>29.1</v>
      </c>
      <c r="F121" s="11"/>
      <c r="G121" s="11"/>
      <c r="H121" s="11">
        <v>32.700000000000003</v>
      </c>
      <c r="I121" s="11">
        <v>41.6</v>
      </c>
      <c r="J121" s="11"/>
      <c r="K121" s="11">
        <v>31.1</v>
      </c>
      <c r="L121" s="11">
        <v>15.6</v>
      </c>
      <c r="M121" s="11"/>
      <c r="N121" s="11">
        <v>159</v>
      </c>
      <c r="O121" s="11">
        <v>20</v>
      </c>
      <c r="P121" s="11">
        <v>4.0999999999999996</v>
      </c>
      <c r="Q121" s="11">
        <v>3.23</v>
      </c>
    </row>
    <row r="122" spans="1:17" x14ac:dyDescent="0.3">
      <c r="A122" s="28">
        <v>44304</v>
      </c>
      <c r="B122" s="11">
        <v>321</v>
      </c>
      <c r="C122" s="11">
        <v>312</v>
      </c>
      <c r="D122" s="11">
        <v>9241</v>
      </c>
      <c r="E122" s="11">
        <v>29.6</v>
      </c>
      <c r="F122" s="11"/>
      <c r="G122" s="11"/>
      <c r="H122" s="11">
        <v>33.200000000000003</v>
      </c>
      <c r="I122" s="11">
        <v>41.4</v>
      </c>
      <c r="J122" s="11"/>
      <c r="K122" s="11">
        <v>30.1</v>
      </c>
      <c r="L122" s="11">
        <v>12.9</v>
      </c>
      <c r="M122" s="11"/>
      <c r="N122" s="11">
        <v>181</v>
      </c>
      <c r="O122" s="11">
        <v>22</v>
      </c>
      <c r="P122" s="11">
        <v>4.1100000000000003</v>
      </c>
      <c r="Q122" s="11">
        <v>3.23</v>
      </c>
    </row>
    <row r="123" spans="1:17" x14ac:dyDescent="0.3">
      <c r="A123" s="28">
        <v>44305</v>
      </c>
      <c r="B123" s="11">
        <v>321</v>
      </c>
      <c r="C123" s="11">
        <v>313</v>
      </c>
      <c r="D123" s="11">
        <v>9106</v>
      </c>
      <c r="E123" s="11">
        <v>29.1</v>
      </c>
      <c r="F123" s="11"/>
      <c r="G123" s="11"/>
      <c r="H123" s="11">
        <v>33.700000000000003</v>
      </c>
      <c r="I123" s="11">
        <v>41.1</v>
      </c>
      <c r="J123" s="11"/>
      <c r="K123" s="11">
        <v>31.2</v>
      </c>
      <c r="L123" s="11">
        <v>15.8</v>
      </c>
      <c r="M123" s="11"/>
      <c r="N123" s="11">
        <v>159</v>
      </c>
      <c r="O123" s="11">
        <v>19</v>
      </c>
      <c r="P123" s="11">
        <v>4.04</v>
      </c>
      <c r="Q123" s="11">
        <v>3.23</v>
      </c>
    </row>
    <row r="124" spans="1:17" x14ac:dyDescent="0.3">
      <c r="A124" s="28">
        <v>44306</v>
      </c>
      <c r="B124" s="11">
        <v>323</v>
      </c>
      <c r="C124" s="11">
        <v>315</v>
      </c>
      <c r="D124" s="11">
        <v>9280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x14ac:dyDescent="0.3">
      <c r="A125" s="28">
        <v>44307</v>
      </c>
      <c r="B125" s="11">
        <v>323</v>
      </c>
      <c r="C125" s="11">
        <v>315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x14ac:dyDescent="0.3">
      <c r="A126" s="28">
        <v>44308</v>
      </c>
      <c r="B126" s="11">
        <v>318</v>
      </c>
      <c r="C126" s="11">
        <v>310</v>
      </c>
      <c r="D126" s="11">
        <v>9528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x14ac:dyDescent="0.3">
      <c r="A127" s="28">
        <v>44309</v>
      </c>
      <c r="B127" s="11">
        <v>320</v>
      </c>
      <c r="C127" s="11">
        <v>313</v>
      </c>
      <c r="D127" s="11">
        <v>9556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x14ac:dyDescent="0.3">
      <c r="A128" s="28">
        <v>44310</v>
      </c>
      <c r="B128" s="11">
        <v>324</v>
      </c>
      <c r="C128" s="11">
        <v>317</v>
      </c>
      <c r="D128" s="11">
        <v>9624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x14ac:dyDescent="0.3">
      <c r="A129" s="28">
        <v>44311</v>
      </c>
      <c r="B129" s="11">
        <v>324</v>
      </c>
      <c r="C129" s="11">
        <v>317</v>
      </c>
      <c r="D129" s="11">
        <v>9245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x14ac:dyDescent="0.3">
      <c r="A130" s="28">
        <v>44312</v>
      </c>
      <c r="B130" s="11">
        <v>323</v>
      </c>
      <c r="C130" s="11">
        <v>316</v>
      </c>
      <c r="D130" s="11">
        <v>9492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x14ac:dyDescent="0.3">
      <c r="A131" s="28">
        <v>44313</v>
      </c>
      <c r="B131" s="11">
        <v>323</v>
      </c>
      <c r="C131" s="11">
        <v>316</v>
      </c>
      <c r="D131" s="11">
        <v>9568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x14ac:dyDescent="0.3">
      <c r="A132" s="28">
        <v>44314</v>
      </c>
      <c r="B132" s="11">
        <v>324</v>
      </c>
      <c r="C132" s="11">
        <v>317</v>
      </c>
      <c r="D132" s="11">
        <v>9476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x14ac:dyDescent="0.3">
      <c r="A133" s="28">
        <v>44315</v>
      </c>
      <c r="B133" s="11">
        <v>316</v>
      </c>
      <c r="C133" s="11">
        <v>309</v>
      </c>
      <c r="D133" s="11">
        <v>9407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15" thickBot="1" x14ac:dyDescent="0.35">
      <c r="A134" s="28">
        <v>44316</v>
      </c>
      <c r="B134" s="11">
        <v>316</v>
      </c>
      <c r="C134" s="11">
        <v>309</v>
      </c>
      <c r="D134" s="11">
        <v>9365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15" thickBot="1" x14ac:dyDescent="0.35">
      <c r="A135" s="45" t="s">
        <v>30</v>
      </c>
      <c r="B135" s="24">
        <f>AVERAGE(B104:B134)</f>
        <v>315.56666666666666</v>
      </c>
      <c r="C135" s="24">
        <f>AVERAGE(C104:C134)</f>
        <v>307.5</v>
      </c>
      <c r="D135" s="24">
        <f>AVERAGE(D104:D134)</f>
        <v>9310.5862068965525</v>
      </c>
      <c r="E135" s="24">
        <f>AVERAGE(E104:E134)</f>
        <v>30.410526315789479</v>
      </c>
      <c r="F135" s="24"/>
      <c r="G135" s="24"/>
      <c r="H135" s="24">
        <f t="shared" ref="H135:Q135" si="3">AVERAGE(H104:H134)</f>
        <v>34.521052631578954</v>
      </c>
      <c r="I135" s="24">
        <f t="shared" si="3"/>
        <v>40.863157894736844</v>
      </c>
      <c r="J135" s="24" t="e">
        <f t="shared" si="3"/>
        <v>#DIV/0!</v>
      </c>
      <c r="K135" s="24">
        <f>AVERAGE(K104:K134)</f>
        <v>30.557894736842105</v>
      </c>
      <c r="L135" s="24">
        <f t="shared" si="3"/>
        <v>17.778947368421054</v>
      </c>
      <c r="M135" s="24" t="e">
        <f t="shared" si="3"/>
        <v>#DIV/0!</v>
      </c>
      <c r="N135" s="24">
        <f t="shared" si="3"/>
        <v>187.26315789473685</v>
      </c>
      <c r="O135" s="24">
        <f t="shared" si="3"/>
        <v>27.473684210526315</v>
      </c>
      <c r="P135" s="24">
        <f t="shared" si="3"/>
        <v>4.1321052631578947</v>
      </c>
      <c r="Q135" s="24">
        <f t="shared" si="3"/>
        <v>3.2278947368421043</v>
      </c>
    </row>
    <row r="137" spans="1:17" x14ac:dyDescent="0.3">
      <c r="A137" s="40"/>
      <c r="B137" s="53" t="s">
        <v>0</v>
      </c>
      <c r="C137" s="53"/>
      <c r="D137" s="53"/>
      <c r="E137" s="53"/>
      <c r="F137" s="53"/>
      <c r="G137" s="53"/>
      <c r="H137" s="53" t="s">
        <v>16</v>
      </c>
      <c r="I137" s="53"/>
      <c r="J137" s="53"/>
      <c r="K137" s="53"/>
      <c r="L137" s="53"/>
      <c r="M137" s="53"/>
      <c r="N137" s="53" t="s">
        <v>17</v>
      </c>
      <c r="O137" s="53"/>
      <c r="P137" s="53"/>
      <c r="Q137" s="53"/>
    </row>
    <row r="138" spans="1:17" x14ac:dyDescent="0.3">
      <c r="A138" s="24" t="s">
        <v>2</v>
      </c>
      <c r="B138" s="24" t="s">
        <v>18</v>
      </c>
      <c r="C138" s="24" t="s">
        <v>19</v>
      </c>
      <c r="D138" s="24" t="s">
        <v>20</v>
      </c>
      <c r="E138" s="24" t="s">
        <v>21</v>
      </c>
      <c r="F138" s="11"/>
      <c r="G138" s="24"/>
      <c r="H138" s="24" t="s">
        <v>22</v>
      </c>
      <c r="I138" s="24" t="s">
        <v>23</v>
      </c>
      <c r="J138" s="24" t="s">
        <v>12</v>
      </c>
      <c r="K138" s="24" t="s">
        <v>3</v>
      </c>
      <c r="L138" s="24" t="s">
        <v>11</v>
      </c>
      <c r="M138" s="24" t="s">
        <v>13</v>
      </c>
      <c r="N138" s="24" t="s">
        <v>4</v>
      </c>
      <c r="O138" s="24" t="s">
        <v>5</v>
      </c>
      <c r="P138" s="24" t="s">
        <v>26</v>
      </c>
      <c r="Q138" s="24" t="s">
        <v>27</v>
      </c>
    </row>
    <row r="139" spans="1:17" x14ac:dyDescent="0.3">
      <c r="A139" s="28">
        <v>44317</v>
      </c>
      <c r="B139" s="11">
        <v>318</v>
      </c>
      <c r="C139" s="11">
        <v>311</v>
      </c>
      <c r="D139" s="11">
        <v>9340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x14ac:dyDescent="0.3">
      <c r="A140" s="28">
        <v>44318</v>
      </c>
      <c r="B140" s="11">
        <v>320</v>
      </c>
      <c r="C140" s="11">
        <v>313</v>
      </c>
      <c r="D140" s="11">
        <v>9393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 x14ac:dyDescent="0.3">
      <c r="A141" s="28">
        <v>44319</v>
      </c>
      <c r="B141" s="11">
        <v>320</v>
      </c>
      <c r="C141" s="11">
        <v>313</v>
      </c>
      <c r="D141" s="11">
        <v>9467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x14ac:dyDescent="0.3">
      <c r="A142" s="28">
        <v>44320</v>
      </c>
      <c r="B142" s="11">
        <v>320</v>
      </c>
      <c r="C142" s="11">
        <v>313</v>
      </c>
      <c r="D142" s="11">
        <v>9291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x14ac:dyDescent="0.3">
      <c r="A143" s="28">
        <v>44321</v>
      </c>
      <c r="B143" s="11">
        <v>319</v>
      </c>
      <c r="C143" s="11">
        <v>312</v>
      </c>
      <c r="D143" s="11">
        <v>9536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x14ac:dyDescent="0.3">
      <c r="A144" s="28">
        <v>44322</v>
      </c>
      <c r="B144" s="11">
        <v>319</v>
      </c>
      <c r="C144" s="11">
        <v>312</v>
      </c>
      <c r="D144" s="11">
        <v>9472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x14ac:dyDescent="0.3">
      <c r="A145" s="28">
        <v>44323</v>
      </c>
      <c r="B145" s="11">
        <v>320</v>
      </c>
      <c r="C145" s="11">
        <v>313</v>
      </c>
      <c r="D145" s="11">
        <v>9491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x14ac:dyDescent="0.3">
      <c r="A146" s="28">
        <v>44324</v>
      </c>
      <c r="B146" s="11">
        <v>323</v>
      </c>
      <c r="C146" s="11">
        <v>316</v>
      </c>
      <c r="D146" s="11">
        <v>9723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x14ac:dyDescent="0.3">
      <c r="A147" s="28">
        <v>44325</v>
      </c>
      <c r="B147" s="11">
        <v>324</v>
      </c>
      <c r="C147" s="11">
        <v>317</v>
      </c>
      <c r="D147" s="11">
        <v>9671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x14ac:dyDescent="0.3">
      <c r="A148" s="28">
        <v>44326</v>
      </c>
      <c r="B148" s="11">
        <v>325</v>
      </c>
      <c r="C148" s="11">
        <v>318</v>
      </c>
      <c r="D148" s="11">
        <v>9553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x14ac:dyDescent="0.3">
      <c r="A149" s="28">
        <v>44327</v>
      </c>
      <c r="B149" s="11">
        <v>328</v>
      </c>
      <c r="C149" s="11">
        <v>321</v>
      </c>
      <c r="D149" s="11">
        <v>9605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x14ac:dyDescent="0.3">
      <c r="A150" s="28">
        <v>44328</v>
      </c>
      <c r="B150" s="11">
        <v>329</v>
      </c>
      <c r="C150" s="11">
        <v>322</v>
      </c>
      <c r="D150" s="11">
        <v>9843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x14ac:dyDescent="0.3">
      <c r="A151" s="28">
        <v>44329</v>
      </c>
      <c r="B151" s="11">
        <v>319</v>
      </c>
      <c r="C151" s="11">
        <v>312</v>
      </c>
      <c r="D151" s="11">
        <v>9706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x14ac:dyDescent="0.3">
      <c r="A152" s="28">
        <v>44330</v>
      </c>
      <c r="B152" s="11">
        <v>318</v>
      </c>
      <c r="C152" s="11">
        <v>311</v>
      </c>
      <c r="D152" s="11">
        <v>9570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x14ac:dyDescent="0.3">
      <c r="A153" s="28">
        <v>44331</v>
      </c>
      <c r="B153" s="11">
        <v>323</v>
      </c>
      <c r="C153" s="11">
        <v>316</v>
      </c>
      <c r="D153" s="11">
        <v>9887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 x14ac:dyDescent="0.3">
      <c r="A154" s="28">
        <v>44332</v>
      </c>
      <c r="B154" s="11">
        <v>323</v>
      </c>
      <c r="C154" s="11">
        <v>316</v>
      </c>
      <c r="D154" s="11">
        <v>9509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x14ac:dyDescent="0.3">
      <c r="A155" s="28">
        <v>44333</v>
      </c>
      <c r="B155" s="11">
        <v>325</v>
      </c>
      <c r="C155" s="11">
        <v>318</v>
      </c>
      <c r="D155" s="11">
        <v>9776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x14ac:dyDescent="0.3">
      <c r="A156" s="28">
        <v>44334</v>
      </c>
      <c r="B156" s="11">
        <v>325</v>
      </c>
      <c r="C156" s="11">
        <v>318</v>
      </c>
      <c r="D156" s="11">
        <v>9600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x14ac:dyDescent="0.3">
      <c r="A157" s="28">
        <v>44335</v>
      </c>
      <c r="B157" s="11">
        <v>325</v>
      </c>
      <c r="C157" s="11">
        <v>318</v>
      </c>
      <c r="D157" s="11">
        <v>9782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x14ac:dyDescent="0.3">
      <c r="A158" s="28">
        <v>44336</v>
      </c>
      <c r="B158" s="11">
        <v>321</v>
      </c>
      <c r="C158" s="11">
        <v>314</v>
      </c>
      <c r="D158" s="11">
        <v>9751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x14ac:dyDescent="0.3">
      <c r="A159" s="28">
        <v>44337</v>
      </c>
      <c r="B159" s="11">
        <v>322</v>
      </c>
      <c r="C159" s="11">
        <v>315</v>
      </c>
      <c r="D159" s="11">
        <v>9701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x14ac:dyDescent="0.3">
      <c r="A160" s="28">
        <v>44338</v>
      </c>
      <c r="B160" s="11">
        <v>323</v>
      </c>
      <c r="C160" s="11">
        <v>316</v>
      </c>
      <c r="D160" s="11">
        <v>9837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x14ac:dyDescent="0.3">
      <c r="A161" s="28">
        <v>44339</v>
      </c>
      <c r="B161" s="11">
        <v>325</v>
      </c>
      <c r="C161" s="11">
        <v>318</v>
      </c>
      <c r="D161" s="11">
        <v>9817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x14ac:dyDescent="0.3">
      <c r="A162" s="28">
        <v>44340</v>
      </c>
      <c r="B162" s="11">
        <v>327</v>
      </c>
      <c r="C162" s="11">
        <v>320</v>
      </c>
      <c r="D162" s="11">
        <v>9824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x14ac:dyDescent="0.3">
      <c r="A163" s="28">
        <v>44341</v>
      </c>
      <c r="B163" s="11">
        <v>327</v>
      </c>
      <c r="C163" s="11">
        <v>320</v>
      </c>
      <c r="D163" s="11">
        <v>9853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x14ac:dyDescent="0.3">
      <c r="A164" s="28">
        <v>44342</v>
      </c>
      <c r="B164" s="11">
        <v>328</v>
      </c>
      <c r="C164" s="11">
        <v>321</v>
      </c>
      <c r="D164" s="11">
        <v>9980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x14ac:dyDescent="0.3">
      <c r="A165" s="28">
        <v>44343</v>
      </c>
      <c r="B165" s="11">
        <v>324</v>
      </c>
      <c r="C165" s="11">
        <v>317</v>
      </c>
      <c r="D165" s="11">
        <v>10169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x14ac:dyDescent="0.3">
      <c r="A166" s="28">
        <v>44344</v>
      </c>
      <c r="B166" s="11">
        <v>324</v>
      </c>
      <c r="C166" s="11">
        <v>317</v>
      </c>
      <c r="D166" s="11">
        <v>9928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x14ac:dyDescent="0.3">
      <c r="A167" s="28">
        <v>44345</v>
      </c>
      <c r="B167" s="11">
        <v>326</v>
      </c>
      <c r="C167" s="11">
        <v>319</v>
      </c>
      <c r="D167" s="11">
        <v>9896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x14ac:dyDescent="0.3">
      <c r="A168" s="28">
        <v>44346</v>
      </c>
      <c r="B168" s="11">
        <v>328</v>
      </c>
      <c r="C168" s="11">
        <v>321</v>
      </c>
      <c r="D168" s="11">
        <v>10018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15" thickBot="1" x14ac:dyDescent="0.35">
      <c r="A169" s="28">
        <v>44347</v>
      </c>
      <c r="B169" s="11">
        <v>328</v>
      </c>
      <c r="C169" s="11">
        <v>321</v>
      </c>
      <c r="D169" s="11">
        <v>10291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15" thickBot="1" x14ac:dyDescent="0.35">
      <c r="A170" s="45" t="s">
        <v>30</v>
      </c>
      <c r="B170" s="24">
        <f>AVERAGE(B139:B169)</f>
        <v>323.41935483870969</v>
      </c>
      <c r="C170" s="24">
        <f>AVERAGE(C139:C169)</f>
        <v>316.41935483870969</v>
      </c>
      <c r="D170" s="24">
        <f>AVERAGE(D139:D169)</f>
        <v>9718.7096774193542</v>
      </c>
      <c r="E170" s="24" t="e">
        <f>AVERAGE(E139:E169)</f>
        <v>#DIV/0!</v>
      </c>
      <c r="F170" s="24"/>
      <c r="G170" s="24"/>
      <c r="H170" s="24" t="e">
        <f t="shared" ref="H170:Q170" si="4">AVERAGE(H139:H169)</f>
        <v>#DIV/0!</v>
      </c>
      <c r="I170" s="24" t="e">
        <f t="shared" si="4"/>
        <v>#DIV/0!</v>
      </c>
      <c r="J170" s="24" t="e">
        <f t="shared" si="4"/>
        <v>#DIV/0!</v>
      </c>
      <c r="K170" s="24" t="e">
        <f>AVERAGE(K139:K169)</f>
        <v>#DIV/0!</v>
      </c>
      <c r="L170" s="24" t="e">
        <f t="shared" si="4"/>
        <v>#DIV/0!</v>
      </c>
      <c r="M170" s="24" t="e">
        <f t="shared" si="4"/>
        <v>#DIV/0!</v>
      </c>
      <c r="N170" s="24" t="e">
        <f t="shared" si="4"/>
        <v>#DIV/0!</v>
      </c>
      <c r="O170" s="24" t="e">
        <f t="shared" si="4"/>
        <v>#DIV/0!</v>
      </c>
      <c r="P170" s="24" t="e">
        <f t="shared" si="4"/>
        <v>#DIV/0!</v>
      </c>
      <c r="Q170" s="24" t="e">
        <f t="shared" si="4"/>
        <v>#DIV/0!</v>
      </c>
    </row>
    <row r="180" spans="1:17" x14ac:dyDescent="0.3">
      <c r="A180" s="40"/>
      <c r="B180" s="53" t="s">
        <v>0</v>
      </c>
      <c r="C180" s="53"/>
      <c r="D180" s="53"/>
      <c r="E180" s="53"/>
      <c r="F180" s="53"/>
      <c r="G180" s="53"/>
      <c r="H180" s="53" t="s">
        <v>16</v>
      </c>
      <c r="I180" s="53"/>
      <c r="J180" s="53"/>
      <c r="K180" s="53"/>
      <c r="L180" s="53"/>
      <c r="M180" s="53"/>
      <c r="N180" s="53" t="s">
        <v>17</v>
      </c>
      <c r="O180" s="53"/>
      <c r="P180" s="53"/>
      <c r="Q180" s="53"/>
    </row>
    <row r="181" spans="1:17" x14ac:dyDescent="0.3">
      <c r="A181" s="24" t="s">
        <v>2</v>
      </c>
      <c r="B181" s="24" t="s">
        <v>18</v>
      </c>
      <c r="C181" s="24" t="s">
        <v>19</v>
      </c>
      <c r="D181" s="24" t="s">
        <v>20</v>
      </c>
      <c r="E181" s="24" t="s">
        <v>21</v>
      </c>
      <c r="F181" s="11"/>
      <c r="G181" s="24"/>
      <c r="H181" s="24" t="s">
        <v>22</v>
      </c>
      <c r="I181" s="24" t="s">
        <v>23</v>
      </c>
      <c r="J181" s="24" t="s">
        <v>12</v>
      </c>
      <c r="K181" s="24" t="s">
        <v>3</v>
      </c>
      <c r="L181" s="24" t="s">
        <v>11</v>
      </c>
      <c r="M181" s="24" t="s">
        <v>13</v>
      </c>
      <c r="N181" s="24" t="s">
        <v>4</v>
      </c>
      <c r="O181" s="24" t="s">
        <v>5</v>
      </c>
      <c r="P181" s="24" t="s">
        <v>26</v>
      </c>
      <c r="Q181" s="24" t="s">
        <v>27</v>
      </c>
    </row>
    <row r="182" spans="1:17" x14ac:dyDescent="0.3">
      <c r="A182" s="28">
        <v>44348</v>
      </c>
      <c r="B182" s="11">
        <v>329</v>
      </c>
      <c r="C182" s="11">
        <v>322</v>
      </c>
      <c r="D182" s="11">
        <v>9736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x14ac:dyDescent="0.3">
      <c r="A183" s="28">
        <v>44349</v>
      </c>
      <c r="B183" s="11">
        <v>331</v>
      </c>
      <c r="C183" s="11">
        <v>324</v>
      </c>
      <c r="D183" s="11">
        <v>10331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x14ac:dyDescent="0.3">
      <c r="A184" s="28">
        <v>44350</v>
      </c>
      <c r="B184" s="11">
        <v>331</v>
      </c>
      <c r="C184" s="11">
        <v>324</v>
      </c>
      <c r="D184" s="11">
        <v>9957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x14ac:dyDescent="0.3">
      <c r="A185" s="28">
        <v>44351</v>
      </c>
      <c r="B185" s="11">
        <v>332</v>
      </c>
      <c r="C185" s="11">
        <v>325</v>
      </c>
      <c r="D185" s="11">
        <v>10026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x14ac:dyDescent="0.3">
      <c r="A186" s="28">
        <v>44352</v>
      </c>
      <c r="B186" s="11">
        <v>332</v>
      </c>
      <c r="C186" s="11">
        <v>325</v>
      </c>
      <c r="D186" s="11">
        <v>10036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x14ac:dyDescent="0.3">
      <c r="A187" s="28">
        <v>44353</v>
      </c>
      <c r="B187" s="11">
        <v>332</v>
      </c>
      <c r="C187" s="11">
        <v>325</v>
      </c>
      <c r="D187" s="11">
        <v>10077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x14ac:dyDescent="0.3">
      <c r="A188" s="28">
        <v>44354</v>
      </c>
      <c r="B188" s="11">
        <v>333</v>
      </c>
      <c r="C188" s="11">
        <v>326</v>
      </c>
      <c r="D188" s="11">
        <v>10104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x14ac:dyDescent="0.3">
      <c r="A189" s="28">
        <v>44355</v>
      </c>
      <c r="B189" s="11">
        <v>333</v>
      </c>
      <c r="C189" s="11">
        <v>326</v>
      </c>
      <c r="D189" s="11">
        <v>9666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x14ac:dyDescent="0.3">
      <c r="A190" s="28">
        <v>44356</v>
      </c>
      <c r="B190" s="11">
        <v>333</v>
      </c>
      <c r="C190" s="11">
        <v>326</v>
      </c>
      <c r="D190" s="11">
        <v>9855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x14ac:dyDescent="0.3">
      <c r="A191" s="28">
        <v>44357</v>
      </c>
      <c r="B191" s="11">
        <v>328</v>
      </c>
      <c r="C191" s="11">
        <v>321</v>
      </c>
      <c r="D191" s="11">
        <v>9946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x14ac:dyDescent="0.3">
      <c r="A192" s="28">
        <v>44358</v>
      </c>
      <c r="B192" s="11">
        <v>330</v>
      </c>
      <c r="C192" s="11">
        <v>323</v>
      </c>
      <c r="D192" s="11">
        <v>9916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x14ac:dyDescent="0.3">
      <c r="A193" s="28">
        <v>44359</v>
      </c>
      <c r="B193" s="11">
        <v>332</v>
      </c>
      <c r="C193" s="11">
        <v>325</v>
      </c>
      <c r="D193" s="11">
        <v>10085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x14ac:dyDescent="0.3">
      <c r="A194" s="28">
        <v>44360</v>
      </c>
      <c r="B194" s="11">
        <v>335</v>
      </c>
      <c r="C194" s="11">
        <v>328</v>
      </c>
      <c r="D194" s="11">
        <v>10190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x14ac:dyDescent="0.3">
      <c r="A195" s="28">
        <v>44361</v>
      </c>
      <c r="B195" s="11">
        <v>335</v>
      </c>
      <c r="C195" s="11">
        <v>328</v>
      </c>
      <c r="D195" s="11">
        <v>10189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 x14ac:dyDescent="0.3">
      <c r="A196" s="28">
        <v>44362</v>
      </c>
      <c r="B196" s="11">
        <v>335</v>
      </c>
      <c r="C196" s="11">
        <v>328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 x14ac:dyDescent="0.3">
      <c r="A197" s="28">
        <v>44363</v>
      </c>
      <c r="B197" s="11">
        <v>335</v>
      </c>
      <c r="C197" s="11">
        <v>328</v>
      </c>
      <c r="D197" s="11">
        <v>9837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x14ac:dyDescent="0.3">
      <c r="A198" s="28">
        <v>44364</v>
      </c>
      <c r="B198" s="11">
        <v>329</v>
      </c>
      <c r="C198" s="11">
        <v>322</v>
      </c>
      <c r="D198" s="11">
        <v>9996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 x14ac:dyDescent="0.3">
      <c r="A199" s="28">
        <v>44365</v>
      </c>
      <c r="B199" s="11">
        <v>330</v>
      </c>
      <c r="C199" s="11">
        <v>323</v>
      </c>
      <c r="D199" s="11">
        <v>9778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x14ac:dyDescent="0.3">
      <c r="A200" s="28">
        <v>44366</v>
      </c>
      <c r="B200" s="11">
        <v>330</v>
      </c>
      <c r="C200" s="11">
        <v>323</v>
      </c>
      <c r="D200" s="11">
        <v>9933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x14ac:dyDescent="0.3">
      <c r="A201" s="28">
        <v>44367</v>
      </c>
      <c r="B201" s="11">
        <v>331</v>
      </c>
      <c r="C201" s="11">
        <v>324</v>
      </c>
      <c r="D201" s="11">
        <v>9433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x14ac:dyDescent="0.3">
      <c r="A202" s="28">
        <v>44368</v>
      </c>
      <c r="B202" s="11">
        <v>331</v>
      </c>
      <c r="C202" s="11">
        <v>324</v>
      </c>
      <c r="D202" s="11">
        <v>10184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x14ac:dyDescent="0.3">
      <c r="A203" s="28">
        <v>44369</v>
      </c>
      <c r="B203" s="11">
        <v>333</v>
      </c>
      <c r="C203" s="11">
        <v>326</v>
      </c>
      <c r="D203" s="11">
        <v>9852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x14ac:dyDescent="0.3">
      <c r="A204" s="28">
        <v>44370</v>
      </c>
      <c r="B204" s="11">
        <v>333</v>
      </c>
      <c r="C204" s="11">
        <v>326</v>
      </c>
      <c r="D204" s="11">
        <v>9977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x14ac:dyDescent="0.3">
      <c r="A205" s="28">
        <v>44371</v>
      </c>
      <c r="B205" s="11">
        <v>335</v>
      </c>
      <c r="C205" s="11">
        <v>328</v>
      </c>
      <c r="D205" s="11">
        <v>9874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x14ac:dyDescent="0.3">
      <c r="A206" s="28">
        <v>44372</v>
      </c>
      <c r="B206" s="11">
        <v>334</v>
      </c>
      <c r="C206" s="11">
        <v>327</v>
      </c>
      <c r="D206" s="11">
        <v>9860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x14ac:dyDescent="0.3">
      <c r="A207" s="28">
        <v>44373</v>
      </c>
      <c r="B207" s="11">
        <v>337</v>
      </c>
      <c r="C207" s="11">
        <v>330</v>
      </c>
      <c r="D207" s="11">
        <v>9649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x14ac:dyDescent="0.3">
      <c r="A208" s="28">
        <v>44374</v>
      </c>
      <c r="B208" s="11">
        <v>337</v>
      </c>
      <c r="C208" s="11">
        <v>330</v>
      </c>
      <c r="D208" s="11">
        <v>9886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x14ac:dyDescent="0.3">
      <c r="A209" s="28">
        <v>44375</v>
      </c>
      <c r="B209" s="11">
        <v>337</v>
      </c>
      <c r="C209" s="11">
        <v>330</v>
      </c>
      <c r="D209" s="11">
        <v>9595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x14ac:dyDescent="0.3">
      <c r="A210" s="28">
        <v>44376</v>
      </c>
      <c r="B210" s="11">
        <v>339</v>
      </c>
      <c r="C210" s="11">
        <v>332</v>
      </c>
      <c r="D210" s="11">
        <v>9893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5" thickBot="1" x14ac:dyDescent="0.35">
      <c r="A211" s="28">
        <v>44377</v>
      </c>
      <c r="B211" s="11">
        <v>338</v>
      </c>
      <c r="C211" s="11">
        <v>331</v>
      </c>
      <c r="D211" s="11">
        <v>9707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15" thickBot="1" x14ac:dyDescent="0.35">
      <c r="A212" s="45" t="s">
        <v>30</v>
      </c>
      <c r="B212" s="24">
        <f>AVERAGE(B181:B211)</f>
        <v>333</v>
      </c>
      <c r="C212" s="24">
        <f>AVERAGE(C181:C211)</f>
        <v>326</v>
      </c>
      <c r="D212" s="24">
        <f>AVERAGE(D181:D211)</f>
        <v>9916.1379310344819</v>
      </c>
      <c r="E212" s="24" t="e">
        <f>AVERAGE(E181:E211)</f>
        <v>#DIV/0!</v>
      </c>
      <c r="F212" s="24"/>
      <c r="G212" s="24"/>
      <c r="H212" s="24" t="e">
        <f t="shared" ref="H212:Q212" si="5">AVERAGE(H181:H211)</f>
        <v>#DIV/0!</v>
      </c>
      <c r="I212" s="24" t="e">
        <f t="shared" si="5"/>
        <v>#DIV/0!</v>
      </c>
      <c r="J212" s="24" t="e">
        <f t="shared" si="5"/>
        <v>#DIV/0!</v>
      </c>
      <c r="K212" s="24" t="e">
        <f>AVERAGE(K181:K211)</f>
        <v>#DIV/0!</v>
      </c>
      <c r="L212" s="24" t="e">
        <f t="shared" si="5"/>
        <v>#DIV/0!</v>
      </c>
      <c r="M212" s="24" t="e">
        <f t="shared" si="5"/>
        <v>#DIV/0!</v>
      </c>
      <c r="N212" s="24" t="e">
        <f t="shared" si="5"/>
        <v>#DIV/0!</v>
      </c>
      <c r="O212" s="24" t="e">
        <f t="shared" si="5"/>
        <v>#DIV/0!</v>
      </c>
      <c r="P212" s="24" t="e">
        <f t="shared" si="5"/>
        <v>#DIV/0!</v>
      </c>
      <c r="Q212" s="24" t="e">
        <f t="shared" si="5"/>
        <v>#DIV/0!</v>
      </c>
    </row>
    <row r="223" spans="1:17" x14ac:dyDescent="0.3">
      <c r="A223" s="40"/>
      <c r="B223" s="53" t="s">
        <v>0</v>
      </c>
      <c r="C223" s="53"/>
      <c r="D223" s="53"/>
      <c r="E223" s="53"/>
      <c r="F223" s="53"/>
      <c r="G223" s="53"/>
      <c r="H223" s="53" t="s">
        <v>16</v>
      </c>
      <c r="I223" s="53"/>
      <c r="J223" s="53"/>
      <c r="K223" s="53"/>
      <c r="L223" s="53"/>
      <c r="M223" s="53"/>
      <c r="N223" s="53" t="s">
        <v>17</v>
      </c>
      <c r="O223" s="53"/>
      <c r="P223" s="53"/>
      <c r="Q223" s="53"/>
    </row>
    <row r="224" spans="1:17" x14ac:dyDescent="0.3">
      <c r="A224" s="24" t="s">
        <v>2</v>
      </c>
      <c r="B224" s="24" t="s">
        <v>18</v>
      </c>
      <c r="C224" s="24" t="s">
        <v>19</v>
      </c>
      <c r="D224" s="24" t="s">
        <v>20</v>
      </c>
      <c r="E224" s="24" t="s">
        <v>21</v>
      </c>
      <c r="F224" s="11"/>
      <c r="G224" s="24"/>
      <c r="H224" s="24" t="s">
        <v>22</v>
      </c>
      <c r="I224" s="24" t="s">
        <v>23</v>
      </c>
      <c r="J224" s="24" t="s">
        <v>12</v>
      </c>
      <c r="K224" s="24" t="s">
        <v>3</v>
      </c>
      <c r="L224" s="24" t="s">
        <v>11</v>
      </c>
      <c r="M224" s="24" t="s">
        <v>13</v>
      </c>
      <c r="N224" s="24" t="s">
        <v>4</v>
      </c>
      <c r="O224" s="24" t="s">
        <v>5</v>
      </c>
      <c r="P224" s="24" t="s">
        <v>26</v>
      </c>
      <c r="Q224" s="24" t="s">
        <v>27</v>
      </c>
    </row>
    <row r="225" spans="1:17" x14ac:dyDescent="0.3">
      <c r="A225" s="28">
        <v>44378</v>
      </c>
      <c r="B225" s="11">
        <v>329</v>
      </c>
      <c r="C225" s="11">
        <v>322</v>
      </c>
      <c r="D225" s="11">
        <v>9876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x14ac:dyDescent="0.3">
      <c r="A226" s="28">
        <v>44379</v>
      </c>
      <c r="B226" s="11">
        <v>329</v>
      </c>
      <c r="C226" s="11">
        <v>322</v>
      </c>
      <c r="D226" s="11">
        <v>9837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x14ac:dyDescent="0.3">
      <c r="A227" s="28">
        <v>44380</v>
      </c>
      <c r="B227" s="11">
        <v>329</v>
      </c>
      <c r="C227" s="11">
        <v>322</v>
      </c>
      <c r="D227" s="11">
        <v>9799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x14ac:dyDescent="0.3">
      <c r="A228" s="28">
        <v>44381</v>
      </c>
      <c r="B228" s="11">
        <v>329</v>
      </c>
      <c r="C228" s="11">
        <v>322</v>
      </c>
      <c r="D228" s="11">
        <v>10063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x14ac:dyDescent="0.3">
      <c r="A229" s="28">
        <v>44382</v>
      </c>
      <c r="B229" s="11">
        <v>330</v>
      </c>
      <c r="C229" s="11">
        <v>323</v>
      </c>
      <c r="D229" s="11">
        <v>9639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x14ac:dyDescent="0.3">
      <c r="A230" s="28">
        <v>44383</v>
      </c>
      <c r="B230" s="11">
        <v>331</v>
      </c>
      <c r="C230" s="11">
        <v>324</v>
      </c>
      <c r="D230" s="11">
        <v>9768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x14ac:dyDescent="0.3">
      <c r="A231" s="28">
        <v>44384</v>
      </c>
      <c r="B231" s="11">
        <v>331</v>
      </c>
      <c r="C231" s="11">
        <v>324</v>
      </c>
      <c r="D231" s="11">
        <v>9593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x14ac:dyDescent="0.3">
      <c r="A232" s="28">
        <v>44385</v>
      </c>
      <c r="B232" s="11">
        <v>322</v>
      </c>
      <c r="C232" s="11">
        <v>315</v>
      </c>
      <c r="D232" s="11">
        <v>9479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x14ac:dyDescent="0.3">
      <c r="A233" s="28">
        <v>44386</v>
      </c>
      <c r="B233" s="11">
        <v>322</v>
      </c>
      <c r="C233" s="11">
        <v>315</v>
      </c>
      <c r="D233" s="11">
        <v>9378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x14ac:dyDescent="0.3">
      <c r="A234" s="28">
        <v>44387</v>
      </c>
      <c r="B234" s="11">
        <v>323</v>
      </c>
      <c r="C234" s="11">
        <v>316</v>
      </c>
      <c r="D234" s="11">
        <v>9527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x14ac:dyDescent="0.3">
      <c r="A235" s="28">
        <v>44388</v>
      </c>
      <c r="B235" s="11">
        <v>325</v>
      </c>
      <c r="C235" s="11">
        <v>318</v>
      </c>
      <c r="D235" s="11">
        <v>9496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x14ac:dyDescent="0.3">
      <c r="A236" s="28">
        <v>44389</v>
      </c>
      <c r="B236" s="11">
        <v>325</v>
      </c>
      <c r="C236" s="11">
        <v>318</v>
      </c>
      <c r="D236" s="11">
        <v>9440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x14ac:dyDescent="0.3">
      <c r="A237" s="28">
        <v>44390</v>
      </c>
      <c r="B237" s="11">
        <v>326</v>
      </c>
      <c r="C237" s="11">
        <v>319</v>
      </c>
      <c r="D237" s="11">
        <v>9073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x14ac:dyDescent="0.3">
      <c r="A238" s="28">
        <v>44391</v>
      </c>
      <c r="B238" s="11">
        <v>326</v>
      </c>
      <c r="C238" s="11">
        <v>319</v>
      </c>
      <c r="D238" s="11">
        <v>9305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x14ac:dyDescent="0.3">
      <c r="A239" s="28">
        <v>44392</v>
      </c>
      <c r="B239" s="11">
        <v>323</v>
      </c>
      <c r="C239" s="11">
        <v>316</v>
      </c>
      <c r="D239" s="11">
        <v>9262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x14ac:dyDescent="0.3">
      <c r="A240" s="28">
        <v>44393</v>
      </c>
      <c r="B240" s="11">
        <v>325</v>
      </c>
      <c r="C240" s="11">
        <v>318</v>
      </c>
      <c r="D240" s="11">
        <v>9189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x14ac:dyDescent="0.3">
      <c r="A241" s="28">
        <v>44394</v>
      </c>
      <c r="B241" s="11">
        <v>326</v>
      </c>
      <c r="C241" s="11">
        <v>319</v>
      </c>
      <c r="D241" s="11">
        <v>9181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x14ac:dyDescent="0.3">
      <c r="A242" s="28">
        <v>44395</v>
      </c>
      <c r="B242" s="11">
        <v>328</v>
      </c>
      <c r="C242" s="11">
        <v>321</v>
      </c>
      <c r="D242" s="11">
        <v>9329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x14ac:dyDescent="0.3">
      <c r="A243" s="28">
        <v>44396</v>
      </c>
      <c r="B243" s="11">
        <v>329</v>
      </c>
      <c r="C243" s="11">
        <v>322</v>
      </c>
      <c r="D243" s="11">
        <v>9310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x14ac:dyDescent="0.3">
      <c r="A244" s="28">
        <v>44397</v>
      </c>
      <c r="B244" s="11">
        <v>330</v>
      </c>
      <c r="C244" s="11">
        <v>323</v>
      </c>
      <c r="D244" s="11">
        <v>9229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x14ac:dyDescent="0.3">
      <c r="A245" s="28">
        <v>44398</v>
      </c>
      <c r="B245" s="11">
        <v>326</v>
      </c>
      <c r="C245" s="11">
        <v>319</v>
      </c>
      <c r="D245" s="11">
        <v>9308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x14ac:dyDescent="0.3">
      <c r="A246" s="28">
        <v>44399</v>
      </c>
      <c r="B246" s="11">
        <v>326</v>
      </c>
      <c r="C246" s="11">
        <v>319</v>
      </c>
      <c r="D246" s="11">
        <v>8993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x14ac:dyDescent="0.3">
      <c r="A247" s="28">
        <v>44400</v>
      </c>
      <c r="B247" s="11">
        <v>328</v>
      </c>
      <c r="C247" s="11">
        <v>321</v>
      </c>
      <c r="D247" s="11">
        <v>8861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 x14ac:dyDescent="0.3">
      <c r="A248" s="28">
        <v>44401</v>
      </c>
      <c r="B248" s="11">
        <v>329</v>
      </c>
      <c r="C248" s="11">
        <v>322</v>
      </c>
      <c r="D248" s="11">
        <v>9055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x14ac:dyDescent="0.3">
      <c r="A249" s="28">
        <v>44402</v>
      </c>
      <c r="B249" s="11">
        <v>329</v>
      </c>
      <c r="C249" s="11">
        <v>322</v>
      </c>
      <c r="D249" s="11">
        <v>8876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 x14ac:dyDescent="0.3">
      <c r="A250" s="28">
        <v>44403</v>
      </c>
      <c r="B250" s="11">
        <v>330</v>
      </c>
      <c r="C250" s="11">
        <v>323</v>
      </c>
      <c r="D250" s="11">
        <v>9127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x14ac:dyDescent="0.3">
      <c r="A251" s="28">
        <v>44404</v>
      </c>
      <c r="B251" s="11">
        <v>331</v>
      </c>
      <c r="C251" s="11">
        <v>324</v>
      </c>
      <c r="D251" s="11">
        <v>9074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x14ac:dyDescent="0.3">
      <c r="A252" s="28">
        <v>44405</v>
      </c>
      <c r="B252" s="11">
        <v>331</v>
      </c>
      <c r="C252" s="11">
        <v>324</v>
      </c>
      <c r="D252" s="11">
        <v>9230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x14ac:dyDescent="0.3">
      <c r="A253" s="28">
        <v>44406</v>
      </c>
      <c r="B253" s="11">
        <v>332</v>
      </c>
      <c r="C253" s="11">
        <v>325</v>
      </c>
      <c r="D253" s="11">
        <v>8985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x14ac:dyDescent="0.3">
      <c r="A254" s="28">
        <v>44407</v>
      </c>
      <c r="B254" s="11">
        <v>332</v>
      </c>
      <c r="C254" s="11">
        <v>325</v>
      </c>
      <c r="D254" s="11">
        <v>9252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5" thickBot="1" x14ac:dyDescent="0.35">
      <c r="A255" s="28">
        <v>44408</v>
      </c>
      <c r="B255" s="11">
        <v>332</v>
      </c>
      <c r="C255" s="11">
        <v>325</v>
      </c>
      <c r="D255" s="11">
        <v>9226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5" thickBot="1" x14ac:dyDescent="0.35">
      <c r="A256" s="45" t="s">
        <v>30</v>
      </c>
      <c r="B256" s="24">
        <f>AVERAGE(B225:B255)</f>
        <v>327.87096774193549</v>
      </c>
      <c r="C256" s="24">
        <f>AVERAGE(C225:C255)</f>
        <v>320.87096774193549</v>
      </c>
      <c r="D256" s="24">
        <f>AVERAGE(D225:D255)</f>
        <v>9347.0967741935492</v>
      </c>
      <c r="E256" s="24" t="e">
        <f>AVERAGE(E225:E255)</f>
        <v>#DIV/0!</v>
      </c>
      <c r="F256" s="24"/>
      <c r="G256" s="24"/>
      <c r="H256" s="24" t="e">
        <f t="shared" ref="H256:Q256" si="6">AVERAGE(H225:H255)</f>
        <v>#DIV/0!</v>
      </c>
      <c r="I256" s="24" t="e">
        <f t="shared" si="6"/>
        <v>#DIV/0!</v>
      </c>
      <c r="J256" s="24" t="e">
        <f t="shared" si="6"/>
        <v>#DIV/0!</v>
      </c>
      <c r="K256" s="24" t="e">
        <f>AVERAGE(K225:K255)</f>
        <v>#DIV/0!</v>
      </c>
      <c r="L256" s="24" t="e">
        <f t="shared" si="6"/>
        <v>#DIV/0!</v>
      </c>
      <c r="M256" s="24" t="e">
        <f t="shared" si="6"/>
        <v>#DIV/0!</v>
      </c>
      <c r="N256" s="24" t="e">
        <f t="shared" si="6"/>
        <v>#DIV/0!</v>
      </c>
      <c r="O256" s="24" t="e">
        <f t="shared" si="6"/>
        <v>#DIV/0!</v>
      </c>
      <c r="P256" s="24" t="e">
        <f t="shared" si="6"/>
        <v>#DIV/0!</v>
      </c>
      <c r="Q256" s="24" t="e">
        <f t="shared" si="6"/>
        <v>#DIV/0!</v>
      </c>
    </row>
    <row r="266" spans="1:17" x14ac:dyDescent="0.3">
      <c r="A266" s="40"/>
      <c r="B266" s="53" t="s">
        <v>0</v>
      </c>
      <c r="C266" s="53"/>
      <c r="D266" s="53"/>
      <c r="E266" s="53"/>
      <c r="F266" s="53"/>
      <c r="G266" s="53"/>
      <c r="H266" s="53" t="s">
        <v>16</v>
      </c>
      <c r="I266" s="53"/>
      <c r="J266" s="53"/>
      <c r="K266" s="53"/>
      <c r="L266" s="53"/>
      <c r="M266" s="53"/>
      <c r="N266" s="53" t="s">
        <v>17</v>
      </c>
      <c r="O266" s="53"/>
      <c r="P266" s="53"/>
      <c r="Q266" s="53"/>
    </row>
    <row r="267" spans="1:17" x14ac:dyDescent="0.3">
      <c r="A267" s="24" t="s">
        <v>2</v>
      </c>
      <c r="B267" s="24" t="s">
        <v>18</v>
      </c>
      <c r="C267" s="24" t="s">
        <v>19</v>
      </c>
      <c r="D267" s="24" t="s">
        <v>20</v>
      </c>
      <c r="E267" s="24" t="s">
        <v>21</v>
      </c>
      <c r="F267" s="11"/>
      <c r="G267" s="24"/>
      <c r="H267" s="24" t="s">
        <v>22</v>
      </c>
      <c r="I267" s="24" t="s">
        <v>23</v>
      </c>
      <c r="J267" s="24" t="s">
        <v>12</v>
      </c>
      <c r="K267" s="24" t="s">
        <v>3</v>
      </c>
      <c r="L267" s="24" t="s">
        <v>11</v>
      </c>
      <c r="M267" s="24" t="s">
        <v>13</v>
      </c>
      <c r="N267" s="24" t="s">
        <v>4</v>
      </c>
      <c r="O267" s="24" t="s">
        <v>5</v>
      </c>
      <c r="P267" s="24" t="s">
        <v>26</v>
      </c>
      <c r="Q267" s="24" t="s">
        <v>27</v>
      </c>
    </row>
    <row r="268" spans="1:17" x14ac:dyDescent="0.3">
      <c r="A268" s="28">
        <v>44409</v>
      </c>
      <c r="B268" s="11">
        <v>332</v>
      </c>
      <c r="C268" s="11">
        <v>325</v>
      </c>
      <c r="D268" s="11">
        <v>9414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x14ac:dyDescent="0.3">
      <c r="A269" s="28">
        <v>44410</v>
      </c>
      <c r="B269" s="11">
        <v>335</v>
      </c>
      <c r="C269" s="11">
        <v>328</v>
      </c>
      <c r="D269" s="11">
        <v>9494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 x14ac:dyDescent="0.3">
      <c r="A270" s="28">
        <v>44411</v>
      </c>
      <c r="B270" s="11">
        <v>335</v>
      </c>
      <c r="C270" s="11">
        <v>328</v>
      </c>
      <c r="D270" s="11">
        <v>9433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 x14ac:dyDescent="0.3">
      <c r="A271" s="28">
        <v>44412</v>
      </c>
      <c r="B271" s="11">
        <v>338</v>
      </c>
      <c r="C271" s="11">
        <v>331</v>
      </c>
      <c r="D271" s="11">
        <v>9258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 x14ac:dyDescent="0.3">
      <c r="A272" s="28">
        <v>44413</v>
      </c>
      <c r="B272" s="11">
        <v>329</v>
      </c>
      <c r="C272" s="11">
        <v>322</v>
      </c>
      <c r="D272" s="11">
        <v>9236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 x14ac:dyDescent="0.3">
      <c r="A273" s="28">
        <v>44414</v>
      </c>
      <c r="B273" s="11">
        <v>330</v>
      </c>
      <c r="C273" s="11">
        <v>323</v>
      </c>
      <c r="D273" s="11">
        <v>9467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 x14ac:dyDescent="0.3">
      <c r="A274" s="28">
        <v>44415</v>
      </c>
      <c r="B274" s="11">
        <v>331</v>
      </c>
      <c r="C274" s="11">
        <v>324</v>
      </c>
      <c r="D274" s="11">
        <v>9382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 x14ac:dyDescent="0.3">
      <c r="A275" s="28">
        <v>44416</v>
      </c>
      <c r="B275" s="11">
        <v>332</v>
      </c>
      <c r="C275" s="11">
        <v>325</v>
      </c>
      <c r="D275" s="11">
        <v>9363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x14ac:dyDescent="0.3">
      <c r="A276" s="28">
        <v>44417</v>
      </c>
      <c r="B276" s="11">
        <v>334</v>
      </c>
      <c r="C276" s="11">
        <v>327</v>
      </c>
      <c r="D276" s="11">
        <v>9272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x14ac:dyDescent="0.3">
      <c r="A277" s="28">
        <v>44418</v>
      </c>
      <c r="B277" s="11">
        <v>337</v>
      </c>
      <c r="C277" s="11">
        <v>330</v>
      </c>
      <c r="D277" s="11">
        <v>9278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 x14ac:dyDescent="0.3">
      <c r="A278" s="28">
        <v>44419</v>
      </c>
      <c r="B278" s="11">
        <v>338</v>
      </c>
      <c r="C278" s="11">
        <v>331</v>
      </c>
      <c r="D278" s="11">
        <v>9390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 x14ac:dyDescent="0.3">
      <c r="A279" s="28">
        <v>44420</v>
      </c>
      <c r="B279" s="11">
        <v>339</v>
      </c>
      <c r="C279" s="11">
        <v>332</v>
      </c>
      <c r="D279" s="11">
        <v>9173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x14ac:dyDescent="0.3">
      <c r="A280" s="28">
        <v>44421</v>
      </c>
      <c r="B280" s="11">
        <v>340</v>
      </c>
      <c r="C280" s="11">
        <v>333</v>
      </c>
      <c r="D280" s="11">
        <v>9294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x14ac:dyDescent="0.3">
      <c r="A281" s="28">
        <v>44422</v>
      </c>
      <c r="B281" s="11">
        <v>340</v>
      </c>
      <c r="C281" s="11">
        <v>333</v>
      </c>
      <c r="D281" s="11">
        <v>9169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x14ac:dyDescent="0.3">
      <c r="A282" s="28">
        <v>44423</v>
      </c>
      <c r="B282" s="11">
        <v>340</v>
      </c>
      <c r="C282" s="11">
        <v>333</v>
      </c>
      <c r="D282" s="11">
        <v>9539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x14ac:dyDescent="0.3">
      <c r="A283" s="28">
        <v>44424</v>
      </c>
      <c r="B283" s="11">
        <v>340</v>
      </c>
      <c r="C283" s="11">
        <v>333</v>
      </c>
      <c r="D283" s="11">
        <v>9671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x14ac:dyDescent="0.3">
      <c r="A284" s="28">
        <v>44425</v>
      </c>
      <c r="B284" s="11">
        <v>343</v>
      </c>
      <c r="C284" s="11">
        <v>336</v>
      </c>
      <c r="D284" s="11">
        <v>9423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x14ac:dyDescent="0.3">
      <c r="A285" s="28">
        <v>44426</v>
      </c>
      <c r="B285" s="11">
        <v>344</v>
      </c>
      <c r="C285" s="11">
        <v>337</v>
      </c>
      <c r="D285" s="11">
        <v>9426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 x14ac:dyDescent="0.3">
      <c r="A286" s="28">
        <v>44427</v>
      </c>
      <c r="B286" s="11">
        <v>335</v>
      </c>
      <c r="C286" s="11">
        <v>328</v>
      </c>
      <c r="D286" s="11">
        <v>9506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x14ac:dyDescent="0.3">
      <c r="A287" s="28">
        <v>44428</v>
      </c>
      <c r="B287" s="11">
        <v>336</v>
      </c>
      <c r="C287" s="11">
        <v>329</v>
      </c>
      <c r="D287" s="11">
        <v>9446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 x14ac:dyDescent="0.3">
      <c r="A288" s="28">
        <v>44429</v>
      </c>
      <c r="B288" s="11">
        <v>338</v>
      </c>
      <c r="C288" s="11">
        <v>331</v>
      </c>
      <c r="D288" s="11">
        <v>9459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 x14ac:dyDescent="0.3">
      <c r="A289" s="28">
        <v>44430</v>
      </c>
      <c r="B289" s="11">
        <v>338</v>
      </c>
      <c r="C289" s="11">
        <v>331</v>
      </c>
      <c r="D289" s="11">
        <v>9071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x14ac:dyDescent="0.3">
      <c r="A290" s="28">
        <v>44431</v>
      </c>
      <c r="B290" s="11">
        <v>328</v>
      </c>
      <c r="C290" s="11">
        <v>321</v>
      </c>
      <c r="D290" s="11">
        <v>9651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 x14ac:dyDescent="0.3">
      <c r="A291" s="28">
        <v>44432</v>
      </c>
      <c r="B291" s="11">
        <v>329</v>
      </c>
      <c r="C291" s="11">
        <v>322</v>
      </c>
      <c r="D291" s="11">
        <v>9385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 x14ac:dyDescent="0.3">
      <c r="A292" s="28">
        <v>44433</v>
      </c>
      <c r="B292" s="11">
        <v>331</v>
      </c>
      <c r="C292" s="11">
        <v>324</v>
      </c>
      <c r="D292" s="11">
        <v>9390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 x14ac:dyDescent="0.3">
      <c r="A293" s="28">
        <v>44434</v>
      </c>
      <c r="B293" s="11">
        <v>332</v>
      </c>
      <c r="C293" s="11">
        <v>325</v>
      </c>
      <c r="D293" s="11">
        <v>9491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 x14ac:dyDescent="0.3">
      <c r="A294" s="28">
        <v>44435</v>
      </c>
      <c r="B294" s="11">
        <v>332</v>
      </c>
      <c r="C294" s="11">
        <v>325</v>
      </c>
      <c r="D294" s="11">
        <v>9437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x14ac:dyDescent="0.3">
      <c r="A295" s="28">
        <v>44436</v>
      </c>
      <c r="B295" s="11">
        <v>332</v>
      </c>
      <c r="C295" s="11">
        <v>325</v>
      </c>
      <c r="D295" s="11">
        <v>9506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x14ac:dyDescent="0.3">
      <c r="A296" s="28">
        <v>44437</v>
      </c>
      <c r="B296" s="11">
        <v>333</v>
      </c>
      <c r="C296" s="11">
        <v>326</v>
      </c>
      <c r="D296" s="11">
        <v>9266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x14ac:dyDescent="0.3">
      <c r="A297" s="28">
        <v>44438</v>
      </c>
      <c r="B297" s="11">
        <v>334</v>
      </c>
      <c r="C297" s="11">
        <v>327</v>
      </c>
      <c r="D297" s="11">
        <v>9222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15" thickBot="1" x14ac:dyDescent="0.35">
      <c r="A298" s="28">
        <v>44439</v>
      </c>
      <c r="B298" s="11">
        <v>334</v>
      </c>
      <c r="C298" s="11">
        <v>327</v>
      </c>
      <c r="D298" s="11">
        <v>9505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5" thickBot="1" x14ac:dyDescent="0.35">
      <c r="A299" s="45" t="s">
        <v>30</v>
      </c>
      <c r="B299" s="24">
        <f>AVERAGE(B268:B298)</f>
        <v>335.12903225806451</v>
      </c>
      <c r="C299" s="24">
        <f>AVERAGE(C268:C298)</f>
        <v>328.12903225806451</v>
      </c>
      <c r="D299" s="24">
        <f>AVERAGE(D268:D298)</f>
        <v>9387.645161290322</v>
      </c>
      <c r="E299" s="24" t="e">
        <f>AVERAGE(E268:E298)</f>
        <v>#DIV/0!</v>
      </c>
      <c r="F299" s="24"/>
      <c r="G299" s="24"/>
      <c r="H299" s="24" t="e">
        <f t="shared" ref="H299:Q299" si="7">AVERAGE(H268:H298)</f>
        <v>#DIV/0!</v>
      </c>
      <c r="I299" s="24" t="e">
        <f t="shared" si="7"/>
        <v>#DIV/0!</v>
      </c>
      <c r="J299" s="24" t="e">
        <f t="shared" si="7"/>
        <v>#DIV/0!</v>
      </c>
      <c r="K299" s="24" t="e">
        <f>AVERAGE(K268:K298)</f>
        <v>#DIV/0!</v>
      </c>
      <c r="L299" s="24" t="e">
        <f t="shared" si="7"/>
        <v>#DIV/0!</v>
      </c>
      <c r="M299" s="24" t="e">
        <f t="shared" si="7"/>
        <v>#DIV/0!</v>
      </c>
      <c r="N299" s="24" t="e">
        <f t="shared" si="7"/>
        <v>#DIV/0!</v>
      </c>
      <c r="O299" s="24" t="e">
        <f t="shared" si="7"/>
        <v>#DIV/0!</v>
      </c>
      <c r="P299" s="24" t="e">
        <f t="shared" si="7"/>
        <v>#DIV/0!</v>
      </c>
      <c r="Q299" s="24" t="e">
        <f t="shared" si="7"/>
        <v>#DIV/0!</v>
      </c>
    </row>
    <row r="309" spans="1:17" x14ac:dyDescent="0.3">
      <c r="A309" s="40"/>
      <c r="B309" s="53" t="s">
        <v>0</v>
      </c>
      <c r="C309" s="53"/>
      <c r="D309" s="53"/>
      <c r="E309" s="53"/>
      <c r="F309" s="53"/>
      <c r="G309" s="53"/>
      <c r="H309" s="53" t="s">
        <v>16</v>
      </c>
      <c r="I309" s="53"/>
      <c r="J309" s="53"/>
      <c r="K309" s="53"/>
      <c r="L309" s="53"/>
      <c r="M309" s="53"/>
      <c r="N309" s="53" t="s">
        <v>17</v>
      </c>
      <c r="O309" s="53"/>
      <c r="P309" s="53"/>
      <c r="Q309" s="53"/>
    </row>
    <row r="310" spans="1:17" x14ac:dyDescent="0.3">
      <c r="A310" s="24" t="s">
        <v>2</v>
      </c>
      <c r="B310" s="24" t="s">
        <v>18</v>
      </c>
      <c r="C310" s="24" t="s">
        <v>19</v>
      </c>
      <c r="D310" s="24" t="s">
        <v>20</v>
      </c>
      <c r="E310" s="24" t="s">
        <v>21</v>
      </c>
      <c r="F310" s="11"/>
      <c r="G310" s="24"/>
      <c r="H310" s="24" t="s">
        <v>22</v>
      </c>
      <c r="I310" s="24" t="s">
        <v>23</v>
      </c>
      <c r="J310" s="24" t="s">
        <v>12</v>
      </c>
      <c r="K310" s="24" t="s">
        <v>3</v>
      </c>
      <c r="L310" s="24" t="s">
        <v>11</v>
      </c>
      <c r="M310" s="24" t="s">
        <v>13</v>
      </c>
      <c r="N310" s="24" t="s">
        <v>4</v>
      </c>
      <c r="O310" s="24" t="s">
        <v>5</v>
      </c>
      <c r="P310" s="24" t="s">
        <v>26</v>
      </c>
      <c r="Q310" s="24" t="s">
        <v>27</v>
      </c>
    </row>
    <row r="311" spans="1:17" x14ac:dyDescent="0.3">
      <c r="A311" s="28">
        <v>44440</v>
      </c>
      <c r="B311" s="11">
        <v>336</v>
      </c>
      <c r="C311" s="11">
        <v>329</v>
      </c>
      <c r="D311" s="11">
        <v>9409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 x14ac:dyDescent="0.3">
      <c r="A312" s="28">
        <v>44441</v>
      </c>
      <c r="B312" s="11">
        <v>336</v>
      </c>
      <c r="C312" s="11">
        <v>329</v>
      </c>
      <c r="D312" s="11">
        <v>9372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x14ac:dyDescent="0.3">
      <c r="A313" s="28">
        <v>44442</v>
      </c>
      <c r="B313" s="11">
        <v>336</v>
      </c>
      <c r="C313" s="11">
        <v>329</v>
      </c>
      <c r="D313" s="11">
        <v>9639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x14ac:dyDescent="0.3">
      <c r="A314" s="28">
        <v>44443</v>
      </c>
      <c r="B314" s="11">
        <v>336</v>
      </c>
      <c r="C314" s="11">
        <v>329</v>
      </c>
      <c r="D314" s="11">
        <v>9278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x14ac:dyDescent="0.3">
      <c r="A315" s="28">
        <v>44444</v>
      </c>
      <c r="B315" s="11">
        <v>337</v>
      </c>
      <c r="C315" s="11">
        <v>330</v>
      </c>
      <c r="D315" s="11">
        <v>9479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x14ac:dyDescent="0.3">
      <c r="A316" s="28">
        <v>44445</v>
      </c>
      <c r="B316" s="11">
        <v>337</v>
      </c>
      <c r="C316" s="11">
        <v>330</v>
      </c>
      <c r="D316" s="11">
        <v>9552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x14ac:dyDescent="0.3">
      <c r="A317" s="28">
        <v>44446</v>
      </c>
      <c r="B317" s="11">
        <v>338</v>
      </c>
      <c r="C317" s="11">
        <v>331</v>
      </c>
      <c r="D317" s="11">
        <v>9629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x14ac:dyDescent="0.3">
      <c r="A318" s="28">
        <v>44447</v>
      </c>
      <c r="B318" s="11">
        <v>341</v>
      </c>
      <c r="C318" s="11">
        <v>334</v>
      </c>
      <c r="D318" s="11">
        <v>9759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x14ac:dyDescent="0.3">
      <c r="A319" s="28">
        <v>44448</v>
      </c>
      <c r="B319" s="11">
        <v>336</v>
      </c>
      <c r="C319" s="11">
        <v>329</v>
      </c>
      <c r="D319" s="11">
        <v>9402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x14ac:dyDescent="0.3">
      <c r="A320" s="28">
        <v>44449</v>
      </c>
      <c r="B320" s="11">
        <v>336</v>
      </c>
      <c r="C320" s="11">
        <v>329</v>
      </c>
      <c r="D320" s="11">
        <v>9176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x14ac:dyDescent="0.3">
      <c r="A321" s="28">
        <v>44450</v>
      </c>
      <c r="B321" s="11">
        <v>336</v>
      </c>
      <c r="C321" s="11">
        <v>329</v>
      </c>
      <c r="D321" s="11">
        <v>9325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x14ac:dyDescent="0.3">
      <c r="A322" s="28">
        <v>44451</v>
      </c>
      <c r="B322" s="11">
        <v>336</v>
      </c>
      <c r="C322" s="11">
        <v>329</v>
      </c>
      <c r="D322" s="11">
        <v>9322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x14ac:dyDescent="0.3">
      <c r="A323" s="28">
        <v>44452</v>
      </c>
      <c r="B323" s="11">
        <v>339</v>
      </c>
      <c r="C323" s="11">
        <v>332</v>
      </c>
      <c r="D323" s="11">
        <v>9445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x14ac:dyDescent="0.3">
      <c r="A324" s="28">
        <v>44453</v>
      </c>
      <c r="B324" s="11">
        <v>339</v>
      </c>
      <c r="C324" s="11">
        <v>332</v>
      </c>
      <c r="D324" s="11">
        <v>9298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x14ac:dyDescent="0.3">
      <c r="A325" s="28">
        <v>44454</v>
      </c>
      <c r="B325" s="11">
        <v>339</v>
      </c>
      <c r="C325" s="11">
        <v>332</v>
      </c>
      <c r="D325" s="11">
        <v>9506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x14ac:dyDescent="0.3">
      <c r="A326" s="28">
        <v>44455</v>
      </c>
      <c r="B326" s="11">
        <v>338</v>
      </c>
      <c r="C326" s="11">
        <v>331</v>
      </c>
      <c r="D326" s="11">
        <v>9351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x14ac:dyDescent="0.3">
      <c r="A327" s="28">
        <v>44456</v>
      </c>
      <c r="B327" s="11">
        <v>340</v>
      </c>
      <c r="C327" s="11">
        <v>333</v>
      </c>
      <c r="D327" s="11">
        <v>9335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x14ac:dyDescent="0.3">
      <c r="A328" s="28">
        <v>44457</v>
      </c>
      <c r="B328" s="11">
        <v>342</v>
      </c>
      <c r="C328" s="11">
        <v>335</v>
      </c>
      <c r="D328" s="11">
        <v>9337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x14ac:dyDescent="0.3">
      <c r="A329" s="28">
        <v>44458</v>
      </c>
      <c r="B329" s="11">
        <v>342</v>
      </c>
      <c r="C329" s="11">
        <v>335</v>
      </c>
      <c r="D329" s="11">
        <v>9550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x14ac:dyDescent="0.3">
      <c r="A330" s="28">
        <v>44459</v>
      </c>
      <c r="B330" s="11">
        <v>343</v>
      </c>
      <c r="C330" s="11">
        <v>336</v>
      </c>
      <c r="D330" s="11">
        <v>9324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x14ac:dyDescent="0.3">
      <c r="A331" s="28">
        <v>44460</v>
      </c>
      <c r="B331" s="11">
        <v>344</v>
      </c>
      <c r="C331" s="11">
        <v>337</v>
      </c>
      <c r="D331" s="11">
        <v>9100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x14ac:dyDescent="0.3">
      <c r="A332" s="28">
        <v>44461</v>
      </c>
      <c r="B332" s="11">
        <v>337</v>
      </c>
      <c r="C332" s="11">
        <v>330</v>
      </c>
      <c r="D332" s="11">
        <v>9286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x14ac:dyDescent="0.3">
      <c r="A333" s="28">
        <v>44462</v>
      </c>
      <c r="B333" s="11">
        <v>321</v>
      </c>
      <c r="C333" s="11">
        <v>314</v>
      </c>
      <c r="D333" s="11">
        <v>9478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x14ac:dyDescent="0.3">
      <c r="A334" s="28">
        <v>44463</v>
      </c>
      <c r="B334" s="11">
        <v>321</v>
      </c>
      <c r="C334" s="11">
        <v>314</v>
      </c>
      <c r="D334" s="11">
        <v>9335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x14ac:dyDescent="0.3">
      <c r="A335" s="28">
        <v>44464</v>
      </c>
      <c r="B335" s="11">
        <v>321</v>
      </c>
      <c r="C335" s="11">
        <v>314</v>
      </c>
      <c r="D335" s="11">
        <v>9243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x14ac:dyDescent="0.3">
      <c r="A336" s="28">
        <v>44465</v>
      </c>
      <c r="B336" s="11">
        <v>321</v>
      </c>
      <c r="C336" s="11">
        <v>314</v>
      </c>
      <c r="D336" s="11">
        <v>9667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x14ac:dyDescent="0.3">
      <c r="A337" s="28">
        <v>44466</v>
      </c>
      <c r="B337" s="11">
        <v>322</v>
      </c>
      <c r="C337" s="11">
        <v>315</v>
      </c>
      <c r="D337" s="11">
        <v>9486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x14ac:dyDescent="0.3">
      <c r="A338" s="28">
        <v>44467</v>
      </c>
      <c r="B338" s="11">
        <v>317</v>
      </c>
      <c r="C338" s="11">
        <v>310</v>
      </c>
      <c r="D338" s="11">
        <v>9068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x14ac:dyDescent="0.3">
      <c r="A339" s="28">
        <v>44468</v>
      </c>
      <c r="B339" s="11">
        <v>320</v>
      </c>
      <c r="C339" s="11">
        <v>313</v>
      </c>
      <c r="D339" s="11">
        <v>9278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15" thickBot="1" x14ac:dyDescent="0.35">
      <c r="A340" s="28">
        <v>44469</v>
      </c>
      <c r="B340" s="11">
        <v>310</v>
      </c>
      <c r="C340" s="11">
        <v>303</v>
      </c>
      <c r="D340" s="11">
        <v>9401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15" thickBot="1" x14ac:dyDescent="0.35">
      <c r="A341" s="45" t="s">
        <v>30</v>
      </c>
      <c r="B341" s="24">
        <f>AVERAGE(B310:B340)</f>
        <v>333.23333333333335</v>
      </c>
      <c r="C341" s="24">
        <f>AVERAGE(C310:C340)</f>
        <v>326.23333333333335</v>
      </c>
      <c r="D341" s="24">
        <f>AVERAGE(D310:D340)</f>
        <v>9394.3333333333339</v>
      </c>
      <c r="E341" s="24" t="e">
        <f>AVERAGE(E310:E340)</f>
        <v>#DIV/0!</v>
      </c>
      <c r="F341" s="24"/>
      <c r="G341" s="24"/>
      <c r="H341" s="24" t="e">
        <f t="shared" ref="H341:Q341" si="8">AVERAGE(H310:H340)</f>
        <v>#DIV/0!</v>
      </c>
      <c r="I341" s="24" t="e">
        <f t="shared" si="8"/>
        <v>#DIV/0!</v>
      </c>
      <c r="J341" s="24" t="e">
        <f t="shared" si="8"/>
        <v>#DIV/0!</v>
      </c>
      <c r="K341" s="24" t="e">
        <f>AVERAGE(K310:K340)</f>
        <v>#DIV/0!</v>
      </c>
      <c r="L341" s="24" t="e">
        <f t="shared" si="8"/>
        <v>#DIV/0!</v>
      </c>
      <c r="M341" s="24" t="e">
        <f t="shared" si="8"/>
        <v>#DIV/0!</v>
      </c>
      <c r="N341" s="24" t="e">
        <f t="shared" si="8"/>
        <v>#DIV/0!</v>
      </c>
      <c r="O341" s="24" t="e">
        <f t="shared" si="8"/>
        <v>#DIV/0!</v>
      </c>
      <c r="P341" s="24" t="e">
        <f t="shared" si="8"/>
        <v>#DIV/0!</v>
      </c>
      <c r="Q341" s="24" t="e">
        <f t="shared" si="8"/>
        <v>#DIV/0!</v>
      </c>
    </row>
    <row r="352" spans="1:17" x14ac:dyDescent="0.3">
      <c r="A352" s="40"/>
      <c r="B352" s="53" t="s">
        <v>0</v>
      </c>
      <c r="C352" s="53"/>
      <c r="D352" s="53"/>
      <c r="E352" s="53"/>
      <c r="F352" s="53"/>
      <c r="G352" s="53"/>
      <c r="H352" s="53" t="s">
        <v>16</v>
      </c>
      <c r="I352" s="53"/>
      <c r="J352" s="53"/>
      <c r="K352" s="53"/>
      <c r="L352" s="53"/>
      <c r="M352" s="53"/>
      <c r="N352" s="53" t="s">
        <v>17</v>
      </c>
      <c r="O352" s="53"/>
      <c r="P352" s="53"/>
      <c r="Q352" s="53"/>
    </row>
    <row r="353" spans="1:17" x14ac:dyDescent="0.3">
      <c r="A353" s="24" t="s">
        <v>2</v>
      </c>
      <c r="B353" s="24" t="s">
        <v>18</v>
      </c>
      <c r="C353" s="24" t="s">
        <v>19</v>
      </c>
      <c r="D353" s="24" t="s">
        <v>20</v>
      </c>
      <c r="E353" s="24" t="s">
        <v>21</v>
      </c>
      <c r="F353" s="11"/>
      <c r="G353" s="24"/>
      <c r="H353" s="24" t="s">
        <v>22</v>
      </c>
      <c r="I353" s="24" t="s">
        <v>23</v>
      </c>
      <c r="J353" s="24" t="s">
        <v>12</v>
      </c>
      <c r="K353" s="24" t="s">
        <v>3</v>
      </c>
      <c r="L353" s="24" t="s">
        <v>11</v>
      </c>
      <c r="M353" s="24" t="s">
        <v>13</v>
      </c>
      <c r="N353" s="24" t="s">
        <v>4</v>
      </c>
      <c r="O353" s="24" t="s">
        <v>5</v>
      </c>
      <c r="P353" s="24" t="s">
        <v>26</v>
      </c>
      <c r="Q353" s="24" t="s">
        <v>27</v>
      </c>
    </row>
    <row r="354" spans="1:17" x14ac:dyDescent="0.3">
      <c r="A354" s="28">
        <v>44470</v>
      </c>
      <c r="B354" s="11">
        <v>311</v>
      </c>
      <c r="C354" s="11">
        <v>304</v>
      </c>
      <c r="D354" s="11">
        <v>9355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x14ac:dyDescent="0.3">
      <c r="A355" s="28">
        <v>44471</v>
      </c>
      <c r="B355" s="11">
        <v>311</v>
      </c>
      <c r="C355" s="11">
        <v>304</v>
      </c>
      <c r="D355" s="11">
        <v>9235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x14ac:dyDescent="0.3">
      <c r="A356" s="28">
        <v>44472</v>
      </c>
      <c r="B356" s="11">
        <v>311</v>
      </c>
      <c r="C356" s="11">
        <v>304</v>
      </c>
      <c r="D356" s="11">
        <v>9387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x14ac:dyDescent="0.3">
      <c r="A357" s="28">
        <v>44473</v>
      </c>
      <c r="B357" s="11">
        <v>311</v>
      </c>
      <c r="C357" s="11">
        <v>304</v>
      </c>
      <c r="D357" s="11">
        <v>9616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x14ac:dyDescent="0.3">
      <c r="A358" s="28">
        <v>44474</v>
      </c>
      <c r="B358" s="11">
        <v>312</v>
      </c>
      <c r="C358" s="11">
        <v>305</v>
      </c>
      <c r="D358" s="11">
        <v>9682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x14ac:dyDescent="0.3">
      <c r="A359" s="28">
        <v>44475</v>
      </c>
      <c r="B359" s="11">
        <v>313</v>
      </c>
      <c r="C359" s="11">
        <v>306</v>
      </c>
      <c r="D359" s="11">
        <v>9408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x14ac:dyDescent="0.3">
      <c r="A360" s="28">
        <v>44476</v>
      </c>
      <c r="B360" s="11">
        <v>313</v>
      </c>
      <c r="C360" s="11">
        <v>306</v>
      </c>
      <c r="D360" s="11">
        <v>9790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x14ac:dyDescent="0.3">
      <c r="A361" s="28">
        <v>44477</v>
      </c>
      <c r="B361" s="11">
        <v>313</v>
      </c>
      <c r="C361" s="11">
        <v>306</v>
      </c>
      <c r="D361" s="11">
        <v>9525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x14ac:dyDescent="0.3">
      <c r="A362" s="28">
        <v>44478</v>
      </c>
      <c r="B362" s="11">
        <v>313</v>
      </c>
      <c r="C362" s="11">
        <v>306</v>
      </c>
      <c r="D362" s="11">
        <v>9442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x14ac:dyDescent="0.3">
      <c r="A363" s="28">
        <v>44479</v>
      </c>
      <c r="B363" s="11">
        <v>314</v>
      </c>
      <c r="C363" s="11">
        <v>307</v>
      </c>
      <c r="D363" s="11">
        <v>9556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x14ac:dyDescent="0.3">
      <c r="A364" s="28">
        <v>44480</v>
      </c>
      <c r="B364" s="11">
        <v>314</v>
      </c>
      <c r="C364" s="11">
        <v>307</v>
      </c>
      <c r="D364" s="11">
        <v>9296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x14ac:dyDescent="0.3">
      <c r="A365" s="28">
        <v>44481</v>
      </c>
      <c r="B365" s="11">
        <v>313</v>
      </c>
      <c r="C365" s="11">
        <v>306</v>
      </c>
      <c r="D365" s="11">
        <v>9318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x14ac:dyDescent="0.3">
      <c r="A366" s="28">
        <v>44482</v>
      </c>
      <c r="B366" s="11">
        <v>313</v>
      </c>
      <c r="C366" s="11">
        <v>306</v>
      </c>
      <c r="D366" s="11">
        <v>9457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x14ac:dyDescent="0.3">
      <c r="A367" s="28">
        <v>44483</v>
      </c>
      <c r="B367" s="11">
        <v>314</v>
      </c>
      <c r="C367" s="11">
        <v>307</v>
      </c>
      <c r="D367" s="11">
        <v>9621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x14ac:dyDescent="0.3">
      <c r="A368" s="28">
        <v>44484</v>
      </c>
      <c r="B368" s="11">
        <v>314</v>
      </c>
      <c r="C368" s="11">
        <v>307</v>
      </c>
      <c r="D368" s="11">
        <v>9329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 x14ac:dyDescent="0.3">
      <c r="A369" s="28">
        <v>44485</v>
      </c>
      <c r="B369" s="11">
        <v>314</v>
      </c>
      <c r="C369" s="11">
        <v>307</v>
      </c>
      <c r="D369" s="11">
        <v>9550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 x14ac:dyDescent="0.3">
      <c r="A370" s="28">
        <v>44486</v>
      </c>
      <c r="B370" s="11">
        <v>314</v>
      </c>
      <c r="C370" s="11">
        <v>307</v>
      </c>
      <c r="D370" s="11">
        <v>9212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x14ac:dyDescent="0.3">
      <c r="A371" s="28">
        <v>44487</v>
      </c>
      <c r="B371" s="11">
        <v>315</v>
      </c>
      <c r="C371" s="11">
        <v>308</v>
      </c>
      <c r="D371" s="11">
        <v>9174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x14ac:dyDescent="0.3">
      <c r="A372" s="28">
        <v>44488</v>
      </c>
      <c r="B372" s="11">
        <v>316</v>
      </c>
      <c r="C372" s="11">
        <v>309</v>
      </c>
      <c r="D372" s="11">
        <v>9170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x14ac:dyDescent="0.3">
      <c r="A373" s="28">
        <v>44489</v>
      </c>
      <c r="B373" s="11">
        <v>315</v>
      </c>
      <c r="C373" s="11">
        <v>308</v>
      </c>
      <c r="D373" s="11">
        <v>9222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 x14ac:dyDescent="0.3">
      <c r="A374" s="28">
        <v>44490</v>
      </c>
      <c r="B374" s="11">
        <v>307</v>
      </c>
      <c r="C374" s="11">
        <v>300</v>
      </c>
      <c r="D374" s="11">
        <v>9284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 x14ac:dyDescent="0.3">
      <c r="A375" s="28">
        <v>44491</v>
      </c>
      <c r="B375" s="11">
        <v>307</v>
      </c>
      <c r="C375" s="11">
        <v>300</v>
      </c>
      <c r="D375" s="11">
        <v>8888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 x14ac:dyDescent="0.3">
      <c r="A376" s="28">
        <v>44492</v>
      </c>
      <c r="B376" s="11">
        <v>308</v>
      </c>
      <c r="C376" s="11">
        <v>301</v>
      </c>
      <c r="D376" s="11">
        <v>9166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 x14ac:dyDescent="0.3">
      <c r="A377" s="28">
        <v>44493</v>
      </c>
      <c r="B377" s="11">
        <v>308</v>
      </c>
      <c r="C377" s="11">
        <v>301</v>
      </c>
      <c r="D377" s="11">
        <v>9047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x14ac:dyDescent="0.3">
      <c r="A378" s="28">
        <v>44494</v>
      </c>
      <c r="B378" s="11">
        <v>311</v>
      </c>
      <c r="C378" s="11">
        <v>304</v>
      </c>
      <c r="D378" s="11">
        <v>8775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x14ac:dyDescent="0.3">
      <c r="A379" s="28">
        <v>44495</v>
      </c>
      <c r="B379" s="11">
        <v>310</v>
      </c>
      <c r="C379" s="11">
        <v>303</v>
      </c>
      <c r="D379" s="11">
        <v>9031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 x14ac:dyDescent="0.3">
      <c r="A380" s="28">
        <v>44496</v>
      </c>
      <c r="B380" s="11">
        <v>310</v>
      </c>
      <c r="C380" s="11">
        <v>303</v>
      </c>
      <c r="D380" s="11">
        <v>8924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x14ac:dyDescent="0.3">
      <c r="A381" s="28">
        <v>44497</v>
      </c>
      <c r="B381" s="11">
        <v>310</v>
      </c>
      <c r="C381" s="11">
        <v>303</v>
      </c>
      <c r="D381" s="11">
        <v>8969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 x14ac:dyDescent="0.3">
      <c r="A382" s="28">
        <v>44498</v>
      </c>
      <c r="B382" s="11">
        <v>310</v>
      </c>
      <c r="C382" s="11">
        <v>303</v>
      </c>
      <c r="D382" s="11">
        <v>9114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 x14ac:dyDescent="0.3">
      <c r="A383" s="28">
        <v>44499</v>
      </c>
      <c r="B383" s="11">
        <v>311</v>
      </c>
      <c r="C383" s="11">
        <v>304</v>
      </c>
      <c r="D383" s="11">
        <v>9023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 ht="15" thickBot="1" x14ac:dyDescent="0.35">
      <c r="A384" s="28">
        <v>44500</v>
      </c>
      <c r="B384" s="11">
        <v>311</v>
      </c>
      <c r="C384" s="11">
        <v>304</v>
      </c>
      <c r="D384" s="11">
        <v>9231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ht="15" thickBot="1" x14ac:dyDescent="0.35">
      <c r="A385" s="45" t="s">
        <v>30</v>
      </c>
      <c r="B385" s="24">
        <f>AVERAGE(B354:B384)</f>
        <v>311.83870967741933</v>
      </c>
      <c r="C385" s="24">
        <f>AVERAGE(C354:C384)</f>
        <v>304.83870967741933</v>
      </c>
      <c r="D385" s="24">
        <f>AVERAGE(D354:D384)</f>
        <v>9283.7741935483864</v>
      </c>
      <c r="E385" s="24" t="e">
        <f>AVERAGE(E354:E384)</f>
        <v>#DIV/0!</v>
      </c>
      <c r="F385" s="24"/>
      <c r="G385" s="24"/>
      <c r="H385" s="24" t="e">
        <f t="shared" ref="H385:Q385" si="9">AVERAGE(H354:H384)</f>
        <v>#DIV/0!</v>
      </c>
      <c r="I385" s="24" t="e">
        <f t="shared" si="9"/>
        <v>#DIV/0!</v>
      </c>
      <c r="J385" s="24" t="e">
        <f t="shared" si="9"/>
        <v>#DIV/0!</v>
      </c>
      <c r="K385" s="24" t="e">
        <f>AVERAGE(K354:K384)</f>
        <v>#DIV/0!</v>
      </c>
      <c r="L385" s="24" t="e">
        <f t="shared" si="9"/>
        <v>#DIV/0!</v>
      </c>
      <c r="M385" s="24" t="e">
        <f t="shared" si="9"/>
        <v>#DIV/0!</v>
      </c>
      <c r="N385" s="24" t="e">
        <f t="shared" si="9"/>
        <v>#DIV/0!</v>
      </c>
      <c r="O385" s="24" t="e">
        <f t="shared" si="9"/>
        <v>#DIV/0!</v>
      </c>
      <c r="P385" s="24" t="e">
        <f t="shared" si="9"/>
        <v>#DIV/0!</v>
      </c>
      <c r="Q385" s="24" t="e">
        <f t="shared" si="9"/>
        <v>#DIV/0!</v>
      </c>
    </row>
    <row r="395" spans="1:17" x14ac:dyDescent="0.3">
      <c r="A395" s="40"/>
      <c r="B395" s="53" t="s">
        <v>0</v>
      </c>
      <c r="C395" s="53"/>
      <c r="D395" s="53"/>
      <c r="E395" s="53"/>
      <c r="F395" s="53"/>
      <c r="G395" s="53"/>
      <c r="H395" s="53" t="s">
        <v>16</v>
      </c>
      <c r="I395" s="53"/>
      <c r="J395" s="53"/>
      <c r="K395" s="53"/>
      <c r="L395" s="53"/>
      <c r="M395" s="53"/>
      <c r="N395" s="53" t="s">
        <v>17</v>
      </c>
      <c r="O395" s="53"/>
      <c r="P395" s="53"/>
      <c r="Q395" s="53"/>
    </row>
    <row r="396" spans="1:17" x14ac:dyDescent="0.3">
      <c r="A396" s="24" t="s">
        <v>2</v>
      </c>
      <c r="B396" s="24" t="s">
        <v>18</v>
      </c>
      <c r="C396" s="24" t="s">
        <v>19</v>
      </c>
      <c r="D396" s="24" t="s">
        <v>20</v>
      </c>
      <c r="E396" s="24" t="s">
        <v>21</v>
      </c>
      <c r="F396" s="11"/>
      <c r="G396" s="24"/>
      <c r="H396" s="24" t="s">
        <v>22</v>
      </c>
      <c r="I396" s="24" t="s">
        <v>23</v>
      </c>
      <c r="J396" s="24" t="s">
        <v>12</v>
      </c>
      <c r="K396" s="24" t="s">
        <v>3</v>
      </c>
      <c r="L396" s="24" t="s">
        <v>11</v>
      </c>
      <c r="M396" s="24" t="s">
        <v>13</v>
      </c>
      <c r="N396" s="24" t="s">
        <v>4</v>
      </c>
      <c r="O396" s="24" t="s">
        <v>5</v>
      </c>
      <c r="P396" s="24" t="s">
        <v>26</v>
      </c>
      <c r="Q396" s="24" t="s">
        <v>27</v>
      </c>
    </row>
    <row r="397" spans="1:17" x14ac:dyDescent="0.3">
      <c r="A397" s="28">
        <v>44501</v>
      </c>
      <c r="B397" s="11">
        <v>312</v>
      </c>
      <c r="C397" s="11">
        <v>305</v>
      </c>
      <c r="D397" s="11">
        <v>8633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1:17" x14ac:dyDescent="0.3">
      <c r="A398" s="28">
        <v>44502</v>
      </c>
      <c r="B398" s="11">
        <v>312</v>
      </c>
      <c r="C398" s="11">
        <v>305</v>
      </c>
      <c r="D398" s="11">
        <v>8958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1:17" x14ac:dyDescent="0.3">
      <c r="A399" s="28">
        <v>44503</v>
      </c>
      <c r="B399" s="11">
        <v>314</v>
      </c>
      <c r="C399" s="11"/>
      <c r="D399" s="11">
        <v>9125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</row>
    <row r="400" spans="1:17" x14ac:dyDescent="0.3">
      <c r="A400" s="28">
        <v>44504</v>
      </c>
      <c r="B400" s="11">
        <v>307</v>
      </c>
      <c r="C400" s="11"/>
      <c r="D400" s="11">
        <v>8990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</row>
    <row r="401" spans="1:17" x14ac:dyDescent="0.3">
      <c r="A401" s="28">
        <v>44505</v>
      </c>
      <c r="B401" s="11">
        <v>307</v>
      </c>
      <c r="C401" s="11"/>
      <c r="D401" s="11">
        <v>8906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</row>
    <row r="402" spans="1:17" x14ac:dyDescent="0.3">
      <c r="A402" s="28">
        <v>44506</v>
      </c>
      <c r="B402" s="11">
        <v>308</v>
      </c>
      <c r="C402" s="11"/>
      <c r="D402" s="11">
        <v>8925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1:17" x14ac:dyDescent="0.3">
      <c r="A403" s="28">
        <v>44507</v>
      </c>
      <c r="B403" s="11">
        <v>309</v>
      </c>
      <c r="C403" s="11"/>
      <c r="D403" s="11">
        <v>8813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1:17" x14ac:dyDescent="0.3">
      <c r="A404" s="28">
        <v>44508</v>
      </c>
      <c r="B404" s="11">
        <v>310</v>
      </c>
      <c r="C404" s="11"/>
      <c r="D404" s="11">
        <v>9123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1:17" x14ac:dyDescent="0.3">
      <c r="A405" s="28">
        <v>44509</v>
      </c>
      <c r="B405" s="11">
        <v>313</v>
      </c>
      <c r="C405" s="11"/>
      <c r="D405" s="11">
        <v>8975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1:17" x14ac:dyDescent="0.3">
      <c r="A406" s="28">
        <v>44510</v>
      </c>
      <c r="B406" s="11">
        <v>313</v>
      </c>
      <c r="C406" s="11"/>
      <c r="D406" s="11">
        <v>5204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1:17" x14ac:dyDescent="0.3">
      <c r="A407" s="28">
        <v>44511</v>
      </c>
      <c r="B407" s="11">
        <v>316</v>
      </c>
      <c r="C407" s="11"/>
      <c r="D407" s="11">
        <v>8926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1:17" x14ac:dyDescent="0.3">
      <c r="A408" s="28">
        <v>44512</v>
      </c>
      <c r="B408" s="11">
        <v>317</v>
      </c>
      <c r="C408" s="11"/>
      <c r="D408" s="11">
        <v>9020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1:17" x14ac:dyDescent="0.3">
      <c r="A409" s="28">
        <v>44513</v>
      </c>
      <c r="B409" s="11">
        <v>317</v>
      </c>
      <c r="C409" s="11"/>
      <c r="D409" s="11">
        <v>8968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1:17" x14ac:dyDescent="0.3">
      <c r="A410" s="28">
        <v>44514</v>
      </c>
      <c r="B410" s="11">
        <v>320</v>
      </c>
      <c r="C410" s="11"/>
      <c r="D410" s="11">
        <v>9009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1:17" x14ac:dyDescent="0.3">
      <c r="A411" s="28">
        <v>44515</v>
      </c>
      <c r="B411" s="11">
        <v>321</v>
      </c>
      <c r="C411" s="11"/>
      <c r="D411" s="11">
        <v>8761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1:17" x14ac:dyDescent="0.3">
      <c r="A412" s="28">
        <v>44516</v>
      </c>
      <c r="B412" s="11">
        <v>324</v>
      </c>
      <c r="C412" s="11"/>
      <c r="D412" s="11">
        <v>9009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1:17" x14ac:dyDescent="0.3">
      <c r="A413" s="28">
        <v>44517</v>
      </c>
      <c r="B413" s="11">
        <v>325</v>
      </c>
      <c r="C413" s="11"/>
      <c r="D413" s="11">
        <v>9082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1:17" x14ac:dyDescent="0.3">
      <c r="A414" s="28">
        <v>44518</v>
      </c>
      <c r="B414" s="11">
        <v>325</v>
      </c>
      <c r="C414" s="11"/>
      <c r="D414" s="11">
        <v>9032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1:17" x14ac:dyDescent="0.3">
      <c r="A415" s="28">
        <v>44519</v>
      </c>
      <c r="B415" s="11">
        <v>325</v>
      </c>
      <c r="C415" s="11"/>
      <c r="D415" s="11">
        <v>9193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1:17" x14ac:dyDescent="0.3">
      <c r="A416" s="28">
        <v>44520</v>
      </c>
      <c r="B416" s="11">
        <v>325</v>
      </c>
      <c r="C416" s="11"/>
      <c r="D416" s="11">
        <v>8911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spans="1:17" x14ac:dyDescent="0.3">
      <c r="A417" s="28">
        <v>44521</v>
      </c>
      <c r="B417" s="11">
        <v>326</v>
      </c>
      <c r="C417" s="11"/>
      <c r="D417" s="11">
        <v>9231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spans="1:17" x14ac:dyDescent="0.3">
      <c r="A418" s="28">
        <v>44522</v>
      </c>
      <c r="B418" s="11">
        <v>327</v>
      </c>
      <c r="C418" s="11"/>
      <c r="D418" s="11">
        <v>9140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spans="1:17" x14ac:dyDescent="0.3">
      <c r="A419" s="28">
        <v>44523</v>
      </c>
      <c r="B419" s="11">
        <v>328</v>
      </c>
      <c r="C419" s="11"/>
      <c r="D419" s="11">
        <v>9569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spans="1:17" x14ac:dyDescent="0.3">
      <c r="A420" s="28">
        <v>44524</v>
      </c>
      <c r="B420" s="11">
        <v>330</v>
      </c>
      <c r="C420" s="11"/>
      <c r="D420" s="11">
        <v>8459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spans="1:17" x14ac:dyDescent="0.3">
      <c r="A421" s="28">
        <v>44525</v>
      </c>
      <c r="B421" s="11">
        <v>332</v>
      </c>
      <c r="C421" s="11"/>
      <c r="D421" s="11">
        <v>9032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spans="1:17" x14ac:dyDescent="0.3">
      <c r="A422" s="28">
        <v>44526</v>
      </c>
      <c r="B422" s="11">
        <v>323</v>
      </c>
      <c r="C422" s="11"/>
      <c r="D422" s="11">
        <v>9015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</row>
    <row r="423" spans="1:17" x14ac:dyDescent="0.3">
      <c r="A423" s="28">
        <v>44527</v>
      </c>
      <c r="B423" s="11">
        <v>325</v>
      </c>
      <c r="C423" s="11"/>
      <c r="D423" s="11">
        <v>8925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spans="1:17" x14ac:dyDescent="0.3">
      <c r="A424" s="28">
        <v>44528</v>
      </c>
      <c r="B424" s="11">
        <v>326</v>
      </c>
      <c r="C424" s="11"/>
      <c r="D424" s="11">
        <v>8834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spans="1:17" x14ac:dyDescent="0.3">
      <c r="A425" s="28">
        <v>44529</v>
      </c>
      <c r="B425" s="11">
        <v>326</v>
      </c>
      <c r="C425" s="11"/>
      <c r="D425" s="11">
        <v>8760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spans="1:17" ht="15" thickBot="1" x14ac:dyDescent="0.35">
      <c r="A426" s="28">
        <v>44530</v>
      </c>
      <c r="B426" s="11">
        <v>329</v>
      </c>
      <c r="C426" s="11"/>
      <c r="D426" s="11">
        <v>8886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spans="1:17" ht="15" thickBot="1" x14ac:dyDescent="0.35">
      <c r="A427" s="45" t="s">
        <v>30</v>
      </c>
      <c r="B427" s="24">
        <f>AVERAGE(B396:B426)</f>
        <v>319.73333333333335</v>
      </c>
      <c r="C427" s="24">
        <f>AVERAGE(C396:C426)</f>
        <v>305</v>
      </c>
      <c r="D427" s="24">
        <f>AVERAGE(D396:D426)</f>
        <v>8847.1333333333332</v>
      </c>
      <c r="E427" s="24" t="e">
        <f>AVERAGE(E396:E426)</f>
        <v>#DIV/0!</v>
      </c>
      <c r="F427" s="24"/>
      <c r="G427" s="24"/>
      <c r="H427" s="24" t="e">
        <f t="shared" ref="H427:Q427" si="10">AVERAGE(H396:H426)</f>
        <v>#DIV/0!</v>
      </c>
      <c r="I427" s="24" t="e">
        <f t="shared" si="10"/>
        <v>#DIV/0!</v>
      </c>
      <c r="J427" s="24" t="e">
        <f t="shared" si="10"/>
        <v>#DIV/0!</v>
      </c>
      <c r="K427" s="24" t="e">
        <f>AVERAGE(K396:K426)</f>
        <v>#DIV/0!</v>
      </c>
      <c r="L427" s="24" t="e">
        <f t="shared" si="10"/>
        <v>#DIV/0!</v>
      </c>
      <c r="M427" s="24" t="e">
        <f t="shared" si="10"/>
        <v>#DIV/0!</v>
      </c>
      <c r="N427" s="24" t="e">
        <f t="shared" si="10"/>
        <v>#DIV/0!</v>
      </c>
      <c r="O427" s="24" t="e">
        <f t="shared" si="10"/>
        <v>#DIV/0!</v>
      </c>
      <c r="P427" s="24" t="e">
        <f t="shared" si="10"/>
        <v>#DIV/0!</v>
      </c>
      <c r="Q427" s="24" t="e">
        <f t="shared" si="10"/>
        <v>#DIV/0!</v>
      </c>
    </row>
    <row r="429" spans="1:17" x14ac:dyDescent="0.3">
      <c r="A429" s="40"/>
      <c r="B429" s="53" t="s">
        <v>0</v>
      </c>
      <c r="C429" s="53"/>
      <c r="D429" s="53"/>
      <c r="E429" s="53"/>
      <c r="F429" s="53"/>
      <c r="G429" s="53"/>
      <c r="H429" s="53" t="s">
        <v>16</v>
      </c>
      <c r="I429" s="53"/>
      <c r="J429" s="53"/>
      <c r="K429" s="53"/>
      <c r="L429" s="53"/>
      <c r="M429" s="53"/>
      <c r="N429" s="53" t="s">
        <v>17</v>
      </c>
      <c r="O429" s="53"/>
      <c r="P429" s="53"/>
      <c r="Q429" s="53"/>
    </row>
    <row r="430" spans="1:17" x14ac:dyDescent="0.3">
      <c r="A430" s="24" t="s">
        <v>2</v>
      </c>
      <c r="B430" s="24" t="s">
        <v>18</v>
      </c>
      <c r="C430" s="24" t="s">
        <v>19</v>
      </c>
      <c r="D430" s="24" t="s">
        <v>20</v>
      </c>
      <c r="E430" s="24" t="s">
        <v>21</v>
      </c>
      <c r="F430" s="11"/>
      <c r="G430" s="24"/>
      <c r="H430" s="24" t="s">
        <v>22</v>
      </c>
      <c r="I430" s="24" t="s">
        <v>23</v>
      </c>
      <c r="J430" s="24" t="s">
        <v>12</v>
      </c>
      <c r="K430" s="24" t="s">
        <v>3</v>
      </c>
      <c r="L430" s="24" t="s">
        <v>11</v>
      </c>
      <c r="M430" s="24" t="s">
        <v>13</v>
      </c>
      <c r="N430" s="24" t="s">
        <v>4</v>
      </c>
      <c r="O430" s="24" t="s">
        <v>5</v>
      </c>
      <c r="P430" s="24" t="s">
        <v>26</v>
      </c>
      <c r="Q430" s="24" t="s">
        <v>27</v>
      </c>
    </row>
    <row r="431" spans="1:17" x14ac:dyDescent="0.3">
      <c r="A431" s="28">
        <v>44531</v>
      </c>
      <c r="B431" s="11"/>
      <c r="C431" s="11"/>
      <c r="D431" s="11">
        <v>9045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spans="1:17" x14ac:dyDescent="0.3">
      <c r="A432" s="28">
        <v>44532</v>
      </c>
      <c r="B432" s="11"/>
      <c r="C432" s="11"/>
      <c r="D432" s="11">
        <v>9011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spans="1:17" x14ac:dyDescent="0.3">
      <c r="A433" s="28">
        <v>44533</v>
      </c>
      <c r="B433" s="11"/>
      <c r="C433" s="11"/>
      <c r="D433" s="11">
        <v>9197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spans="1:17" x14ac:dyDescent="0.3">
      <c r="A434" s="28">
        <v>44534</v>
      </c>
      <c r="B434" s="11"/>
      <c r="C434" s="11"/>
      <c r="D434" s="11">
        <v>8814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spans="1:17" x14ac:dyDescent="0.3">
      <c r="A435" s="28">
        <v>44535</v>
      </c>
      <c r="B435" s="11"/>
      <c r="C435" s="11"/>
      <c r="D435" s="11">
        <v>8607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spans="1:17" x14ac:dyDescent="0.3">
      <c r="A436" s="28">
        <v>44536</v>
      </c>
      <c r="B436" s="11"/>
      <c r="C436" s="11"/>
      <c r="D436" s="11">
        <v>8895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spans="1:17" x14ac:dyDescent="0.3">
      <c r="A437" s="28">
        <v>44537</v>
      </c>
      <c r="B437" s="11"/>
      <c r="C437" s="11"/>
      <c r="D437" s="11">
        <v>9124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</row>
    <row r="438" spans="1:17" x14ac:dyDescent="0.3">
      <c r="A438" s="28">
        <v>44538</v>
      </c>
      <c r="B438" s="11"/>
      <c r="C438" s="11"/>
      <c r="D438" s="11">
        <v>9066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</row>
    <row r="439" spans="1:17" x14ac:dyDescent="0.3">
      <c r="A439" s="28">
        <v>44539</v>
      </c>
      <c r="B439" s="11"/>
      <c r="C439" s="11"/>
      <c r="D439" s="11">
        <v>9001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</row>
    <row r="440" spans="1:17" x14ac:dyDescent="0.3">
      <c r="A440" s="28">
        <v>44540</v>
      </c>
      <c r="B440" s="11"/>
      <c r="C440" s="11"/>
      <c r="D440" s="11">
        <v>9197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</row>
    <row r="441" spans="1:17" x14ac:dyDescent="0.3">
      <c r="A441" s="28">
        <v>44541</v>
      </c>
      <c r="B441" s="11"/>
      <c r="C441" s="11"/>
      <c r="D441" s="11">
        <v>9308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spans="1:17" x14ac:dyDescent="0.3">
      <c r="A442" s="28">
        <v>44542</v>
      </c>
      <c r="B442" s="11"/>
      <c r="C442" s="11"/>
      <c r="D442" s="11">
        <v>9454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spans="1:17" x14ac:dyDescent="0.3">
      <c r="A443" s="28">
        <v>44543</v>
      </c>
      <c r="B443" s="11"/>
      <c r="C443" s="11"/>
      <c r="D443" s="11">
        <v>9407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spans="1:17" x14ac:dyDescent="0.3">
      <c r="A444" s="28">
        <v>44544</v>
      </c>
      <c r="B444" s="11"/>
      <c r="C444" s="11"/>
      <c r="D444" s="11">
        <v>9473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1:17" x14ac:dyDescent="0.3">
      <c r="A445" s="28">
        <v>44545</v>
      </c>
      <c r="B445" s="11"/>
      <c r="C445" s="11"/>
      <c r="D445" s="11">
        <v>9344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spans="1:17" x14ac:dyDescent="0.3">
      <c r="A446" s="28">
        <v>44546</v>
      </c>
      <c r="B446" s="11"/>
      <c r="C446" s="11"/>
      <c r="D446" s="11">
        <v>9658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1:17" x14ac:dyDescent="0.3">
      <c r="A447" s="28">
        <v>44547</v>
      </c>
      <c r="B447" s="11"/>
      <c r="C447" s="11"/>
      <c r="D447" s="11">
        <v>9291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1:17" x14ac:dyDescent="0.3">
      <c r="A448" s="28">
        <v>44548</v>
      </c>
      <c r="B448" s="11"/>
      <c r="C448" s="11"/>
      <c r="D448" s="11">
        <v>9311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1:17" x14ac:dyDescent="0.3">
      <c r="A449" s="28">
        <v>44549</v>
      </c>
      <c r="B449" s="11"/>
      <c r="C449" s="11"/>
      <c r="D449" s="11">
        <v>9361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spans="1:17" x14ac:dyDescent="0.3">
      <c r="A450" s="28">
        <v>44550</v>
      </c>
      <c r="B450" s="11"/>
      <c r="C450" s="11"/>
      <c r="D450" s="11">
        <v>9234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spans="1:17" x14ac:dyDescent="0.3">
      <c r="A451" s="28">
        <v>44551</v>
      </c>
      <c r="B451" s="11"/>
      <c r="C451" s="11"/>
      <c r="D451" s="11">
        <v>9335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spans="1:17" x14ac:dyDescent="0.3">
      <c r="A452" s="28">
        <v>44552</v>
      </c>
      <c r="B452" s="11"/>
      <c r="C452" s="11"/>
      <c r="D452" s="11">
        <v>9650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spans="1:17" x14ac:dyDescent="0.3">
      <c r="A453" s="28">
        <v>44553</v>
      </c>
      <c r="B453" s="11"/>
      <c r="C453" s="11"/>
      <c r="D453" s="11">
        <v>9507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spans="1:17" x14ac:dyDescent="0.3">
      <c r="A454" s="28">
        <v>44554</v>
      </c>
      <c r="B454" s="11"/>
      <c r="C454" s="11"/>
      <c r="D454" s="11">
        <v>9953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spans="1:17" x14ac:dyDescent="0.3">
      <c r="A455" s="28">
        <v>44555</v>
      </c>
      <c r="B455" s="11"/>
      <c r="C455" s="11"/>
      <c r="D455" s="11">
        <v>9799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spans="1:17" x14ac:dyDescent="0.3">
      <c r="A456" s="28">
        <v>44556</v>
      </c>
      <c r="B456" s="11"/>
      <c r="C456" s="11"/>
      <c r="D456" s="11">
        <v>10204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spans="1:17" x14ac:dyDescent="0.3">
      <c r="A457" s="28">
        <v>44557</v>
      </c>
      <c r="B457" s="11"/>
      <c r="C457" s="11"/>
      <c r="D457" s="11">
        <v>9968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spans="1:17" x14ac:dyDescent="0.3">
      <c r="A458" s="28">
        <v>44558</v>
      </c>
      <c r="B458" s="11"/>
      <c r="C458" s="11"/>
      <c r="D458" s="11">
        <v>10094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spans="1:17" x14ac:dyDescent="0.3">
      <c r="A459" s="28">
        <v>44559</v>
      </c>
      <c r="B459" s="11"/>
      <c r="C459" s="11"/>
      <c r="D459" s="11">
        <v>10317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spans="1:17" x14ac:dyDescent="0.3">
      <c r="A460" s="28">
        <v>44560</v>
      </c>
      <c r="B460" s="11"/>
      <c r="C460" s="11"/>
      <c r="D460" s="11">
        <v>10211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spans="1:17" ht="15" thickBot="1" x14ac:dyDescent="0.35">
      <c r="A461" s="28">
        <v>44561</v>
      </c>
      <c r="B461" s="11"/>
      <c r="C461" s="11"/>
      <c r="D461" s="11">
        <v>10313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spans="1:17" ht="15" thickBot="1" x14ac:dyDescent="0.35">
      <c r="A462" s="45" t="s">
        <v>30</v>
      </c>
      <c r="B462" s="24" t="e">
        <f>AVERAGE(B431:B461)</f>
        <v>#DIV/0!</v>
      </c>
      <c r="C462" s="24" t="e">
        <f>AVERAGE(C431:C461)</f>
        <v>#DIV/0!</v>
      </c>
      <c r="D462" s="24">
        <f>AVERAGE(D431:D461)</f>
        <v>9456.4193548387102</v>
      </c>
      <c r="E462" s="24" t="e">
        <f>AVERAGE(E431:E461)</f>
        <v>#DIV/0!</v>
      </c>
      <c r="F462" s="24"/>
      <c r="G462" s="24"/>
      <c r="H462" s="24" t="e">
        <f t="shared" ref="H462:Q462" si="11">AVERAGE(H431:H461)</f>
        <v>#DIV/0!</v>
      </c>
      <c r="I462" s="24" t="e">
        <f t="shared" si="11"/>
        <v>#DIV/0!</v>
      </c>
      <c r="J462" s="24" t="e">
        <f t="shared" si="11"/>
        <v>#DIV/0!</v>
      </c>
      <c r="K462" s="24" t="e">
        <f>AVERAGE(K431:K461)</f>
        <v>#DIV/0!</v>
      </c>
      <c r="L462" s="24" t="e">
        <f t="shared" si="11"/>
        <v>#DIV/0!</v>
      </c>
      <c r="M462" s="24" t="e">
        <f t="shared" si="11"/>
        <v>#DIV/0!</v>
      </c>
      <c r="N462" s="24" t="e">
        <f t="shared" si="11"/>
        <v>#DIV/0!</v>
      </c>
      <c r="O462" s="24" t="e">
        <f t="shared" si="11"/>
        <v>#DIV/0!</v>
      </c>
      <c r="P462" s="24" t="e">
        <f t="shared" si="11"/>
        <v>#DIV/0!</v>
      </c>
      <c r="Q462" s="24" t="e">
        <f t="shared" si="11"/>
        <v>#DIV/0!</v>
      </c>
    </row>
  </sheetData>
  <mergeCells count="9">
    <mergeCell ref="B1:E1"/>
    <mergeCell ref="N1:Q1"/>
    <mergeCell ref="H1:M1"/>
    <mergeCell ref="H68:L68"/>
    <mergeCell ref="B68:E68"/>
    <mergeCell ref="N68:Q68"/>
    <mergeCell ref="B36:E36"/>
    <mergeCell ref="H36:M36"/>
    <mergeCell ref="N36:Q36"/>
  </mergeCells>
  <conditionalFormatting sqref="E34">
    <cfRule type="cellIs" dxfId="435" priority="133" operator="between">
      <formula>29.1</formula>
      <formula>31.9</formula>
    </cfRule>
    <cfRule type="cellIs" dxfId="434" priority="134" operator="lessThan">
      <formula>29.1</formula>
    </cfRule>
    <cfRule type="cellIs" dxfId="433" priority="135" operator="greaterThan">
      <formula>31.9</formula>
    </cfRule>
  </conditionalFormatting>
  <conditionalFormatting sqref="E66">
    <cfRule type="cellIs" dxfId="432" priority="123" operator="greaterThan">
      <formula>31.9</formula>
    </cfRule>
    <cfRule type="cellIs" dxfId="431" priority="121" operator="between">
      <formula>29.1</formula>
      <formula>31.9</formula>
    </cfRule>
    <cfRule type="cellIs" dxfId="430" priority="122" operator="lessThan">
      <formula>29.1</formula>
    </cfRule>
  </conditionalFormatting>
  <conditionalFormatting sqref="E101">
    <cfRule type="cellIs" dxfId="429" priority="111" operator="greaterThan">
      <formula>31.9</formula>
    </cfRule>
    <cfRule type="cellIs" dxfId="428" priority="110" operator="lessThan">
      <formula>29.1</formula>
    </cfRule>
    <cfRule type="cellIs" dxfId="427" priority="109" operator="between">
      <formula>29.1</formula>
      <formula>31.9</formula>
    </cfRule>
  </conditionalFormatting>
  <conditionalFormatting sqref="E135">
    <cfRule type="cellIs" dxfId="426" priority="99" operator="greaterThan">
      <formula>31.9</formula>
    </cfRule>
    <cfRule type="cellIs" dxfId="425" priority="97" operator="between">
      <formula>29.1</formula>
      <formula>31.9</formula>
    </cfRule>
    <cfRule type="cellIs" dxfId="424" priority="98" operator="lessThan">
      <formula>29.1</formula>
    </cfRule>
  </conditionalFormatting>
  <conditionalFormatting sqref="E170">
    <cfRule type="cellIs" dxfId="423" priority="85" operator="between">
      <formula>29.1</formula>
      <formula>31.9</formula>
    </cfRule>
    <cfRule type="cellIs" dxfId="422" priority="86" operator="lessThan">
      <formula>29.1</formula>
    </cfRule>
    <cfRule type="cellIs" dxfId="421" priority="87" operator="greaterThan">
      <formula>31.9</formula>
    </cfRule>
  </conditionalFormatting>
  <conditionalFormatting sqref="E212">
    <cfRule type="cellIs" dxfId="420" priority="74" operator="lessThan">
      <formula>29.1</formula>
    </cfRule>
    <cfRule type="cellIs" dxfId="419" priority="75" operator="greaterThan">
      <formula>31.9</formula>
    </cfRule>
    <cfRule type="cellIs" dxfId="418" priority="73" operator="between">
      <formula>29.1</formula>
      <formula>31.9</formula>
    </cfRule>
  </conditionalFormatting>
  <conditionalFormatting sqref="E256">
    <cfRule type="cellIs" dxfId="417" priority="61" operator="between">
      <formula>29.1</formula>
      <formula>31.9</formula>
    </cfRule>
    <cfRule type="cellIs" dxfId="416" priority="63" operator="greaterThan">
      <formula>31.9</formula>
    </cfRule>
    <cfRule type="cellIs" dxfId="415" priority="62" operator="lessThan">
      <formula>29.1</formula>
    </cfRule>
  </conditionalFormatting>
  <conditionalFormatting sqref="E299">
    <cfRule type="cellIs" dxfId="414" priority="51" operator="greaterThan">
      <formula>31.9</formula>
    </cfRule>
    <cfRule type="cellIs" dxfId="413" priority="50" operator="lessThan">
      <formula>29.1</formula>
    </cfRule>
    <cfRule type="cellIs" dxfId="412" priority="49" operator="between">
      <formula>29.1</formula>
      <formula>31.9</formula>
    </cfRule>
  </conditionalFormatting>
  <conditionalFormatting sqref="E341">
    <cfRule type="cellIs" dxfId="411" priority="37" operator="between">
      <formula>29.1</formula>
      <formula>31.9</formula>
    </cfRule>
    <cfRule type="cellIs" dxfId="410" priority="38" operator="lessThan">
      <formula>29.1</formula>
    </cfRule>
    <cfRule type="cellIs" dxfId="409" priority="39" operator="greaterThan">
      <formula>31.9</formula>
    </cfRule>
  </conditionalFormatting>
  <conditionalFormatting sqref="E385">
    <cfRule type="cellIs" dxfId="408" priority="25" operator="between">
      <formula>29.1</formula>
      <formula>31.9</formula>
    </cfRule>
    <cfRule type="cellIs" dxfId="407" priority="26" operator="lessThan">
      <formula>29.1</formula>
    </cfRule>
    <cfRule type="cellIs" dxfId="406" priority="27" operator="greaterThan">
      <formula>31.9</formula>
    </cfRule>
  </conditionalFormatting>
  <conditionalFormatting sqref="E427">
    <cfRule type="cellIs" dxfId="405" priority="15" operator="greaterThan">
      <formula>31.9</formula>
    </cfRule>
    <cfRule type="cellIs" dxfId="404" priority="14" operator="lessThan">
      <formula>29.1</formula>
    </cfRule>
    <cfRule type="cellIs" dxfId="403" priority="13" operator="between">
      <formula>29.1</formula>
      <formula>31.9</formula>
    </cfRule>
  </conditionalFormatting>
  <conditionalFormatting sqref="E462">
    <cfRule type="cellIs" dxfId="402" priority="2" operator="lessThan">
      <formula>29.1</formula>
    </cfRule>
    <cfRule type="cellIs" dxfId="401" priority="3" operator="greaterThan">
      <formula>31.9</formula>
    </cfRule>
    <cfRule type="cellIs" dxfId="400" priority="1" operator="between">
      <formula>29.1</formula>
      <formula>31.9</formula>
    </cfRule>
  </conditionalFormatting>
  <conditionalFormatting sqref="N34">
    <cfRule type="cellIs" dxfId="399" priority="144" operator="greaterThan">
      <formula>199</formula>
    </cfRule>
    <cfRule type="cellIs" dxfId="398" priority="143" operator="lessThan">
      <formula>151</formula>
    </cfRule>
    <cfRule type="cellIs" dxfId="397" priority="142" operator="between">
      <formula>151</formula>
      <formula>199</formula>
    </cfRule>
  </conditionalFormatting>
  <conditionalFormatting sqref="N66">
    <cfRule type="cellIs" dxfId="396" priority="131" operator="lessThan">
      <formula>151</formula>
    </cfRule>
    <cfRule type="cellIs" dxfId="395" priority="130" operator="between">
      <formula>151</formula>
      <formula>199</formula>
    </cfRule>
    <cfRule type="cellIs" dxfId="394" priority="132" operator="greaterThan">
      <formula>199</formula>
    </cfRule>
  </conditionalFormatting>
  <conditionalFormatting sqref="N101">
    <cfRule type="cellIs" dxfId="393" priority="118" operator="between">
      <formula>151</formula>
      <formula>199</formula>
    </cfRule>
    <cfRule type="cellIs" dxfId="392" priority="119" operator="lessThan">
      <formula>151</formula>
    </cfRule>
    <cfRule type="cellIs" dxfId="391" priority="120" operator="greaterThan">
      <formula>199</formula>
    </cfRule>
  </conditionalFormatting>
  <conditionalFormatting sqref="N135">
    <cfRule type="cellIs" dxfId="390" priority="108" operator="greaterThan">
      <formula>199</formula>
    </cfRule>
    <cfRule type="cellIs" dxfId="389" priority="106" operator="between">
      <formula>151</formula>
      <formula>199</formula>
    </cfRule>
    <cfRule type="cellIs" dxfId="388" priority="107" operator="lessThan">
      <formula>151</formula>
    </cfRule>
  </conditionalFormatting>
  <conditionalFormatting sqref="N170">
    <cfRule type="cellIs" dxfId="387" priority="96" operator="greaterThan">
      <formula>199</formula>
    </cfRule>
    <cfRule type="cellIs" dxfId="386" priority="94" operator="between">
      <formula>151</formula>
      <formula>199</formula>
    </cfRule>
    <cfRule type="cellIs" dxfId="385" priority="95" operator="lessThan">
      <formula>151</formula>
    </cfRule>
  </conditionalFormatting>
  <conditionalFormatting sqref="N212">
    <cfRule type="cellIs" dxfId="384" priority="84" operator="greaterThan">
      <formula>199</formula>
    </cfRule>
    <cfRule type="cellIs" dxfId="383" priority="83" operator="lessThan">
      <formula>151</formula>
    </cfRule>
    <cfRule type="cellIs" dxfId="382" priority="82" operator="between">
      <formula>151</formula>
      <formula>199</formula>
    </cfRule>
  </conditionalFormatting>
  <conditionalFormatting sqref="N256">
    <cfRule type="cellIs" dxfId="381" priority="70" operator="between">
      <formula>151</formula>
      <formula>199</formula>
    </cfRule>
    <cfRule type="cellIs" dxfId="380" priority="72" operator="greaterThan">
      <formula>199</formula>
    </cfRule>
    <cfRule type="cellIs" dxfId="379" priority="71" operator="lessThan">
      <formula>151</formula>
    </cfRule>
  </conditionalFormatting>
  <conditionalFormatting sqref="N299">
    <cfRule type="cellIs" dxfId="378" priority="60" operator="greaterThan">
      <formula>199</formula>
    </cfRule>
    <cfRule type="cellIs" dxfId="377" priority="59" operator="lessThan">
      <formula>151</formula>
    </cfRule>
    <cfRule type="cellIs" dxfId="376" priority="58" operator="between">
      <formula>151</formula>
      <formula>199</formula>
    </cfRule>
  </conditionalFormatting>
  <conditionalFormatting sqref="N341">
    <cfRule type="cellIs" dxfId="375" priority="48" operator="greaterThan">
      <formula>199</formula>
    </cfRule>
    <cfRule type="cellIs" dxfId="374" priority="46" operator="between">
      <formula>151</formula>
      <formula>199</formula>
    </cfRule>
    <cfRule type="cellIs" dxfId="373" priority="47" operator="lessThan">
      <formula>151</formula>
    </cfRule>
  </conditionalFormatting>
  <conditionalFormatting sqref="N385">
    <cfRule type="cellIs" dxfId="372" priority="36" operator="greaterThan">
      <formula>199</formula>
    </cfRule>
    <cfRule type="cellIs" dxfId="371" priority="35" operator="lessThan">
      <formula>151</formula>
    </cfRule>
    <cfRule type="cellIs" dxfId="370" priority="34" operator="between">
      <formula>151</formula>
      <formula>199</formula>
    </cfRule>
  </conditionalFormatting>
  <conditionalFormatting sqref="N427">
    <cfRule type="cellIs" dxfId="369" priority="22" operator="between">
      <formula>151</formula>
      <formula>199</formula>
    </cfRule>
    <cfRule type="cellIs" dxfId="368" priority="23" operator="lessThan">
      <formula>151</formula>
    </cfRule>
    <cfRule type="cellIs" dxfId="367" priority="24" operator="greaterThan">
      <formula>199</formula>
    </cfRule>
  </conditionalFormatting>
  <conditionalFormatting sqref="N462">
    <cfRule type="cellIs" dxfId="366" priority="11" operator="lessThan">
      <formula>151</formula>
    </cfRule>
    <cfRule type="cellIs" dxfId="365" priority="12" operator="greaterThan">
      <formula>199</formula>
    </cfRule>
    <cfRule type="cellIs" dxfId="364" priority="10" operator="between">
      <formula>151</formula>
      <formula>199</formula>
    </cfRule>
  </conditionalFormatting>
  <conditionalFormatting sqref="O34">
    <cfRule type="cellIs" dxfId="363" priority="141" operator="greaterThan">
      <formula>29</formula>
    </cfRule>
    <cfRule type="cellIs" dxfId="362" priority="139" operator="between">
      <formula>16</formula>
      <formula>29</formula>
    </cfRule>
    <cfRule type="cellIs" dxfId="361" priority="140" operator="lessThan">
      <formula>16</formula>
    </cfRule>
  </conditionalFormatting>
  <conditionalFormatting sqref="O66">
    <cfRule type="cellIs" dxfId="360" priority="128" operator="lessThan">
      <formula>16</formula>
    </cfRule>
    <cfRule type="cellIs" dxfId="359" priority="127" operator="between">
      <formula>16</formula>
      <formula>29</formula>
    </cfRule>
    <cfRule type="cellIs" dxfId="358" priority="129" operator="greaterThan">
      <formula>29</formula>
    </cfRule>
  </conditionalFormatting>
  <conditionalFormatting sqref="O101">
    <cfRule type="cellIs" dxfId="357" priority="115" operator="between">
      <formula>16</formula>
      <formula>29</formula>
    </cfRule>
    <cfRule type="cellIs" dxfId="356" priority="116" operator="lessThan">
      <formula>16</formula>
    </cfRule>
    <cfRule type="cellIs" dxfId="355" priority="117" operator="greaterThan">
      <formula>29</formula>
    </cfRule>
  </conditionalFormatting>
  <conditionalFormatting sqref="O135">
    <cfRule type="cellIs" dxfId="354" priority="105" operator="greaterThan">
      <formula>29</formula>
    </cfRule>
    <cfRule type="cellIs" dxfId="353" priority="104" operator="lessThan">
      <formula>16</formula>
    </cfRule>
    <cfRule type="cellIs" dxfId="352" priority="103" operator="between">
      <formula>16</formula>
      <formula>29</formula>
    </cfRule>
  </conditionalFormatting>
  <conditionalFormatting sqref="O170">
    <cfRule type="cellIs" dxfId="351" priority="91" operator="between">
      <formula>16</formula>
      <formula>29</formula>
    </cfRule>
    <cfRule type="cellIs" dxfId="350" priority="92" operator="lessThan">
      <formula>16</formula>
    </cfRule>
    <cfRule type="cellIs" dxfId="349" priority="93" operator="greaterThan">
      <formula>29</formula>
    </cfRule>
  </conditionalFormatting>
  <conditionalFormatting sqref="O212">
    <cfRule type="cellIs" dxfId="348" priority="79" operator="between">
      <formula>16</formula>
      <formula>29</formula>
    </cfRule>
    <cfRule type="cellIs" dxfId="347" priority="80" operator="lessThan">
      <formula>16</formula>
    </cfRule>
    <cfRule type="cellIs" dxfId="346" priority="81" operator="greaterThan">
      <formula>29</formula>
    </cfRule>
  </conditionalFormatting>
  <conditionalFormatting sqref="O256">
    <cfRule type="cellIs" dxfId="345" priority="69" operator="greaterThan">
      <formula>29</formula>
    </cfRule>
    <cfRule type="cellIs" dxfId="344" priority="68" operator="lessThan">
      <formula>16</formula>
    </cfRule>
    <cfRule type="cellIs" dxfId="343" priority="67" operator="between">
      <formula>16</formula>
      <formula>29</formula>
    </cfRule>
  </conditionalFormatting>
  <conditionalFormatting sqref="O299">
    <cfRule type="cellIs" dxfId="342" priority="57" operator="greaterThan">
      <formula>29</formula>
    </cfRule>
    <cfRule type="cellIs" dxfId="341" priority="55" operator="between">
      <formula>16</formula>
      <formula>29</formula>
    </cfRule>
    <cfRule type="cellIs" dxfId="340" priority="56" operator="lessThan">
      <formula>16</formula>
    </cfRule>
  </conditionalFormatting>
  <conditionalFormatting sqref="O341">
    <cfRule type="cellIs" dxfId="339" priority="45" operator="greaterThan">
      <formula>29</formula>
    </cfRule>
    <cfRule type="cellIs" dxfId="338" priority="44" operator="lessThan">
      <formula>16</formula>
    </cfRule>
    <cfRule type="cellIs" dxfId="337" priority="43" operator="between">
      <formula>16</formula>
      <formula>29</formula>
    </cfRule>
  </conditionalFormatting>
  <conditionalFormatting sqref="O385">
    <cfRule type="cellIs" dxfId="336" priority="32" operator="lessThan">
      <formula>16</formula>
    </cfRule>
    <cfRule type="cellIs" dxfId="335" priority="33" operator="greaterThan">
      <formula>29</formula>
    </cfRule>
    <cfRule type="cellIs" dxfId="334" priority="31" operator="between">
      <formula>16</formula>
      <formula>29</formula>
    </cfRule>
  </conditionalFormatting>
  <conditionalFormatting sqref="O427">
    <cfRule type="cellIs" dxfId="333" priority="20" operator="lessThan">
      <formula>16</formula>
    </cfRule>
    <cfRule type="cellIs" dxfId="332" priority="21" operator="greaterThan">
      <formula>29</formula>
    </cfRule>
    <cfRule type="cellIs" dxfId="331" priority="19" operator="between">
      <formula>16</formula>
      <formula>29</formula>
    </cfRule>
  </conditionalFormatting>
  <conditionalFormatting sqref="O462">
    <cfRule type="cellIs" dxfId="330" priority="8" operator="lessThan">
      <formula>16</formula>
    </cfRule>
    <cfRule type="cellIs" dxfId="329" priority="9" operator="greaterThan">
      <formula>29</formula>
    </cfRule>
    <cfRule type="cellIs" dxfId="328" priority="7" operator="between">
      <formula>16</formula>
      <formula>29</formula>
    </cfRule>
  </conditionalFormatting>
  <conditionalFormatting sqref="P34">
    <cfRule type="cellIs" dxfId="327" priority="138" operator="greaterThan">
      <formula>3.99</formula>
    </cfRule>
    <cfRule type="cellIs" dxfId="326" priority="137" operator="lessThan">
      <formula>3.9</formula>
    </cfRule>
    <cfRule type="cellIs" dxfId="325" priority="136" operator="between">
      <formula>3.91</formula>
      <formula>3.99</formula>
    </cfRule>
  </conditionalFormatting>
  <conditionalFormatting sqref="P66">
    <cfRule type="cellIs" dxfId="324" priority="125" operator="lessThan">
      <formula>3.9</formula>
    </cfRule>
    <cfRule type="cellIs" dxfId="323" priority="124" operator="between">
      <formula>3.91</formula>
      <formula>3.99</formula>
    </cfRule>
    <cfRule type="cellIs" dxfId="322" priority="126" operator="greaterThan">
      <formula>3.99</formula>
    </cfRule>
  </conditionalFormatting>
  <conditionalFormatting sqref="P101">
    <cfRule type="cellIs" dxfId="321" priority="112" operator="between">
      <formula>3.91</formula>
      <formula>3.99</formula>
    </cfRule>
    <cfRule type="cellIs" dxfId="320" priority="113" operator="lessThan">
      <formula>3.9</formula>
    </cfRule>
    <cfRule type="cellIs" dxfId="319" priority="114" operator="greaterThan">
      <formula>3.99</formula>
    </cfRule>
  </conditionalFormatting>
  <conditionalFormatting sqref="P135">
    <cfRule type="cellIs" dxfId="318" priority="102" operator="greaterThan">
      <formula>3.99</formula>
    </cfRule>
    <cfRule type="cellIs" dxfId="317" priority="101" operator="lessThan">
      <formula>3.9</formula>
    </cfRule>
    <cfRule type="cellIs" dxfId="316" priority="100" operator="between">
      <formula>3.91</formula>
      <formula>3.99</formula>
    </cfRule>
  </conditionalFormatting>
  <conditionalFormatting sqref="P170">
    <cfRule type="cellIs" dxfId="315" priority="89" operator="lessThan">
      <formula>3.9</formula>
    </cfRule>
    <cfRule type="cellIs" dxfId="314" priority="90" operator="greaterThan">
      <formula>3.99</formula>
    </cfRule>
    <cfRule type="cellIs" dxfId="313" priority="88" operator="between">
      <formula>3.91</formula>
      <formula>3.99</formula>
    </cfRule>
  </conditionalFormatting>
  <conditionalFormatting sqref="P212">
    <cfRule type="cellIs" dxfId="312" priority="76" operator="between">
      <formula>3.91</formula>
      <formula>3.99</formula>
    </cfRule>
    <cfRule type="cellIs" dxfId="311" priority="78" operator="greaterThan">
      <formula>3.99</formula>
    </cfRule>
    <cfRule type="cellIs" dxfId="310" priority="77" operator="lessThan">
      <formula>3.9</formula>
    </cfRule>
  </conditionalFormatting>
  <conditionalFormatting sqref="P256">
    <cfRule type="cellIs" dxfId="309" priority="66" operator="greaterThan">
      <formula>3.99</formula>
    </cfRule>
    <cfRule type="cellIs" dxfId="308" priority="65" operator="lessThan">
      <formula>3.9</formula>
    </cfRule>
    <cfRule type="cellIs" dxfId="307" priority="64" operator="between">
      <formula>3.91</formula>
      <formula>3.99</formula>
    </cfRule>
  </conditionalFormatting>
  <conditionalFormatting sqref="P299">
    <cfRule type="cellIs" dxfId="306" priority="53" operator="lessThan">
      <formula>3.9</formula>
    </cfRule>
    <cfRule type="cellIs" dxfId="305" priority="52" operator="between">
      <formula>3.91</formula>
      <formula>3.99</formula>
    </cfRule>
    <cfRule type="cellIs" dxfId="304" priority="54" operator="greaterThan">
      <formula>3.99</formula>
    </cfRule>
  </conditionalFormatting>
  <conditionalFormatting sqref="P341">
    <cfRule type="cellIs" dxfId="303" priority="42" operator="greaterThan">
      <formula>3.99</formula>
    </cfRule>
    <cfRule type="cellIs" dxfId="302" priority="41" operator="lessThan">
      <formula>3.9</formula>
    </cfRule>
    <cfRule type="cellIs" dxfId="301" priority="40" operator="between">
      <formula>3.91</formula>
      <formula>3.99</formula>
    </cfRule>
  </conditionalFormatting>
  <conditionalFormatting sqref="P385">
    <cfRule type="cellIs" dxfId="300" priority="28" operator="between">
      <formula>3.91</formula>
      <formula>3.99</formula>
    </cfRule>
    <cfRule type="cellIs" dxfId="299" priority="29" operator="lessThan">
      <formula>3.9</formula>
    </cfRule>
    <cfRule type="cellIs" dxfId="298" priority="30" operator="greaterThan">
      <formula>3.99</formula>
    </cfRule>
  </conditionalFormatting>
  <conditionalFormatting sqref="P427">
    <cfRule type="cellIs" dxfId="297" priority="16" operator="between">
      <formula>3.91</formula>
      <formula>3.99</formula>
    </cfRule>
    <cfRule type="cellIs" dxfId="296" priority="17" operator="lessThan">
      <formula>3.9</formula>
    </cfRule>
    <cfRule type="cellIs" dxfId="295" priority="18" operator="greaterThan">
      <formula>3.99</formula>
    </cfRule>
  </conditionalFormatting>
  <conditionalFormatting sqref="P462">
    <cfRule type="cellIs" dxfId="294" priority="6" operator="greaterThan">
      <formula>3.99</formula>
    </cfRule>
    <cfRule type="cellIs" dxfId="293" priority="5" operator="lessThan">
      <formula>3.9</formula>
    </cfRule>
    <cfRule type="cellIs" dxfId="292" priority="4" operator="between">
      <formula>3.91</formula>
      <formula>3.99</formula>
    </cfRule>
  </conditionalFormatting>
  <pageMargins left="0.7" right="0.7" top="0.75" bottom="0.75" header="0.3" footer="0.3"/>
  <pageSetup paperSize="9"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037-E91C-4676-A432-1F319781F750}">
  <sheetPr>
    <pageSetUpPr fitToPage="1"/>
  </sheetPr>
  <dimension ref="A1:R417"/>
  <sheetViews>
    <sheetView zoomScaleNormal="100" workbookViewId="0">
      <selection activeCell="A207" sqref="A207"/>
    </sheetView>
  </sheetViews>
  <sheetFormatPr defaultRowHeight="14.4" x14ac:dyDescent="0.3"/>
  <cols>
    <col min="2" max="2" width="13.44140625" bestFit="1" customWidth="1"/>
    <col min="3" max="3" width="13.88671875" bestFit="1" customWidth="1"/>
    <col min="4" max="4" width="15.44140625" bestFit="1" customWidth="1"/>
    <col min="5" max="5" width="14.33203125" bestFit="1" customWidth="1"/>
    <col min="6" max="7" width="0" hidden="1" customWidth="1"/>
    <col min="8" max="12" width="13.33203125" customWidth="1"/>
    <col min="13" max="13" width="13.33203125" hidden="1" customWidth="1"/>
    <col min="14" max="17" width="9.6640625" customWidth="1"/>
  </cols>
  <sheetData>
    <row r="1" spans="1:17" x14ac:dyDescent="0.3">
      <c r="A1" s="40"/>
      <c r="B1" s="53" t="s">
        <v>0</v>
      </c>
      <c r="C1" s="53"/>
      <c r="D1" s="53"/>
      <c r="E1" s="53"/>
      <c r="F1" s="53"/>
      <c r="G1" s="53"/>
      <c r="H1" s="53" t="s">
        <v>16</v>
      </c>
      <c r="I1" s="53"/>
      <c r="J1" s="53"/>
      <c r="K1" s="53"/>
      <c r="L1" s="53"/>
      <c r="M1" s="53"/>
      <c r="N1" s="53" t="s">
        <v>17</v>
      </c>
      <c r="O1" s="53"/>
      <c r="P1" s="53"/>
      <c r="Q1" s="53"/>
    </row>
    <row r="2" spans="1:17" x14ac:dyDescent="0.3">
      <c r="A2" s="24" t="s">
        <v>2</v>
      </c>
      <c r="B2" s="24" t="s">
        <v>18</v>
      </c>
      <c r="C2" s="24" t="s">
        <v>19</v>
      </c>
      <c r="D2" s="24" t="s">
        <v>20</v>
      </c>
      <c r="E2" s="24" t="s">
        <v>21</v>
      </c>
      <c r="F2" s="11"/>
      <c r="G2" s="24"/>
      <c r="H2" s="24" t="s">
        <v>22</v>
      </c>
      <c r="I2" s="24" t="s">
        <v>23</v>
      </c>
      <c r="J2" s="24" t="s">
        <v>12</v>
      </c>
      <c r="K2" s="24" t="s">
        <v>3</v>
      </c>
      <c r="L2" s="24" t="s">
        <v>11</v>
      </c>
      <c r="M2" s="24" t="s">
        <v>13</v>
      </c>
      <c r="N2" s="24" t="s">
        <v>4</v>
      </c>
      <c r="O2" s="24" t="s">
        <v>5</v>
      </c>
      <c r="P2" s="24" t="s">
        <v>26</v>
      </c>
      <c r="Q2" s="24" t="s">
        <v>27</v>
      </c>
    </row>
    <row r="3" spans="1:17" x14ac:dyDescent="0.3">
      <c r="A3" s="57">
        <v>44562</v>
      </c>
      <c r="B3" s="58">
        <v>328</v>
      </c>
      <c r="C3" s="58">
        <v>322</v>
      </c>
      <c r="D3" s="58">
        <v>10395</v>
      </c>
      <c r="E3" s="58">
        <v>32.299999999999997</v>
      </c>
      <c r="F3" s="58"/>
      <c r="G3" s="58"/>
      <c r="H3" s="58"/>
      <c r="I3" s="58"/>
      <c r="J3" s="58"/>
      <c r="K3" s="58"/>
      <c r="L3" s="58"/>
      <c r="M3" s="58"/>
      <c r="N3" s="58">
        <v>206</v>
      </c>
      <c r="O3" s="58">
        <v>26</v>
      </c>
      <c r="P3" s="58">
        <v>4.05</v>
      </c>
      <c r="Q3" s="58">
        <v>3.32</v>
      </c>
    </row>
    <row r="4" spans="1:17" x14ac:dyDescent="0.3">
      <c r="A4" s="57">
        <v>44563</v>
      </c>
      <c r="B4" s="58">
        <v>328</v>
      </c>
      <c r="C4" s="58">
        <v>323</v>
      </c>
      <c r="D4" s="58">
        <v>10269</v>
      </c>
      <c r="E4" s="58">
        <v>31.8</v>
      </c>
      <c r="F4" s="58"/>
      <c r="G4" s="58"/>
      <c r="H4" s="58"/>
      <c r="I4" s="58"/>
      <c r="J4" s="58"/>
      <c r="K4" s="58"/>
      <c r="L4" s="58"/>
      <c r="M4" s="58"/>
      <c r="N4" s="58">
        <v>167</v>
      </c>
      <c r="O4" s="58">
        <v>35</v>
      </c>
      <c r="P4" s="58">
        <v>4.05</v>
      </c>
      <c r="Q4" s="58">
        <v>3.31</v>
      </c>
    </row>
    <row r="5" spans="1:17" x14ac:dyDescent="0.3">
      <c r="A5" s="57">
        <v>44564</v>
      </c>
      <c r="B5" s="58">
        <v>331</v>
      </c>
      <c r="C5" s="58">
        <v>323</v>
      </c>
      <c r="D5" s="58">
        <v>10284</v>
      </c>
      <c r="E5" s="58">
        <v>31.8</v>
      </c>
      <c r="F5" s="58"/>
      <c r="G5" s="58"/>
      <c r="H5" s="58"/>
      <c r="I5" s="58"/>
      <c r="J5" s="58"/>
      <c r="K5" s="58"/>
      <c r="L5" s="58"/>
      <c r="M5" s="58"/>
      <c r="N5" s="58">
        <v>231</v>
      </c>
      <c r="O5" s="58">
        <v>54</v>
      </c>
      <c r="P5" s="58">
        <v>4.12</v>
      </c>
      <c r="Q5" s="58">
        <v>3.3</v>
      </c>
    </row>
    <row r="6" spans="1:17" x14ac:dyDescent="0.3">
      <c r="A6" s="57">
        <v>44565</v>
      </c>
      <c r="B6" s="58">
        <v>331</v>
      </c>
      <c r="C6" s="58">
        <v>324</v>
      </c>
      <c r="D6" s="58">
        <v>10183</v>
      </c>
      <c r="E6" s="58">
        <v>31.4</v>
      </c>
      <c r="F6" s="58"/>
      <c r="G6" s="58"/>
      <c r="H6" s="58"/>
      <c r="I6" s="58"/>
      <c r="J6" s="58"/>
      <c r="K6" s="58"/>
      <c r="L6" s="58"/>
      <c r="M6" s="58"/>
      <c r="N6" s="58">
        <v>274</v>
      </c>
      <c r="O6" s="58">
        <v>168</v>
      </c>
      <c r="P6" s="58">
        <v>4.01</v>
      </c>
      <c r="Q6" s="58">
        <v>3.25</v>
      </c>
    </row>
    <row r="7" spans="1:17" x14ac:dyDescent="0.3">
      <c r="A7" s="57">
        <v>44566</v>
      </c>
      <c r="B7" s="58">
        <v>330</v>
      </c>
      <c r="C7" s="58">
        <v>324</v>
      </c>
      <c r="D7" s="58">
        <v>10299</v>
      </c>
      <c r="E7" s="58">
        <v>31.8</v>
      </c>
      <c r="F7" s="58"/>
      <c r="G7" s="58"/>
      <c r="H7" s="58"/>
      <c r="I7" s="58"/>
      <c r="J7" s="58"/>
      <c r="K7" s="58"/>
      <c r="L7" s="58"/>
      <c r="M7" s="58"/>
      <c r="N7" s="58">
        <v>213</v>
      </c>
      <c r="O7" s="58">
        <v>82</v>
      </c>
      <c r="P7" s="58">
        <v>4.0199999999999996</v>
      </c>
      <c r="Q7" s="58">
        <v>3.31</v>
      </c>
    </row>
    <row r="8" spans="1:17" x14ac:dyDescent="0.3">
      <c r="A8" s="57">
        <v>44567</v>
      </c>
      <c r="B8" s="58">
        <v>332</v>
      </c>
      <c r="C8" s="58">
        <v>326</v>
      </c>
      <c r="D8" s="58">
        <v>10269</v>
      </c>
      <c r="E8" s="58">
        <v>31.5</v>
      </c>
      <c r="F8" s="58"/>
      <c r="G8" s="58"/>
      <c r="H8" s="58"/>
      <c r="I8" s="58"/>
      <c r="J8" s="58"/>
      <c r="K8" s="58"/>
      <c r="L8" s="58"/>
      <c r="M8" s="58"/>
      <c r="N8" s="58">
        <v>189</v>
      </c>
      <c r="O8" s="58">
        <v>36</v>
      </c>
      <c r="P8" s="58">
        <v>4</v>
      </c>
      <c r="Q8" s="58">
        <v>3.31</v>
      </c>
    </row>
    <row r="9" spans="1:17" x14ac:dyDescent="0.3">
      <c r="A9" s="57">
        <v>44568</v>
      </c>
      <c r="B9" s="58">
        <v>329</v>
      </c>
      <c r="C9" s="58">
        <v>322</v>
      </c>
      <c r="D9" s="58">
        <v>10174</v>
      </c>
      <c r="E9" s="58">
        <v>31.6</v>
      </c>
      <c r="F9" s="58"/>
      <c r="G9" s="58"/>
      <c r="H9" s="58"/>
      <c r="I9" s="58"/>
      <c r="J9" s="58"/>
      <c r="K9" s="58"/>
      <c r="L9" s="58"/>
      <c r="M9" s="58"/>
      <c r="N9" s="58">
        <v>181</v>
      </c>
      <c r="O9" s="58">
        <v>54</v>
      </c>
      <c r="P9" s="58">
        <v>4.0199999999999996</v>
      </c>
      <c r="Q9" s="58">
        <v>3.36</v>
      </c>
    </row>
    <row r="10" spans="1:17" x14ac:dyDescent="0.3">
      <c r="A10" s="57">
        <v>44569</v>
      </c>
      <c r="B10" s="58">
        <v>329</v>
      </c>
      <c r="C10" s="58">
        <v>324</v>
      </c>
      <c r="D10" s="58">
        <v>10180</v>
      </c>
      <c r="E10" s="58">
        <v>31.4</v>
      </c>
      <c r="F10" s="58"/>
      <c r="G10" s="58"/>
      <c r="H10" s="58"/>
      <c r="I10" s="58"/>
      <c r="J10" s="58"/>
      <c r="K10" s="58"/>
      <c r="L10" s="58"/>
      <c r="M10" s="58"/>
      <c r="N10" s="58">
        <v>148</v>
      </c>
      <c r="O10" s="58">
        <v>35</v>
      </c>
      <c r="P10" s="58">
        <v>3.9</v>
      </c>
      <c r="Q10" s="58">
        <v>3.35</v>
      </c>
    </row>
    <row r="11" spans="1:17" x14ac:dyDescent="0.3">
      <c r="A11" s="57">
        <v>44570</v>
      </c>
      <c r="B11" s="58">
        <v>330</v>
      </c>
      <c r="C11" s="58">
        <v>325</v>
      </c>
      <c r="D11" s="58">
        <v>10139</v>
      </c>
      <c r="E11" s="58">
        <v>31.2</v>
      </c>
      <c r="F11" s="58"/>
      <c r="G11" s="58"/>
      <c r="H11" s="58"/>
      <c r="I11" s="58"/>
      <c r="J11" s="58"/>
      <c r="K11" s="58"/>
      <c r="L11" s="58"/>
      <c r="M11" s="58"/>
      <c r="N11" s="58">
        <v>150</v>
      </c>
      <c r="O11" s="58">
        <v>23</v>
      </c>
      <c r="P11" s="58">
        <v>3.98</v>
      </c>
      <c r="Q11" s="58">
        <v>3.33</v>
      </c>
    </row>
    <row r="12" spans="1:17" x14ac:dyDescent="0.3">
      <c r="A12" s="57">
        <v>44571</v>
      </c>
      <c r="B12" s="58">
        <v>324</v>
      </c>
      <c r="C12" s="58">
        <v>318</v>
      </c>
      <c r="D12" s="58">
        <v>10131</v>
      </c>
      <c r="E12" s="58">
        <v>31.9</v>
      </c>
      <c r="F12" s="58"/>
      <c r="G12" s="58"/>
      <c r="H12" s="58"/>
      <c r="I12" s="58"/>
      <c r="J12" s="58"/>
      <c r="K12" s="58"/>
      <c r="L12" s="58"/>
      <c r="M12" s="58"/>
      <c r="N12" s="58">
        <v>180</v>
      </c>
      <c r="O12" s="58">
        <v>37</v>
      </c>
      <c r="P12" s="58">
        <v>4.05</v>
      </c>
      <c r="Q12" s="58">
        <v>3.33</v>
      </c>
    </row>
    <row r="13" spans="1:17" x14ac:dyDescent="0.3">
      <c r="A13" s="57">
        <v>44572</v>
      </c>
      <c r="B13" s="58">
        <v>325</v>
      </c>
      <c r="C13" s="58">
        <v>318</v>
      </c>
      <c r="D13" s="58">
        <v>10231</v>
      </c>
      <c r="E13" s="58">
        <v>32.200000000000003</v>
      </c>
      <c r="F13" s="58"/>
      <c r="G13" s="58"/>
      <c r="H13" s="58"/>
      <c r="I13" s="58"/>
      <c r="J13" s="58"/>
      <c r="K13" s="58"/>
      <c r="L13" s="58"/>
      <c r="M13" s="58"/>
      <c r="N13" s="58">
        <v>167</v>
      </c>
      <c r="O13" s="58">
        <v>36</v>
      </c>
      <c r="P13" s="58">
        <v>3.96</v>
      </c>
      <c r="Q13" s="58">
        <v>3.3</v>
      </c>
    </row>
    <row r="14" spans="1:17" x14ac:dyDescent="0.3">
      <c r="A14" s="57">
        <v>44573</v>
      </c>
      <c r="B14" s="58">
        <v>317</v>
      </c>
      <c r="C14" s="58">
        <v>311</v>
      </c>
      <c r="D14" s="58">
        <v>10097</v>
      </c>
      <c r="E14" s="58">
        <v>32.5</v>
      </c>
      <c r="F14" s="58"/>
      <c r="G14" s="58"/>
      <c r="H14" s="58"/>
      <c r="I14" s="58"/>
      <c r="J14" s="58"/>
      <c r="K14" s="58"/>
      <c r="L14" s="58"/>
      <c r="M14" s="58"/>
      <c r="N14" s="58">
        <v>156</v>
      </c>
      <c r="O14" s="58">
        <v>30</v>
      </c>
      <c r="P14" s="58">
        <v>4.0199999999999996</v>
      </c>
      <c r="Q14" s="58">
        <v>3.3</v>
      </c>
    </row>
    <row r="15" spans="1:17" x14ac:dyDescent="0.3">
      <c r="A15" s="57">
        <v>44574</v>
      </c>
      <c r="B15" s="58">
        <v>321</v>
      </c>
      <c r="C15" s="58">
        <v>312</v>
      </c>
      <c r="D15" s="58">
        <v>10200</v>
      </c>
      <c r="E15" s="58">
        <v>32.700000000000003</v>
      </c>
      <c r="F15" s="58"/>
      <c r="G15" s="58"/>
      <c r="H15" s="58"/>
      <c r="I15" s="58"/>
      <c r="J15" s="58"/>
      <c r="K15" s="58"/>
      <c r="L15" s="58"/>
      <c r="M15" s="58"/>
      <c r="N15" s="58">
        <v>154</v>
      </c>
      <c r="O15" s="58">
        <v>33</v>
      </c>
      <c r="P15" s="58">
        <v>3.9</v>
      </c>
      <c r="Q15" s="58">
        <v>3.32</v>
      </c>
    </row>
    <row r="16" spans="1:17" x14ac:dyDescent="0.3">
      <c r="A16" s="57">
        <v>44575</v>
      </c>
      <c r="B16" s="58">
        <v>322</v>
      </c>
      <c r="C16" s="58">
        <v>314</v>
      </c>
      <c r="D16" s="58">
        <v>10093</v>
      </c>
      <c r="E16" s="58">
        <v>32.1</v>
      </c>
      <c r="F16" s="58"/>
      <c r="G16" s="58"/>
      <c r="H16" s="58"/>
      <c r="I16" s="58"/>
      <c r="J16" s="58"/>
      <c r="K16" s="58"/>
      <c r="L16" s="58"/>
      <c r="M16" s="58"/>
      <c r="N16" s="58">
        <v>189</v>
      </c>
      <c r="O16" s="58">
        <v>23</v>
      </c>
      <c r="P16" s="58">
        <v>3.97</v>
      </c>
      <c r="Q16" s="58">
        <v>3.33</v>
      </c>
    </row>
    <row r="17" spans="1:17" x14ac:dyDescent="0.3">
      <c r="A17" s="57">
        <v>44576</v>
      </c>
      <c r="B17" s="58">
        <v>322</v>
      </c>
      <c r="C17" s="58">
        <v>314</v>
      </c>
      <c r="D17" s="58">
        <v>9948</v>
      </c>
      <c r="E17" s="58">
        <v>31.7</v>
      </c>
      <c r="F17" s="58"/>
      <c r="G17" s="58"/>
      <c r="H17" s="58"/>
      <c r="I17" s="58"/>
      <c r="J17" s="58"/>
      <c r="K17" s="58"/>
      <c r="L17" s="58"/>
      <c r="M17" s="58"/>
      <c r="N17" s="58">
        <v>205</v>
      </c>
      <c r="O17" s="58">
        <v>35</v>
      </c>
      <c r="P17" s="58">
        <v>4.09</v>
      </c>
      <c r="Q17" s="58">
        <v>3.34</v>
      </c>
    </row>
    <row r="18" spans="1:17" x14ac:dyDescent="0.3">
      <c r="A18" s="57">
        <v>44577</v>
      </c>
      <c r="B18" s="58">
        <v>323</v>
      </c>
      <c r="C18" s="58">
        <v>314</v>
      </c>
      <c r="D18" s="58">
        <v>9972</v>
      </c>
      <c r="E18" s="58">
        <v>31.8</v>
      </c>
      <c r="F18" s="58"/>
      <c r="G18" s="58"/>
      <c r="H18" s="58"/>
      <c r="I18" s="58"/>
      <c r="J18" s="58"/>
      <c r="K18" s="58"/>
      <c r="L18" s="58"/>
      <c r="M18" s="58"/>
      <c r="N18" s="58">
        <v>210</v>
      </c>
      <c r="O18" s="58">
        <v>25</v>
      </c>
      <c r="P18" s="58">
        <v>3.98</v>
      </c>
      <c r="Q18" s="58">
        <v>3.32</v>
      </c>
    </row>
    <row r="19" spans="1:17" x14ac:dyDescent="0.3">
      <c r="A19" s="57">
        <v>44578</v>
      </c>
      <c r="B19" s="58">
        <v>323</v>
      </c>
      <c r="C19" s="58">
        <v>314</v>
      </c>
      <c r="D19" s="58">
        <v>10094</v>
      </c>
      <c r="E19" s="58">
        <v>32.1</v>
      </c>
      <c r="F19" s="58"/>
      <c r="G19" s="58"/>
      <c r="H19" s="58"/>
      <c r="I19" s="58"/>
      <c r="J19" s="58"/>
      <c r="K19" s="58"/>
      <c r="L19" s="58"/>
      <c r="M19" s="58"/>
      <c r="N19" s="58">
        <v>210</v>
      </c>
      <c r="O19" s="58">
        <v>22</v>
      </c>
      <c r="P19" s="58">
        <v>4.04</v>
      </c>
      <c r="Q19" s="58">
        <v>3.33</v>
      </c>
    </row>
    <row r="20" spans="1:17" x14ac:dyDescent="0.3">
      <c r="A20" s="57">
        <v>44579</v>
      </c>
      <c r="B20" s="58">
        <v>324</v>
      </c>
      <c r="C20" s="58">
        <v>316</v>
      </c>
      <c r="D20" s="58">
        <v>10053</v>
      </c>
      <c r="E20" s="58">
        <v>31.8</v>
      </c>
      <c r="F20" s="58"/>
      <c r="G20" s="58"/>
      <c r="H20" s="58"/>
      <c r="I20" s="58"/>
      <c r="J20" s="58"/>
      <c r="K20" s="58"/>
      <c r="L20" s="58"/>
      <c r="M20" s="58"/>
      <c r="N20" s="58">
        <v>196</v>
      </c>
      <c r="O20" s="58">
        <v>18</v>
      </c>
      <c r="P20" s="58">
        <v>4</v>
      </c>
      <c r="Q20" s="58">
        <v>3.34</v>
      </c>
    </row>
    <row r="21" spans="1:17" x14ac:dyDescent="0.3">
      <c r="A21" s="57">
        <v>44580</v>
      </c>
      <c r="B21" s="58">
        <v>324</v>
      </c>
      <c r="C21" s="58">
        <v>316</v>
      </c>
      <c r="D21" s="58">
        <v>9962</v>
      </c>
      <c r="E21" s="58">
        <v>31.5</v>
      </c>
      <c r="F21" s="58"/>
      <c r="G21" s="58"/>
      <c r="H21" s="58"/>
      <c r="I21" s="58"/>
      <c r="J21" s="58"/>
      <c r="K21" s="58"/>
      <c r="L21" s="58"/>
      <c r="M21" s="58"/>
      <c r="N21" s="58">
        <v>167</v>
      </c>
      <c r="O21" s="58">
        <v>27</v>
      </c>
      <c r="P21" s="58">
        <v>4.09</v>
      </c>
      <c r="Q21" s="58">
        <v>3.34</v>
      </c>
    </row>
    <row r="22" spans="1:17" x14ac:dyDescent="0.3">
      <c r="A22" s="57">
        <v>44581</v>
      </c>
      <c r="B22" s="58">
        <v>324</v>
      </c>
      <c r="C22" s="58">
        <v>316</v>
      </c>
      <c r="D22" s="58">
        <v>10177</v>
      </c>
      <c r="E22" s="58">
        <v>32.200000000000003</v>
      </c>
      <c r="F22" s="58"/>
      <c r="G22" s="58"/>
      <c r="H22" s="58"/>
      <c r="I22" s="58"/>
      <c r="J22" s="58"/>
      <c r="K22" s="58"/>
      <c r="L22" s="58"/>
      <c r="M22" s="58"/>
      <c r="N22" s="58">
        <v>149</v>
      </c>
      <c r="O22" s="58">
        <v>22</v>
      </c>
      <c r="P22" s="58">
        <v>3.94</v>
      </c>
      <c r="Q22" s="58">
        <v>3.32</v>
      </c>
    </row>
    <row r="23" spans="1:17" x14ac:dyDescent="0.3">
      <c r="A23" s="57">
        <v>44582</v>
      </c>
      <c r="B23" s="58">
        <v>317</v>
      </c>
      <c r="C23" s="58">
        <v>310</v>
      </c>
      <c r="D23" s="58">
        <v>9782</v>
      </c>
      <c r="E23" s="58">
        <v>31.6</v>
      </c>
      <c r="F23" s="58"/>
      <c r="G23" s="58"/>
      <c r="H23" s="58"/>
      <c r="I23" s="58"/>
      <c r="J23" s="58"/>
      <c r="K23" s="58"/>
      <c r="L23" s="58"/>
      <c r="M23" s="58"/>
      <c r="N23" s="58">
        <v>164</v>
      </c>
      <c r="O23" s="58">
        <v>55</v>
      </c>
      <c r="P23" s="58">
        <v>4.0599999999999996</v>
      </c>
      <c r="Q23" s="58">
        <v>3.32</v>
      </c>
    </row>
    <row r="24" spans="1:17" x14ac:dyDescent="0.3">
      <c r="A24" s="57">
        <v>44583</v>
      </c>
      <c r="B24" s="58">
        <v>318</v>
      </c>
      <c r="C24" s="58">
        <v>312</v>
      </c>
      <c r="D24" s="58">
        <v>10016</v>
      </c>
      <c r="E24" s="58">
        <v>32.1</v>
      </c>
      <c r="F24" s="58"/>
      <c r="G24" s="58"/>
      <c r="H24" s="58"/>
      <c r="I24" s="58"/>
      <c r="J24" s="58"/>
      <c r="K24" s="58"/>
      <c r="L24" s="58"/>
      <c r="M24" s="58"/>
      <c r="N24" s="58">
        <v>149</v>
      </c>
      <c r="O24" s="58">
        <v>21</v>
      </c>
      <c r="P24" s="58">
        <v>3.96</v>
      </c>
      <c r="Q24" s="58">
        <v>3.32</v>
      </c>
    </row>
    <row r="25" spans="1:17" x14ac:dyDescent="0.3">
      <c r="A25" s="57">
        <v>44584</v>
      </c>
      <c r="B25" s="58">
        <v>319</v>
      </c>
      <c r="C25" s="58">
        <v>311</v>
      </c>
      <c r="D25" s="58">
        <v>9874</v>
      </c>
      <c r="E25" s="58">
        <v>31.7</v>
      </c>
      <c r="F25" s="58"/>
      <c r="G25" s="58"/>
      <c r="H25" s="58"/>
      <c r="I25" s="58"/>
      <c r="J25" s="58"/>
      <c r="K25" s="58"/>
      <c r="L25" s="58"/>
      <c r="M25" s="58"/>
      <c r="N25" s="58">
        <v>149</v>
      </c>
      <c r="O25" s="58">
        <v>33</v>
      </c>
      <c r="P25" s="58">
        <v>4.03</v>
      </c>
      <c r="Q25" s="58">
        <v>3.33</v>
      </c>
    </row>
    <row r="26" spans="1:17" x14ac:dyDescent="0.3">
      <c r="A26" s="57">
        <v>44585</v>
      </c>
      <c r="B26" s="58">
        <v>319</v>
      </c>
      <c r="C26" s="58">
        <v>311</v>
      </c>
      <c r="D26" s="58">
        <v>9982</v>
      </c>
      <c r="E26" s="58">
        <v>32.1</v>
      </c>
      <c r="F26" s="58"/>
      <c r="G26" s="58"/>
      <c r="H26" s="58"/>
      <c r="I26" s="58"/>
      <c r="J26" s="58"/>
      <c r="K26" s="58"/>
      <c r="L26" s="58"/>
      <c r="M26" s="58"/>
      <c r="N26" s="58">
        <v>155</v>
      </c>
      <c r="O26" s="58">
        <v>21</v>
      </c>
      <c r="P26" s="58">
        <v>3.95</v>
      </c>
      <c r="Q26" s="58">
        <v>3.32</v>
      </c>
    </row>
    <row r="27" spans="1:17" x14ac:dyDescent="0.3">
      <c r="A27" s="57">
        <v>44586</v>
      </c>
      <c r="B27" s="58">
        <v>317</v>
      </c>
      <c r="C27" s="58">
        <v>311</v>
      </c>
      <c r="D27" s="58">
        <v>10028</v>
      </c>
      <c r="E27" s="58">
        <f t="shared" ref="E27:E33" si="0">D27/C27</f>
        <v>32.244372990353696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</row>
    <row r="28" spans="1:17" x14ac:dyDescent="0.3">
      <c r="A28" s="57">
        <v>44587</v>
      </c>
      <c r="B28" s="58">
        <v>314</v>
      </c>
      <c r="C28" s="58">
        <v>309</v>
      </c>
      <c r="D28" s="58">
        <v>9750</v>
      </c>
      <c r="E28" s="58">
        <f t="shared" si="0"/>
        <v>31.553398058252426</v>
      </c>
      <c r="F28" s="58"/>
      <c r="G28" s="58"/>
      <c r="H28" s="58"/>
      <c r="I28" s="58"/>
      <c r="J28" s="58"/>
      <c r="K28" s="58"/>
      <c r="L28" s="58"/>
      <c r="M28" s="58"/>
      <c r="N28" s="58">
        <v>180</v>
      </c>
      <c r="O28" s="58">
        <v>28</v>
      </c>
      <c r="P28" s="58">
        <v>4.01</v>
      </c>
      <c r="Q28" s="58">
        <v>3.29</v>
      </c>
    </row>
    <row r="29" spans="1:17" x14ac:dyDescent="0.3">
      <c r="A29" s="57">
        <v>44588</v>
      </c>
      <c r="B29" s="58">
        <v>316</v>
      </c>
      <c r="C29" s="58">
        <v>310</v>
      </c>
      <c r="D29" s="58">
        <v>10427</v>
      </c>
      <c r="E29" s="58">
        <f t="shared" si="0"/>
        <v>33.63548387096774</v>
      </c>
      <c r="F29" s="58"/>
      <c r="G29" s="58"/>
      <c r="H29" s="58"/>
      <c r="I29" s="58"/>
      <c r="J29" s="58"/>
      <c r="K29" s="58"/>
      <c r="L29" s="58"/>
      <c r="M29" s="58"/>
      <c r="N29" s="58">
        <v>174</v>
      </c>
      <c r="O29" s="58">
        <v>46</v>
      </c>
      <c r="P29" s="58">
        <v>4.07</v>
      </c>
      <c r="Q29" s="58">
        <v>3.34</v>
      </c>
    </row>
    <row r="30" spans="1:17" x14ac:dyDescent="0.3">
      <c r="A30" s="57">
        <v>44589</v>
      </c>
      <c r="B30" s="58">
        <v>316</v>
      </c>
      <c r="C30" s="58">
        <v>310</v>
      </c>
      <c r="D30" s="58">
        <v>9050</v>
      </c>
      <c r="E30" s="58">
        <f t="shared" si="0"/>
        <v>29.193548387096776</v>
      </c>
      <c r="F30" s="58"/>
      <c r="G30" s="58"/>
      <c r="H30" s="58"/>
      <c r="I30" s="58"/>
      <c r="J30" s="58"/>
      <c r="K30" s="58"/>
      <c r="L30" s="58"/>
      <c r="M30" s="58"/>
      <c r="N30" s="58">
        <v>198</v>
      </c>
      <c r="O30" s="58">
        <v>22</v>
      </c>
      <c r="P30" s="58">
        <v>4.1900000000000004</v>
      </c>
      <c r="Q30" s="58">
        <v>3.3</v>
      </c>
    </row>
    <row r="31" spans="1:17" x14ac:dyDescent="0.3">
      <c r="A31" s="57">
        <v>44590</v>
      </c>
      <c r="B31" s="58">
        <v>316</v>
      </c>
      <c r="C31" s="58">
        <v>311</v>
      </c>
      <c r="D31" s="58">
        <v>10222</v>
      </c>
      <c r="E31" s="58">
        <f t="shared" si="0"/>
        <v>32.868167202572344</v>
      </c>
      <c r="F31" s="58"/>
      <c r="G31" s="58"/>
      <c r="H31" s="58"/>
      <c r="I31" s="58"/>
      <c r="J31" s="58"/>
      <c r="K31" s="58"/>
      <c r="L31" s="58"/>
      <c r="M31" s="58"/>
      <c r="N31" s="58">
        <v>169</v>
      </c>
      <c r="O31" s="58">
        <v>25</v>
      </c>
      <c r="P31" s="58">
        <v>3.93</v>
      </c>
      <c r="Q31" s="58">
        <v>3.27</v>
      </c>
    </row>
    <row r="32" spans="1:17" x14ac:dyDescent="0.3">
      <c r="A32" s="57">
        <v>44591</v>
      </c>
      <c r="B32" s="58">
        <v>319</v>
      </c>
      <c r="C32" s="58">
        <v>313</v>
      </c>
      <c r="D32" s="58">
        <v>9836</v>
      </c>
      <c r="E32" s="58">
        <f t="shared" si="0"/>
        <v>31.424920127795527</v>
      </c>
      <c r="F32" s="58"/>
      <c r="G32" s="58"/>
      <c r="H32" s="58"/>
      <c r="I32" s="58"/>
      <c r="J32" s="58"/>
      <c r="K32" s="58"/>
      <c r="L32" s="58"/>
      <c r="M32" s="58"/>
      <c r="N32" s="58">
        <v>145</v>
      </c>
      <c r="O32" s="58">
        <v>19</v>
      </c>
      <c r="P32" s="58">
        <v>3.93</v>
      </c>
      <c r="Q32" s="58">
        <v>3.29</v>
      </c>
    </row>
    <row r="33" spans="1:17" ht="15" thickBot="1" x14ac:dyDescent="0.35">
      <c r="A33" s="57">
        <v>44592</v>
      </c>
      <c r="B33" s="58">
        <v>319</v>
      </c>
      <c r="C33" s="58">
        <v>313</v>
      </c>
      <c r="D33" s="58">
        <v>9747</v>
      </c>
      <c r="E33" s="58">
        <f t="shared" si="0"/>
        <v>31.140575079872203</v>
      </c>
      <c r="F33" s="58"/>
      <c r="G33" s="58"/>
      <c r="H33" s="58"/>
      <c r="I33" s="58"/>
      <c r="J33" s="58"/>
      <c r="K33" s="58"/>
      <c r="L33" s="58"/>
      <c r="M33" s="58"/>
      <c r="N33" s="58">
        <v>160</v>
      </c>
      <c r="O33" s="58">
        <v>26</v>
      </c>
      <c r="P33" s="58">
        <v>4.07</v>
      </c>
      <c r="Q33" s="58">
        <v>3.33</v>
      </c>
    </row>
    <row r="34" spans="1:17" ht="15" thickBot="1" x14ac:dyDescent="0.35">
      <c r="A34" s="45" t="s">
        <v>30</v>
      </c>
      <c r="B34" s="24">
        <f>AVERAGE(B3:B33)</f>
        <v>322.80645161290323</v>
      </c>
      <c r="C34" s="24">
        <f>AVERAGE(C3:C33)</f>
        <v>316.03225806451616</v>
      </c>
      <c r="D34" s="24">
        <f>AVERAGE(D3:D33)</f>
        <v>10060.129032258064</v>
      </c>
      <c r="E34" s="24">
        <f>AVERAGE(E3:E33)</f>
        <v>31.834208571513251</v>
      </c>
      <c r="F34" s="24"/>
      <c r="G34" s="24"/>
      <c r="H34" s="24" t="e">
        <f t="shared" ref="H34:Q34" si="1">AVERAGE(H3:H33)</f>
        <v>#DIV/0!</v>
      </c>
      <c r="I34" s="24" t="e">
        <f t="shared" si="1"/>
        <v>#DIV/0!</v>
      </c>
      <c r="J34" s="24" t="e">
        <f t="shared" si="1"/>
        <v>#DIV/0!</v>
      </c>
      <c r="K34" s="24" t="e">
        <f>AVERAGE(K3:K33)</f>
        <v>#DIV/0!</v>
      </c>
      <c r="L34" s="24" t="e">
        <f t="shared" si="1"/>
        <v>#DIV/0!</v>
      </c>
      <c r="M34" s="24" t="e">
        <f t="shared" si="1"/>
        <v>#DIV/0!</v>
      </c>
      <c r="N34" s="24">
        <f t="shared" si="1"/>
        <v>179.5</v>
      </c>
      <c r="O34" s="24">
        <f t="shared" si="1"/>
        <v>37.233333333333334</v>
      </c>
      <c r="P34" s="24">
        <f t="shared" si="1"/>
        <v>4.0130000000000008</v>
      </c>
      <c r="Q34" s="24">
        <f t="shared" si="1"/>
        <v>3.3173333333333321</v>
      </c>
    </row>
    <row r="35" spans="1:17" x14ac:dyDescent="0.3">
      <c r="C35" s="59" t="s">
        <v>54</v>
      </c>
      <c r="D35" s="59">
        <v>10100</v>
      </c>
    </row>
    <row r="37" spans="1:17" x14ac:dyDescent="0.3">
      <c r="A37" s="40"/>
      <c r="B37" s="53" t="s">
        <v>0</v>
      </c>
      <c r="C37" s="53"/>
      <c r="D37" s="53"/>
      <c r="E37" s="53"/>
      <c r="F37" s="53"/>
      <c r="G37" s="53"/>
      <c r="H37" s="53" t="s">
        <v>16</v>
      </c>
      <c r="I37" s="53"/>
      <c r="J37" s="53"/>
      <c r="K37" s="53"/>
      <c r="L37" s="53"/>
      <c r="M37" s="53"/>
      <c r="N37" s="53" t="s">
        <v>17</v>
      </c>
      <c r="O37" s="53"/>
      <c r="P37" s="53"/>
      <c r="Q37" s="53"/>
    </row>
    <row r="38" spans="1:17" x14ac:dyDescent="0.3">
      <c r="A38" s="24" t="s">
        <v>2</v>
      </c>
      <c r="B38" s="24" t="s">
        <v>18</v>
      </c>
      <c r="C38" s="24" t="s">
        <v>19</v>
      </c>
      <c r="D38" s="24" t="s">
        <v>20</v>
      </c>
      <c r="E38" s="24" t="s">
        <v>21</v>
      </c>
      <c r="F38" s="11"/>
      <c r="G38" s="24"/>
      <c r="H38" s="24" t="s">
        <v>22</v>
      </c>
      <c r="I38" s="24" t="s">
        <v>23</v>
      </c>
      <c r="J38" s="24" t="s">
        <v>12</v>
      </c>
      <c r="K38" s="24" t="s">
        <v>3</v>
      </c>
      <c r="L38" s="24" t="s">
        <v>11</v>
      </c>
      <c r="M38" s="24" t="s">
        <v>13</v>
      </c>
      <c r="N38" s="24" t="s">
        <v>4</v>
      </c>
      <c r="O38" s="24" t="s">
        <v>5</v>
      </c>
      <c r="P38" s="24" t="s">
        <v>26</v>
      </c>
      <c r="Q38" s="24" t="s">
        <v>27</v>
      </c>
    </row>
    <row r="39" spans="1:17" x14ac:dyDescent="0.3">
      <c r="A39" s="57">
        <v>44593</v>
      </c>
      <c r="B39" s="58">
        <v>319</v>
      </c>
      <c r="C39" s="58">
        <v>314</v>
      </c>
      <c r="D39" s="58">
        <v>9959</v>
      </c>
      <c r="E39" s="58">
        <f t="shared" ref="E39:E66" si="2">D39/C39</f>
        <v>31.716560509554139</v>
      </c>
      <c r="F39" s="58"/>
      <c r="G39" s="58"/>
      <c r="H39" s="58"/>
      <c r="I39" s="58"/>
      <c r="J39" s="58"/>
      <c r="K39" s="58"/>
      <c r="L39" s="58"/>
      <c r="M39" s="58"/>
      <c r="N39" s="58">
        <v>141</v>
      </c>
      <c r="O39" s="58">
        <v>24</v>
      </c>
      <c r="P39" s="58">
        <v>3.94</v>
      </c>
      <c r="Q39" s="58">
        <v>3.29</v>
      </c>
    </row>
    <row r="40" spans="1:17" x14ac:dyDescent="0.3">
      <c r="A40" s="57">
        <v>44594</v>
      </c>
      <c r="B40" s="58">
        <v>315</v>
      </c>
      <c r="C40" s="58">
        <v>310</v>
      </c>
      <c r="D40" s="58">
        <v>9793</v>
      </c>
      <c r="E40" s="58">
        <f t="shared" si="2"/>
        <v>31.590322580645161</v>
      </c>
      <c r="F40" s="58"/>
      <c r="G40" s="58"/>
      <c r="H40" s="58"/>
      <c r="I40" s="58"/>
      <c r="J40" s="58"/>
      <c r="K40" s="58"/>
      <c r="L40" s="58"/>
      <c r="M40" s="58"/>
      <c r="N40" s="58">
        <v>155</v>
      </c>
      <c r="O40" s="58">
        <v>26</v>
      </c>
      <c r="P40" s="58">
        <v>4.01</v>
      </c>
      <c r="Q40" s="58">
        <v>3.3</v>
      </c>
    </row>
    <row r="41" spans="1:17" x14ac:dyDescent="0.3">
      <c r="A41" s="57">
        <v>44595</v>
      </c>
      <c r="B41" s="58">
        <v>315</v>
      </c>
      <c r="C41" s="58">
        <v>310</v>
      </c>
      <c r="D41" s="58">
        <v>9789</v>
      </c>
      <c r="E41" s="58">
        <f t="shared" si="2"/>
        <v>31.57741935483871</v>
      </c>
      <c r="F41" s="58"/>
      <c r="G41" s="58"/>
      <c r="H41" s="58"/>
      <c r="I41" s="58"/>
      <c r="J41" s="58"/>
      <c r="K41" s="58"/>
      <c r="L41" s="58"/>
      <c r="M41" s="58"/>
      <c r="N41" s="58">
        <v>125</v>
      </c>
      <c r="O41" s="58">
        <v>21</v>
      </c>
      <c r="P41" s="58">
        <v>3.82</v>
      </c>
      <c r="Q41" s="58">
        <v>3.27</v>
      </c>
    </row>
    <row r="42" spans="1:17" x14ac:dyDescent="0.3">
      <c r="A42" s="57">
        <v>44596</v>
      </c>
      <c r="B42" s="58">
        <v>315</v>
      </c>
      <c r="C42" s="58">
        <v>311</v>
      </c>
      <c r="D42" s="58">
        <v>9648</v>
      </c>
      <c r="E42" s="58">
        <f t="shared" si="2"/>
        <v>31.022508038585208</v>
      </c>
      <c r="F42" s="58"/>
      <c r="G42" s="58"/>
      <c r="H42" s="58"/>
      <c r="I42" s="58"/>
      <c r="J42" s="58"/>
      <c r="K42" s="58"/>
      <c r="L42" s="58"/>
      <c r="M42" s="58"/>
      <c r="N42" s="58">
        <v>141</v>
      </c>
      <c r="O42" s="58">
        <v>32</v>
      </c>
      <c r="P42" s="58">
        <v>3.98</v>
      </c>
      <c r="Q42" s="58">
        <v>3.29</v>
      </c>
    </row>
    <row r="43" spans="1:17" x14ac:dyDescent="0.3">
      <c r="A43" s="57">
        <v>44597</v>
      </c>
      <c r="B43" s="58">
        <v>315</v>
      </c>
      <c r="C43" s="58">
        <v>311</v>
      </c>
      <c r="D43" s="58">
        <v>9699</v>
      </c>
      <c r="E43" s="58">
        <f t="shared" si="2"/>
        <v>31.186495176848876</v>
      </c>
      <c r="F43" s="58"/>
      <c r="G43" s="58"/>
      <c r="H43" s="58"/>
      <c r="I43" s="58"/>
      <c r="J43" s="58"/>
      <c r="K43" s="58"/>
      <c r="L43" s="58"/>
      <c r="M43" s="58"/>
      <c r="N43" s="58">
        <v>162</v>
      </c>
      <c r="O43" s="58">
        <v>43</v>
      </c>
      <c r="P43" s="58">
        <v>4.1100000000000003</v>
      </c>
      <c r="Q43" s="58">
        <v>3.31</v>
      </c>
    </row>
    <row r="44" spans="1:17" x14ac:dyDescent="0.3">
      <c r="A44" s="57">
        <v>44598</v>
      </c>
      <c r="B44" s="58">
        <v>315</v>
      </c>
      <c r="C44" s="58">
        <v>310</v>
      </c>
      <c r="D44" s="58">
        <v>9410</v>
      </c>
      <c r="E44" s="58">
        <f t="shared" si="2"/>
        <v>30.35483870967742</v>
      </c>
      <c r="F44" s="58"/>
      <c r="G44" s="58"/>
      <c r="H44" s="58"/>
      <c r="I44" s="58"/>
      <c r="J44" s="58"/>
      <c r="K44" s="58"/>
      <c r="L44" s="58"/>
      <c r="M44" s="58"/>
      <c r="N44" s="58">
        <v>171</v>
      </c>
      <c r="O44" s="58">
        <v>22</v>
      </c>
      <c r="P44" s="58">
        <v>4.03</v>
      </c>
      <c r="Q44" s="58">
        <v>3.32</v>
      </c>
    </row>
    <row r="45" spans="1:17" x14ac:dyDescent="0.3">
      <c r="A45" s="57">
        <v>44599</v>
      </c>
      <c r="B45" s="58">
        <v>315</v>
      </c>
      <c r="C45" s="58">
        <v>310</v>
      </c>
      <c r="D45" s="58">
        <v>9483</v>
      </c>
      <c r="E45" s="58">
        <f t="shared" si="2"/>
        <v>30.590322580645161</v>
      </c>
      <c r="F45" s="58"/>
      <c r="G45" s="58"/>
      <c r="H45" s="58"/>
      <c r="I45" s="58"/>
      <c r="J45" s="58"/>
      <c r="K45" s="58"/>
      <c r="L45" s="58"/>
      <c r="M45" s="58"/>
      <c r="N45" s="58">
        <v>140</v>
      </c>
      <c r="O45" s="58">
        <v>32</v>
      </c>
      <c r="P45" s="58">
        <v>4.07</v>
      </c>
      <c r="Q45" s="58">
        <v>3.3</v>
      </c>
    </row>
    <row r="46" spans="1:17" x14ac:dyDescent="0.3">
      <c r="A46" s="57">
        <v>44600</v>
      </c>
      <c r="B46" s="58">
        <v>316</v>
      </c>
      <c r="C46" s="58">
        <v>310</v>
      </c>
      <c r="D46" s="58">
        <v>9430</v>
      </c>
      <c r="E46" s="58">
        <f t="shared" si="2"/>
        <v>30.419354838709676</v>
      </c>
      <c r="F46" s="58"/>
      <c r="G46" s="58"/>
      <c r="H46" s="58"/>
      <c r="I46" s="58"/>
      <c r="J46" s="58"/>
      <c r="K46" s="58"/>
      <c r="L46" s="58"/>
      <c r="M46" s="58"/>
      <c r="N46" s="58">
        <v>148</v>
      </c>
      <c r="O46" s="58">
        <v>16</v>
      </c>
      <c r="P46" s="58">
        <v>4.0599999999999996</v>
      </c>
      <c r="Q46" s="58">
        <v>3.29</v>
      </c>
    </row>
    <row r="47" spans="1:17" x14ac:dyDescent="0.3">
      <c r="A47" s="57">
        <v>44601</v>
      </c>
      <c r="B47" s="58">
        <v>317</v>
      </c>
      <c r="C47" s="58">
        <v>312</v>
      </c>
      <c r="D47" s="58">
        <v>9126</v>
      </c>
      <c r="E47" s="58">
        <f t="shared" si="2"/>
        <v>29.25</v>
      </c>
      <c r="F47" s="58"/>
      <c r="G47" s="58"/>
      <c r="H47" s="58"/>
      <c r="I47" s="58"/>
      <c r="J47" s="58"/>
      <c r="K47" s="58"/>
      <c r="L47" s="58"/>
      <c r="M47" s="58"/>
      <c r="N47" s="58">
        <v>137</v>
      </c>
      <c r="O47" s="58">
        <v>31</v>
      </c>
      <c r="P47" s="58">
        <v>4.04</v>
      </c>
      <c r="Q47" s="58">
        <v>3.24</v>
      </c>
    </row>
    <row r="48" spans="1:17" x14ac:dyDescent="0.3">
      <c r="A48" s="57">
        <v>44602</v>
      </c>
      <c r="B48" s="58">
        <v>317</v>
      </c>
      <c r="C48" s="58">
        <v>311</v>
      </c>
      <c r="D48" s="58">
        <v>9295</v>
      </c>
      <c r="E48" s="58">
        <f t="shared" si="2"/>
        <v>29.887459807073956</v>
      </c>
      <c r="F48" s="58"/>
      <c r="G48" s="58"/>
      <c r="H48" s="58"/>
      <c r="I48" s="58"/>
      <c r="J48" s="58"/>
      <c r="K48" s="58"/>
      <c r="L48" s="58"/>
      <c r="M48" s="58"/>
      <c r="N48" s="58">
        <v>127</v>
      </c>
      <c r="O48" s="58">
        <v>22</v>
      </c>
      <c r="P48" s="58">
        <v>4.05</v>
      </c>
      <c r="Q48" s="58">
        <v>3.27</v>
      </c>
    </row>
    <row r="49" spans="1:17" x14ac:dyDescent="0.3">
      <c r="A49" s="57">
        <v>44603</v>
      </c>
      <c r="B49" s="58">
        <v>317</v>
      </c>
      <c r="C49" s="58">
        <v>310</v>
      </c>
      <c r="D49" s="58">
        <v>9294</v>
      </c>
      <c r="E49" s="58">
        <f t="shared" si="2"/>
        <v>29.980645161290322</v>
      </c>
      <c r="F49" s="58"/>
      <c r="G49" s="58"/>
      <c r="H49" s="58"/>
      <c r="I49" s="58"/>
      <c r="J49" s="58"/>
      <c r="K49" s="58"/>
      <c r="L49" s="58"/>
      <c r="M49" s="58"/>
      <c r="N49" s="58">
        <v>131</v>
      </c>
      <c r="O49" s="58">
        <v>25</v>
      </c>
      <c r="P49" s="58">
        <v>4.1100000000000003</v>
      </c>
      <c r="Q49" s="58">
        <v>3.29</v>
      </c>
    </row>
    <row r="50" spans="1:17" x14ac:dyDescent="0.3">
      <c r="A50" s="57">
        <v>44604</v>
      </c>
      <c r="B50" s="58">
        <v>320</v>
      </c>
      <c r="C50" s="58">
        <v>311</v>
      </c>
      <c r="D50" s="58">
        <v>9238</v>
      </c>
      <c r="E50" s="58">
        <f t="shared" si="2"/>
        <v>29.70418006430868</v>
      </c>
      <c r="F50" s="58"/>
      <c r="G50" s="58"/>
      <c r="H50" s="58"/>
      <c r="I50" s="58"/>
      <c r="J50" s="58"/>
      <c r="K50" s="58"/>
      <c r="L50" s="58"/>
      <c r="M50" s="58"/>
      <c r="N50" s="58">
        <v>176</v>
      </c>
      <c r="O50" s="58">
        <v>18</v>
      </c>
      <c r="P50" s="58">
        <v>4.08</v>
      </c>
      <c r="Q50" s="58">
        <v>3.28</v>
      </c>
    </row>
    <row r="51" spans="1:17" x14ac:dyDescent="0.3">
      <c r="A51" s="57">
        <v>44605</v>
      </c>
      <c r="B51" s="58">
        <v>320</v>
      </c>
      <c r="C51" s="58">
        <v>312</v>
      </c>
      <c r="D51" s="58">
        <v>9078</v>
      </c>
      <c r="E51" s="58">
        <f t="shared" si="2"/>
        <v>29.096153846153847</v>
      </c>
      <c r="F51" s="58"/>
      <c r="G51" s="58"/>
      <c r="H51" s="58"/>
      <c r="I51" s="58"/>
      <c r="J51" s="58"/>
      <c r="K51" s="58"/>
      <c r="L51" s="58"/>
      <c r="M51" s="58"/>
      <c r="N51" s="58">
        <v>141</v>
      </c>
      <c r="O51" s="58">
        <v>20</v>
      </c>
      <c r="P51" s="58">
        <v>4.0999999999999996</v>
      </c>
      <c r="Q51" s="58">
        <v>3.28</v>
      </c>
    </row>
    <row r="52" spans="1:17" x14ac:dyDescent="0.3">
      <c r="A52" s="57">
        <v>44606</v>
      </c>
      <c r="B52" s="58">
        <v>320</v>
      </c>
      <c r="C52" s="58">
        <v>313</v>
      </c>
      <c r="D52" s="58">
        <v>9253</v>
      </c>
      <c r="E52" s="58">
        <f t="shared" si="2"/>
        <v>29.562300319488816</v>
      </c>
      <c r="F52" s="58"/>
      <c r="G52" s="58"/>
      <c r="H52" s="58"/>
      <c r="I52" s="58"/>
      <c r="J52" s="58"/>
      <c r="K52" s="58"/>
      <c r="L52" s="58"/>
      <c r="M52" s="58"/>
      <c r="N52" s="58">
        <v>151</v>
      </c>
      <c r="O52" s="58">
        <v>20</v>
      </c>
      <c r="P52" s="58">
        <v>4.1399999999999997</v>
      </c>
      <c r="Q52" s="58">
        <v>3.29</v>
      </c>
    </row>
    <row r="53" spans="1:17" x14ac:dyDescent="0.3">
      <c r="A53" s="57">
        <v>44607</v>
      </c>
      <c r="B53" s="58">
        <v>320</v>
      </c>
      <c r="C53" s="58">
        <v>313</v>
      </c>
      <c r="D53" s="58">
        <v>9261</v>
      </c>
      <c r="E53" s="58">
        <f t="shared" si="2"/>
        <v>29.587859424920129</v>
      </c>
      <c r="F53" s="58"/>
      <c r="G53" s="58"/>
      <c r="H53" s="58"/>
      <c r="I53" s="58"/>
      <c r="J53" s="58"/>
      <c r="K53" s="58"/>
      <c r="L53" s="58"/>
      <c r="M53" s="58"/>
      <c r="N53" s="58">
        <v>133</v>
      </c>
      <c r="O53" s="58">
        <v>25</v>
      </c>
      <c r="P53" s="58">
        <v>4</v>
      </c>
      <c r="Q53" s="58">
        <v>3.27</v>
      </c>
    </row>
    <row r="54" spans="1:17" x14ac:dyDescent="0.3">
      <c r="A54" s="57">
        <v>44608</v>
      </c>
      <c r="B54" s="58">
        <v>321</v>
      </c>
      <c r="C54" s="58">
        <v>313</v>
      </c>
      <c r="D54" s="58">
        <v>9418</v>
      </c>
      <c r="E54" s="58">
        <f t="shared" si="2"/>
        <v>30.089456869009584</v>
      </c>
      <c r="F54" s="58"/>
      <c r="G54" s="58"/>
      <c r="H54" s="58"/>
      <c r="I54" s="58"/>
      <c r="J54" s="58"/>
      <c r="K54" s="58"/>
      <c r="L54" s="58"/>
      <c r="M54" s="58"/>
      <c r="N54" s="58">
        <v>128</v>
      </c>
      <c r="O54" s="58">
        <v>83</v>
      </c>
      <c r="P54" s="58">
        <v>3.89</v>
      </c>
      <c r="Q54" s="58">
        <v>3.16</v>
      </c>
    </row>
    <row r="55" spans="1:17" x14ac:dyDescent="0.3">
      <c r="A55" s="57">
        <v>44609</v>
      </c>
      <c r="B55" s="58">
        <v>321</v>
      </c>
      <c r="C55" s="58">
        <v>314</v>
      </c>
      <c r="D55" s="58">
        <v>9462</v>
      </c>
      <c r="E55" s="58">
        <f t="shared" si="2"/>
        <v>30.133757961783438</v>
      </c>
      <c r="F55" s="58"/>
      <c r="G55" s="58"/>
      <c r="H55" s="58"/>
      <c r="I55" s="58"/>
      <c r="J55" s="58"/>
      <c r="K55" s="58"/>
      <c r="L55" s="58"/>
      <c r="M55" s="58"/>
      <c r="N55" s="58">
        <v>153</v>
      </c>
      <c r="O55" s="58">
        <v>28</v>
      </c>
      <c r="P55" s="58">
        <v>4.13</v>
      </c>
      <c r="Q55" s="58">
        <v>3.28</v>
      </c>
    </row>
    <row r="56" spans="1:17" x14ac:dyDescent="0.3">
      <c r="A56" s="57">
        <v>44610</v>
      </c>
      <c r="B56" s="58">
        <v>321</v>
      </c>
      <c r="C56" s="58">
        <v>314</v>
      </c>
      <c r="D56" s="58">
        <v>9212</v>
      </c>
      <c r="E56" s="58">
        <f t="shared" si="2"/>
        <v>29.337579617834393</v>
      </c>
      <c r="F56" s="58"/>
      <c r="G56" s="58"/>
      <c r="H56" s="58"/>
      <c r="I56" s="58"/>
      <c r="J56" s="58"/>
      <c r="K56" s="58"/>
      <c r="L56" s="58"/>
      <c r="M56" s="58"/>
      <c r="N56" s="58"/>
      <c r="P56" s="58"/>
      <c r="Q56" s="58"/>
    </row>
    <row r="57" spans="1:17" x14ac:dyDescent="0.3">
      <c r="A57" s="57">
        <v>44611</v>
      </c>
      <c r="B57" s="58">
        <v>313</v>
      </c>
      <c r="C57" s="58">
        <v>308</v>
      </c>
      <c r="D57" s="58">
        <v>9309</v>
      </c>
      <c r="E57" s="58">
        <f t="shared" si="2"/>
        <v>30.224025974025974</v>
      </c>
      <c r="F57" s="58"/>
      <c r="G57" s="58"/>
      <c r="H57" s="58"/>
      <c r="I57" s="58"/>
      <c r="J57" s="58"/>
      <c r="K57" s="58"/>
      <c r="L57" s="58"/>
      <c r="M57" s="58"/>
      <c r="N57" s="58">
        <v>132</v>
      </c>
      <c r="O57" s="58">
        <v>43</v>
      </c>
      <c r="P57" s="58">
        <v>4.1100000000000003</v>
      </c>
      <c r="Q57" s="58">
        <v>3.27</v>
      </c>
    </row>
    <row r="58" spans="1:17" x14ac:dyDescent="0.3">
      <c r="A58" s="57">
        <v>44612</v>
      </c>
      <c r="B58" s="58">
        <v>314</v>
      </c>
      <c r="C58" s="58">
        <v>308</v>
      </c>
      <c r="D58" s="58">
        <v>9393</v>
      </c>
      <c r="E58" s="58">
        <f t="shared" si="2"/>
        <v>30.496753246753247</v>
      </c>
      <c r="F58" s="58"/>
      <c r="G58" s="58"/>
      <c r="H58" s="58"/>
      <c r="I58" s="58"/>
      <c r="J58" s="58"/>
      <c r="K58" s="58"/>
      <c r="L58" s="58"/>
      <c r="M58" s="58"/>
      <c r="N58" s="58">
        <v>118</v>
      </c>
      <c r="O58" s="58">
        <v>16</v>
      </c>
      <c r="P58" s="58">
        <v>4.05</v>
      </c>
      <c r="Q58" s="58">
        <v>3.24</v>
      </c>
    </row>
    <row r="59" spans="1:17" x14ac:dyDescent="0.3">
      <c r="A59" s="57">
        <v>44613</v>
      </c>
      <c r="B59" s="58">
        <v>316</v>
      </c>
      <c r="C59" s="58">
        <v>309</v>
      </c>
      <c r="D59" s="58">
        <v>8890</v>
      </c>
      <c r="E59" s="58">
        <f t="shared" si="2"/>
        <v>28.770226537216828</v>
      </c>
      <c r="F59" s="58"/>
      <c r="G59" s="58"/>
      <c r="H59" s="58"/>
      <c r="I59" s="58"/>
      <c r="J59" s="58"/>
      <c r="K59" s="58"/>
      <c r="L59" s="58"/>
      <c r="M59" s="58"/>
      <c r="N59" s="58">
        <v>342</v>
      </c>
      <c r="O59" s="58">
        <v>25</v>
      </c>
      <c r="P59" s="58">
        <v>4.28</v>
      </c>
      <c r="Q59" s="58">
        <v>3.25</v>
      </c>
    </row>
    <row r="60" spans="1:17" x14ac:dyDescent="0.3">
      <c r="A60" s="57">
        <v>44614</v>
      </c>
      <c r="B60" s="58">
        <v>316</v>
      </c>
      <c r="C60" s="58">
        <v>309</v>
      </c>
      <c r="D60" s="58">
        <v>9226</v>
      </c>
      <c r="E60" s="58">
        <f t="shared" si="2"/>
        <v>29.857605177993527</v>
      </c>
      <c r="F60" s="58"/>
      <c r="G60" s="58"/>
      <c r="H60" s="58"/>
      <c r="I60" s="58"/>
      <c r="J60" s="58"/>
      <c r="K60" s="58"/>
      <c r="L60" s="58"/>
      <c r="M60" s="58"/>
      <c r="N60" s="58">
        <v>152</v>
      </c>
      <c r="O60" s="58">
        <v>29</v>
      </c>
      <c r="P60" s="58">
        <v>4.04</v>
      </c>
      <c r="Q60" s="58">
        <v>3.25</v>
      </c>
    </row>
    <row r="61" spans="1:17" x14ac:dyDescent="0.3">
      <c r="A61" s="57">
        <v>44615</v>
      </c>
      <c r="B61" s="58">
        <v>316</v>
      </c>
      <c r="C61" s="58">
        <v>310</v>
      </c>
      <c r="D61" s="58">
        <v>9133</v>
      </c>
      <c r="E61" s="58">
        <f t="shared" si="2"/>
        <v>29.461290322580645</v>
      </c>
      <c r="F61" s="58"/>
      <c r="G61" s="58"/>
      <c r="H61" s="58"/>
      <c r="I61" s="58"/>
      <c r="J61" s="58"/>
      <c r="K61" s="58"/>
      <c r="L61" s="58"/>
      <c r="M61" s="58"/>
      <c r="N61" s="58">
        <v>105</v>
      </c>
      <c r="O61" s="58">
        <v>26</v>
      </c>
      <c r="P61" s="58">
        <v>4.09</v>
      </c>
      <c r="Q61" s="58">
        <v>3.26</v>
      </c>
    </row>
    <row r="62" spans="1:17" x14ac:dyDescent="0.3">
      <c r="A62" s="57">
        <v>44616</v>
      </c>
      <c r="B62" s="58">
        <v>316</v>
      </c>
      <c r="C62" s="58">
        <v>310</v>
      </c>
      <c r="D62" s="58">
        <v>9148</v>
      </c>
      <c r="E62" s="58">
        <f t="shared" si="2"/>
        <v>29.509677419354837</v>
      </c>
      <c r="F62" s="58"/>
      <c r="G62" s="58"/>
      <c r="H62" s="58"/>
      <c r="I62" s="58"/>
      <c r="J62" s="58"/>
      <c r="K62" s="58"/>
      <c r="L62" s="58"/>
      <c r="M62" s="58"/>
      <c r="N62" s="58">
        <v>124</v>
      </c>
      <c r="O62" s="58">
        <v>19</v>
      </c>
      <c r="P62" s="58">
        <v>4.08</v>
      </c>
      <c r="Q62" s="58">
        <v>3.29</v>
      </c>
    </row>
    <row r="63" spans="1:17" x14ac:dyDescent="0.3">
      <c r="A63" s="57">
        <v>44617</v>
      </c>
      <c r="B63" s="58">
        <v>316</v>
      </c>
      <c r="C63" s="58">
        <v>311</v>
      </c>
      <c r="D63" s="58">
        <v>9426</v>
      </c>
      <c r="E63" s="58">
        <f t="shared" si="2"/>
        <v>30.308681672025724</v>
      </c>
      <c r="F63" s="58"/>
      <c r="G63" s="58"/>
      <c r="H63" s="58"/>
      <c r="I63" s="58"/>
      <c r="J63" s="58"/>
      <c r="K63" s="58"/>
      <c r="L63" s="58"/>
      <c r="M63" s="58"/>
      <c r="N63" s="58">
        <v>127</v>
      </c>
      <c r="O63" s="58">
        <v>11</v>
      </c>
      <c r="P63" s="58">
        <v>4.09</v>
      </c>
      <c r="Q63" s="58">
        <v>3.35</v>
      </c>
    </row>
    <row r="64" spans="1:17" x14ac:dyDescent="0.3">
      <c r="A64" s="57">
        <v>44618</v>
      </c>
      <c r="B64" s="58">
        <v>315</v>
      </c>
      <c r="C64" s="58">
        <v>311</v>
      </c>
      <c r="D64" s="58">
        <v>9279</v>
      </c>
      <c r="E64" s="58">
        <f t="shared" si="2"/>
        <v>29.836012861736336</v>
      </c>
      <c r="F64" s="58"/>
      <c r="G64" s="58"/>
      <c r="H64" s="58"/>
      <c r="I64" s="58"/>
      <c r="J64" s="58"/>
      <c r="K64" s="58"/>
      <c r="L64" s="58"/>
      <c r="M64" s="58"/>
      <c r="N64" s="58">
        <v>126</v>
      </c>
      <c r="O64" s="58">
        <v>19</v>
      </c>
      <c r="P64" s="58">
        <v>4.0199999999999996</v>
      </c>
      <c r="Q64" s="58">
        <v>3.33</v>
      </c>
    </row>
    <row r="65" spans="1:17" x14ac:dyDescent="0.3">
      <c r="A65" s="57">
        <v>44619</v>
      </c>
      <c r="B65" s="58">
        <v>316</v>
      </c>
      <c r="C65" s="58">
        <v>311</v>
      </c>
      <c r="D65" s="58">
        <v>9066</v>
      </c>
      <c r="E65" s="58">
        <f t="shared" si="2"/>
        <v>29.15112540192926</v>
      </c>
      <c r="F65" s="58"/>
      <c r="G65" s="58"/>
      <c r="H65" s="58"/>
      <c r="I65" s="58"/>
      <c r="J65" s="58"/>
      <c r="K65" s="58"/>
      <c r="L65" s="58"/>
      <c r="M65" s="58"/>
      <c r="N65" s="58">
        <v>123</v>
      </c>
      <c r="O65" s="58">
        <v>18</v>
      </c>
      <c r="P65" s="58">
        <v>4.08</v>
      </c>
      <c r="Q65" s="58">
        <v>3.31</v>
      </c>
    </row>
    <row r="66" spans="1:17" ht="15" thickBot="1" x14ac:dyDescent="0.35">
      <c r="A66" s="57">
        <v>44620</v>
      </c>
      <c r="B66" s="58">
        <v>315</v>
      </c>
      <c r="C66" s="58">
        <v>311</v>
      </c>
      <c r="D66" s="58">
        <v>9181</v>
      </c>
      <c r="E66" s="58">
        <f t="shared" si="2"/>
        <v>29.520900321543408</v>
      </c>
      <c r="F66" s="58"/>
      <c r="G66" s="58"/>
      <c r="H66" s="58"/>
      <c r="I66" s="58"/>
      <c r="J66" s="58"/>
      <c r="K66" s="58"/>
      <c r="L66" s="58"/>
      <c r="M66" s="58"/>
      <c r="N66" s="58">
        <v>124</v>
      </c>
      <c r="O66" s="58">
        <v>21</v>
      </c>
      <c r="P66" s="58">
        <v>4.09</v>
      </c>
      <c r="Q66" s="58">
        <v>3.31</v>
      </c>
    </row>
    <row r="67" spans="1:17" ht="15" thickBot="1" x14ac:dyDescent="0.35">
      <c r="A67" s="45" t="s">
        <v>30</v>
      </c>
      <c r="B67" s="24">
        <f>AVERAGE(B36:B66)</f>
        <v>316.85714285714283</v>
      </c>
      <c r="C67" s="24">
        <f>AVERAGE(C36:C66)</f>
        <v>310.96428571428572</v>
      </c>
      <c r="D67" s="24">
        <f>AVERAGE(D36:D66)</f>
        <v>9353.5357142857138</v>
      </c>
      <c r="E67" s="24">
        <f>AVERAGE(E36:E66)</f>
        <v>30.079411207018833</v>
      </c>
      <c r="F67" s="24"/>
      <c r="G67" s="24"/>
      <c r="H67" s="24" t="e">
        <f t="shared" ref="H67:Q67" si="3">AVERAGE(H36:H66)</f>
        <v>#DIV/0!</v>
      </c>
      <c r="I67" s="24" t="e">
        <f t="shared" si="3"/>
        <v>#DIV/0!</v>
      </c>
      <c r="J67" s="24" t="e">
        <f t="shared" si="3"/>
        <v>#DIV/0!</v>
      </c>
      <c r="K67" s="24" t="e">
        <f>AVERAGE(K36:K66)</f>
        <v>#DIV/0!</v>
      </c>
      <c r="L67" s="24" t="e">
        <f t="shared" si="3"/>
        <v>#DIV/0!</v>
      </c>
      <c r="M67" s="24" t="e">
        <f t="shared" si="3"/>
        <v>#DIV/0!</v>
      </c>
      <c r="N67" s="24">
        <f t="shared" si="3"/>
        <v>145.66666666666666</v>
      </c>
      <c r="O67" s="24">
        <f t="shared" si="3"/>
        <v>26.481481481481481</v>
      </c>
      <c r="P67" s="24">
        <f t="shared" si="3"/>
        <v>4.0551851851851852</v>
      </c>
      <c r="Q67" s="24">
        <f t="shared" si="3"/>
        <v>3.281111111111112</v>
      </c>
    </row>
    <row r="68" spans="1:17" x14ac:dyDescent="0.3">
      <c r="C68" s="59" t="s">
        <v>54</v>
      </c>
    </row>
    <row r="70" spans="1:17" x14ac:dyDescent="0.3">
      <c r="A70" s="40"/>
      <c r="B70" s="53" t="s">
        <v>0</v>
      </c>
      <c r="C70" s="53"/>
      <c r="D70" s="53"/>
      <c r="E70" s="53"/>
      <c r="F70" s="53"/>
      <c r="G70" s="53"/>
      <c r="H70" s="53" t="s">
        <v>16</v>
      </c>
      <c r="I70" s="53"/>
      <c r="J70" s="53"/>
      <c r="K70" s="53"/>
      <c r="L70" s="53"/>
      <c r="M70" s="53"/>
      <c r="N70" s="53" t="s">
        <v>17</v>
      </c>
      <c r="O70" s="53"/>
      <c r="P70" s="53"/>
      <c r="Q70" s="53"/>
    </row>
    <row r="71" spans="1:17" x14ac:dyDescent="0.3">
      <c r="A71" s="24" t="s">
        <v>2</v>
      </c>
      <c r="B71" s="24" t="s">
        <v>18</v>
      </c>
      <c r="C71" s="24" t="s">
        <v>19</v>
      </c>
      <c r="D71" s="24" t="s">
        <v>20</v>
      </c>
      <c r="E71" s="24" t="s">
        <v>21</v>
      </c>
      <c r="F71" s="11"/>
      <c r="G71" s="24"/>
      <c r="H71" s="24" t="s">
        <v>22</v>
      </c>
      <c r="I71" s="24" t="s">
        <v>23</v>
      </c>
      <c r="J71" s="24" t="s">
        <v>12</v>
      </c>
      <c r="K71" s="24" t="s">
        <v>3</v>
      </c>
      <c r="L71" s="24" t="s">
        <v>11</v>
      </c>
      <c r="M71" s="24" t="s">
        <v>13</v>
      </c>
      <c r="N71" s="24" t="s">
        <v>4</v>
      </c>
      <c r="O71" s="24" t="s">
        <v>5</v>
      </c>
      <c r="P71" s="24" t="s">
        <v>26</v>
      </c>
      <c r="Q71" s="24" t="s">
        <v>27</v>
      </c>
    </row>
    <row r="72" spans="1:17" x14ac:dyDescent="0.3">
      <c r="A72" s="57">
        <v>44621</v>
      </c>
      <c r="B72" s="58">
        <v>313</v>
      </c>
      <c r="C72" s="58">
        <v>309</v>
      </c>
      <c r="D72" s="58">
        <v>9124</v>
      </c>
      <c r="E72" s="58">
        <f t="shared" ref="E72:E83" si="4">D72/C72</f>
        <v>29.527508090614887</v>
      </c>
      <c r="F72" s="58"/>
      <c r="G72" s="58"/>
      <c r="H72" s="58"/>
      <c r="I72" s="58"/>
      <c r="J72" s="58"/>
      <c r="K72" s="58"/>
      <c r="L72" s="58"/>
      <c r="M72" s="58"/>
      <c r="N72" s="58">
        <v>128</v>
      </c>
      <c r="O72" s="58">
        <v>13</v>
      </c>
      <c r="P72" s="58">
        <v>4.0599999999999996</v>
      </c>
      <c r="Q72" s="58">
        <v>3.29</v>
      </c>
    </row>
    <row r="73" spans="1:17" x14ac:dyDescent="0.3">
      <c r="A73" s="57">
        <v>44622</v>
      </c>
      <c r="B73" s="58">
        <v>313</v>
      </c>
      <c r="C73" s="58">
        <v>309</v>
      </c>
      <c r="D73" s="58">
        <v>9246</v>
      </c>
      <c r="E73" s="58">
        <f t="shared" si="4"/>
        <v>29.922330097087379</v>
      </c>
      <c r="F73" s="58"/>
      <c r="G73" s="58"/>
      <c r="H73" s="58"/>
      <c r="I73" s="58"/>
      <c r="J73" s="58"/>
      <c r="K73" s="58"/>
      <c r="L73" s="58"/>
      <c r="M73" s="58"/>
      <c r="N73" s="58">
        <v>106</v>
      </c>
      <c r="O73" s="58">
        <v>20</v>
      </c>
      <c r="P73" s="58">
        <v>4.04</v>
      </c>
      <c r="Q73" s="58">
        <v>3.3</v>
      </c>
    </row>
    <row r="74" spans="1:17" x14ac:dyDescent="0.3">
      <c r="A74" s="57">
        <v>44623</v>
      </c>
      <c r="B74" s="58">
        <v>313</v>
      </c>
      <c r="C74" s="58">
        <v>310</v>
      </c>
      <c r="D74" s="58">
        <v>9068</v>
      </c>
      <c r="E74" s="58">
        <f t="shared" si="4"/>
        <v>29.251612903225805</v>
      </c>
      <c r="F74" s="58"/>
      <c r="G74" s="58"/>
      <c r="H74" s="58"/>
      <c r="I74" s="58"/>
      <c r="J74" s="58"/>
      <c r="K74" s="58"/>
      <c r="L74" s="58"/>
      <c r="M74" s="58"/>
      <c r="N74" s="58">
        <v>139</v>
      </c>
      <c r="O74" s="58">
        <v>15</v>
      </c>
      <c r="P74" s="58">
        <v>4.09</v>
      </c>
      <c r="Q74" s="58">
        <v>3.27</v>
      </c>
    </row>
    <row r="75" spans="1:17" x14ac:dyDescent="0.3">
      <c r="A75" s="57">
        <v>44624</v>
      </c>
      <c r="B75" s="58">
        <v>313</v>
      </c>
      <c r="C75" s="58">
        <v>310</v>
      </c>
      <c r="D75" s="58">
        <v>9049</v>
      </c>
      <c r="E75" s="58">
        <f t="shared" si="4"/>
        <v>29.190322580645162</v>
      </c>
      <c r="F75" s="58"/>
      <c r="G75" s="58"/>
      <c r="H75" s="58"/>
      <c r="I75" s="58"/>
      <c r="J75" s="58"/>
      <c r="K75" s="58"/>
      <c r="L75" s="58"/>
      <c r="M75" s="58"/>
      <c r="N75" s="58">
        <v>135</v>
      </c>
      <c r="O75" s="58">
        <v>26</v>
      </c>
      <c r="P75" s="58">
        <v>4.04</v>
      </c>
      <c r="Q75" s="58">
        <v>3.28</v>
      </c>
    </row>
    <row r="76" spans="1:17" x14ac:dyDescent="0.3">
      <c r="A76" s="57">
        <v>44625</v>
      </c>
      <c r="B76" s="58">
        <v>313</v>
      </c>
      <c r="C76" s="58">
        <v>310</v>
      </c>
      <c r="D76" s="58">
        <v>9200</v>
      </c>
      <c r="E76" s="58">
        <f t="shared" si="4"/>
        <v>29.677419354838708</v>
      </c>
      <c r="F76" s="58"/>
      <c r="G76" s="58"/>
      <c r="H76" s="58"/>
      <c r="I76" s="58"/>
      <c r="J76" s="58"/>
      <c r="K76" s="58"/>
      <c r="L76" s="58"/>
      <c r="M76" s="58"/>
      <c r="N76" s="58">
        <v>169</v>
      </c>
      <c r="O76" s="58">
        <v>19</v>
      </c>
      <c r="P76" s="58">
        <v>4.01</v>
      </c>
      <c r="Q76" s="58">
        <v>3.29</v>
      </c>
    </row>
    <row r="77" spans="1:17" x14ac:dyDescent="0.3">
      <c r="A77" s="57">
        <v>44626</v>
      </c>
      <c r="B77" s="58">
        <v>313</v>
      </c>
      <c r="C77" s="58">
        <v>310</v>
      </c>
      <c r="D77" s="58">
        <v>9226</v>
      </c>
      <c r="E77" s="58">
        <f t="shared" si="4"/>
        <v>29.761290322580646</v>
      </c>
      <c r="F77" s="58"/>
      <c r="G77" s="58"/>
      <c r="H77" s="58"/>
      <c r="I77" s="58"/>
      <c r="J77" s="58"/>
      <c r="K77" s="58"/>
      <c r="L77" s="58"/>
      <c r="M77" s="58"/>
      <c r="N77" s="58">
        <v>143</v>
      </c>
      <c r="O77" s="58">
        <v>16</v>
      </c>
      <c r="P77" s="58">
        <v>4.0199999999999996</v>
      </c>
      <c r="Q77" s="58">
        <v>3.3</v>
      </c>
    </row>
    <row r="78" spans="1:17" x14ac:dyDescent="0.3">
      <c r="A78" s="57">
        <v>44627</v>
      </c>
      <c r="B78" s="58">
        <v>314</v>
      </c>
      <c r="C78" s="58">
        <v>310</v>
      </c>
      <c r="D78" s="58">
        <v>9037</v>
      </c>
      <c r="E78" s="58">
        <f t="shared" si="4"/>
        <v>29.151612903225807</v>
      </c>
      <c r="F78" s="58"/>
      <c r="G78" s="58"/>
      <c r="H78" s="58"/>
      <c r="I78" s="58"/>
      <c r="J78" s="58"/>
      <c r="K78" s="58"/>
      <c r="L78" s="58"/>
      <c r="M78" s="58"/>
      <c r="N78" s="58">
        <v>152</v>
      </c>
      <c r="O78" s="58">
        <v>18</v>
      </c>
      <c r="P78" s="58">
        <v>4.07</v>
      </c>
      <c r="Q78" s="58">
        <v>3.31</v>
      </c>
    </row>
    <row r="79" spans="1:17" x14ac:dyDescent="0.3">
      <c r="A79" s="57">
        <v>44628</v>
      </c>
      <c r="B79" s="58">
        <v>318</v>
      </c>
      <c r="C79" s="58">
        <v>311</v>
      </c>
      <c r="D79" s="58">
        <v>9201</v>
      </c>
      <c r="E79" s="58">
        <f t="shared" si="4"/>
        <v>29.585209003215436</v>
      </c>
      <c r="F79" s="58"/>
      <c r="G79" s="58"/>
      <c r="H79" s="58"/>
      <c r="I79" s="58"/>
      <c r="J79" s="58"/>
      <c r="K79" s="58"/>
      <c r="L79" s="58"/>
      <c r="M79" s="58"/>
      <c r="N79" s="58">
        <v>135</v>
      </c>
      <c r="O79" s="58">
        <v>36</v>
      </c>
      <c r="P79" s="58">
        <v>4.0199999999999996</v>
      </c>
      <c r="Q79" s="58">
        <v>3.29</v>
      </c>
    </row>
    <row r="80" spans="1:17" x14ac:dyDescent="0.3">
      <c r="A80" s="57">
        <v>44629</v>
      </c>
      <c r="B80" s="58">
        <v>319</v>
      </c>
      <c r="C80" s="58">
        <v>311</v>
      </c>
      <c r="D80" s="58">
        <v>9151</v>
      </c>
      <c r="E80" s="58">
        <f t="shared" si="4"/>
        <v>29.424437299035368</v>
      </c>
      <c r="F80" s="58"/>
      <c r="G80" s="58"/>
      <c r="H80" s="58"/>
      <c r="I80" s="58"/>
      <c r="J80" s="58"/>
      <c r="K80" s="58"/>
      <c r="L80" s="58"/>
      <c r="M80" s="58"/>
      <c r="N80" s="58">
        <v>130</v>
      </c>
      <c r="O80" s="58">
        <v>17</v>
      </c>
      <c r="P80" s="58">
        <v>4.03</v>
      </c>
      <c r="Q80" s="58">
        <v>3.29</v>
      </c>
    </row>
    <row r="81" spans="1:17" x14ac:dyDescent="0.3">
      <c r="A81" s="57">
        <v>44630</v>
      </c>
      <c r="B81" s="58">
        <v>319</v>
      </c>
      <c r="C81" s="58">
        <v>313</v>
      </c>
      <c r="D81" s="58">
        <v>8458</v>
      </c>
      <c r="E81" s="58">
        <f t="shared" si="4"/>
        <v>27.022364217252395</v>
      </c>
      <c r="F81" s="58"/>
      <c r="G81" s="58"/>
      <c r="H81" s="58"/>
      <c r="I81" s="58"/>
      <c r="J81" s="58"/>
      <c r="K81" s="58"/>
      <c r="L81" s="58"/>
      <c r="M81" s="58"/>
      <c r="N81" s="58">
        <v>153</v>
      </c>
      <c r="O81" s="58">
        <v>27</v>
      </c>
      <c r="P81" s="58">
        <v>4.01</v>
      </c>
      <c r="Q81" s="58">
        <v>3.27</v>
      </c>
    </row>
    <row r="82" spans="1:17" x14ac:dyDescent="0.3">
      <c r="A82" s="57">
        <v>44631</v>
      </c>
      <c r="B82" s="58">
        <v>312</v>
      </c>
      <c r="C82" s="58">
        <v>306</v>
      </c>
      <c r="D82" s="58">
        <v>9025</v>
      </c>
      <c r="E82" s="58">
        <f t="shared" si="4"/>
        <v>29.493464052287582</v>
      </c>
      <c r="F82" s="58"/>
      <c r="G82" s="58"/>
      <c r="H82" s="58"/>
      <c r="I82" s="58"/>
      <c r="J82" s="58"/>
      <c r="K82" s="58"/>
      <c r="L82" s="58"/>
      <c r="M82" s="58"/>
      <c r="N82" s="58">
        <v>130</v>
      </c>
      <c r="O82" s="58">
        <v>22</v>
      </c>
      <c r="P82" s="58">
        <v>3.85</v>
      </c>
      <c r="Q82" s="58">
        <v>3.18</v>
      </c>
    </row>
    <row r="83" spans="1:17" x14ac:dyDescent="0.3">
      <c r="A83" s="57">
        <v>44632</v>
      </c>
      <c r="B83" s="58">
        <v>312</v>
      </c>
      <c r="C83" s="58">
        <v>307</v>
      </c>
      <c r="D83" s="58">
        <v>9408</v>
      </c>
      <c r="E83" s="58">
        <f t="shared" si="4"/>
        <v>30.644951140065146</v>
      </c>
      <c r="F83" s="58"/>
      <c r="G83" s="58"/>
      <c r="H83" s="58"/>
      <c r="I83" s="58"/>
      <c r="J83" s="58"/>
      <c r="K83" s="58"/>
      <c r="L83" s="58"/>
      <c r="M83" s="58"/>
      <c r="N83" s="58">
        <v>138</v>
      </c>
      <c r="O83" s="58">
        <v>12</v>
      </c>
      <c r="P83" s="58">
        <v>3.97</v>
      </c>
      <c r="Q83" s="58">
        <v>3.3</v>
      </c>
    </row>
    <row r="84" spans="1:17" x14ac:dyDescent="0.3">
      <c r="A84" s="57">
        <v>44633</v>
      </c>
      <c r="B84" s="58">
        <v>313</v>
      </c>
      <c r="C84" s="58">
        <v>307</v>
      </c>
      <c r="D84" s="58">
        <v>9321</v>
      </c>
      <c r="E84" s="58">
        <f>D84/C84</f>
        <v>30.361563517915311</v>
      </c>
      <c r="F84" s="58"/>
      <c r="G84" s="58"/>
      <c r="H84" s="58"/>
      <c r="I84" s="58"/>
      <c r="J84" s="58"/>
      <c r="K84" s="58"/>
      <c r="L84" s="58"/>
      <c r="M84" s="58"/>
      <c r="N84" s="58">
        <v>134</v>
      </c>
      <c r="O84" s="58">
        <v>15</v>
      </c>
      <c r="P84" s="58">
        <v>3.97</v>
      </c>
      <c r="Q84" s="58">
        <v>3.33</v>
      </c>
    </row>
    <row r="85" spans="1:17" x14ac:dyDescent="0.3">
      <c r="A85" s="57">
        <v>44634</v>
      </c>
      <c r="B85" s="58">
        <v>314</v>
      </c>
      <c r="C85" s="58">
        <v>307</v>
      </c>
      <c r="D85" s="58">
        <v>8938</v>
      </c>
      <c r="E85" s="58">
        <v>29.1</v>
      </c>
      <c r="F85" s="58"/>
      <c r="G85" s="58"/>
      <c r="H85" s="58"/>
      <c r="I85" s="58"/>
      <c r="J85" s="58"/>
      <c r="K85" s="58"/>
      <c r="L85" s="58"/>
      <c r="M85" s="58"/>
      <c r="N85" s="58">
        <v>156</v>
      </c>
      <c r="O85" s="58">
        <v>37</v>
      </c>
      <c r="P85" s="58">
        <v>4.0999999999999996</v>
      </c>
      <c r="Q85" s="58">
        <v>3.34</v>
      </c>
    </row>
    <row r="86" spans="1:17" x14ac:dyDescent="0.3">
      <c r="A86" s="57">
        <v>44635</v>
      </c>
      <c r="B86" s="58">
        <v>314</v>
      </c>
      <c r="C86" s="58">
        <v>308</v>
      </c>
      <c r="D86" s="58">
        <v>9187</v>
      </c>
      <c r="E86" s="58">
        <v>29.8</v>
      </c>
      <c r="F86" s="58"/>
      <c r="G86" s="58"/>
      <c r="H86" s="58"/>
      <c r="I86" s="58"/>
      <c r="J86" s="58"/>
      <c r="K86" s="58"/>
      <c r="L86" s="58"/>
      <c r="M86" s="58"/>
      <c r="N86" s="58">
        <v>158</v>
      </c>
      <c r="O86" s="58">
        <v>18</v>
      </c>
      <c r="P86" s="58">
        <v>4.0599999999999996</v>
      </c>
      <c r="Q86" s="58">
        <v>3.3</v>
      </c>
    </row>
    <row r="87" spans="1:17" x14ac:dyDescent="0.3">
      <c r="A87" s="57">
        <v>44636</v>
      </c>
      <c r="B87" s="58">
        <v>314</v>
      </c>
      <c r="C87" s="58">
        <v>308</v>
      </c>
      <c r="D87" s="58">
        <v>9112</v>
      </c>
      <c r="E87" s="58">
        <v>29.6</v>
      </c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</row>
    <row r="88" spans="1:17" x14ac:dyDescent="0.3">
      <c r="A88" s="57">
        <v>44637</v>
      </c>
      <c r="B88" s="58">
        <v>314</v>
      </c>
      <c r="C88" s="58">
        <v>308</v>
      </c>
      <c r="D88" s="58">
        <v>9155</v>
      </c>
      <c r="E88" s="58">
        <v>29.7</v>
      </c>
      <c r="F88" s="58"/>
      <c r="G88" s="58"/>
      <c r="H88" s="58"/>
      <c r="I88" s="58"/>
      <c r="J88" s="58"/>
      <c r="K88" s="58"/>
      <c r="L88" s="58"/>
      <c r="M88" s="58"/>
      <c r="N88" s="58">
        <v>131</v>
      </c>
      <c r="O88" s="58">
        <v>19</v>
      </c>
      <c r="P88" s="58">
        <v>3.98</v>
      </c>
      <c r="Q88" s="58">
        <v>3.31</v>
      </c>
    </row>
    <row r="89" spans="1:17" x14ac:dyDescent="0.3">
      <c r="A89" s="57">
        <v>44638</v>
      </c>
      <c r="B89" s="58">
        <v>312</v>
      </c>
      <c r="C89" s="58">
        <v>306</v>
      </c>
      <c r="D89" s="58">
        <v>9091</v>
      </c>
      <c r="E89" s="58">
        <v>29.7</v>
      </c>
      <c r="F89" s="58"/>
      <c r="G89" s="58"/>
      <c r="H89" s="58"/>
      <c r="I89" s="58"/>
      <c r="J89" s="58"/>
      <c r="K89" s="58"/>
      <c r="L89" s="58"/>
      <c r="M89" s="58"/>
      <c r="N89" s="58">
        <v>155</v>
      </c>
      <c r="O89" s="58">
        <v>34</v>
      </c>
      <c r="P89" s="58">
        <v>4.38</v>
      </c>
      <c r="Q89" s="58">
        <v>3.31</v>
      </c>
    </row>
    <row r="90" spans="1:17" x14ac:dyDescent="0.3">
      <c r="A90" s="57">
        <v>44639</v>
      </c>
      <c r="B90" s="58">
        <v>314</v>
      </c>
      <c r="C90" s="58">
        <v>307</v>
      </c>
      <c r="D90" s="58">
        <v>9119</v>
      </c>
      <c r="E90" s="58">
        <v>29.7</v>
      </c>
      <c r="F90" s="58"/>
      <c r="G90" s="58"/>
      <c r="H90" s="58"/>
      <c r="I90" s="58"/>
      <c r="J90" s="58"/>
      <c r="K90" s="58"/>
      <c r="L90" s="58"/>
      <c r="M90" s="58"/>
      <c r="N90" s="58">
        <v>127</v>
      </c>
      <c r="O90" s="58">
        <v>17</v>
      </c>
      <c r="P90" s="58">
        <v>3.98</v>
      </c>
      <c r="Q90" s="58">
        <v>3.3</v>
      </c>
    </row>
    <row r="91" spans="1:17" x14ac:dyDescent="0.3">
      <c r="A91" s="57">
        <v>44640</v>
      </c>
      <c r="B91" s="58">
        <v>314</v>
      </c>
      <c r="C91" s="58">
        <v>307</v>
      </c>
      <c r="D91" s="58">
        <v>9337</v>
      </c>
      <c r="E91" s="58">
        <v>30.4</v>
      </c>
      <c r="F91" s="58"/>
      <c r="G91" s="58"/>
      <c r="H91" s="58"/>
      <c r="I91" s="58"/>
      <c r="J91" s="58"/>
      <c r="K91" s="58"/>
      <c r="L91" s="58"/>
      <c r="M91" s="58"/>
      <c r="N91" s="58">
        <v>132</v>
      </c>
      <c r="O91" s="58">
        <v>21</v>
      </c>
      <c r="P91" s="58">
        <v>3.99</v>
      </c>
      <c r="Q91" s="58">
        <v>3.33</v>
      </c>
    </row>
    <row r="92" spans="1:17" x14ac:dyDescent="0.3">
      <c r="A92" s="57">
        <v>44641</v>
      </c>
      <c r="B92" s="58">
        <v>314</v>
      </c>
      <c r="C92" s="58">
        <v>307</v>
      </c>
      <c r="D92" s="58">
        <v>8963</v>
      </c>
      <c r="E92" s="58">
        <f t="shared" ref="E92:E102" si="5">D92/C92</f>
        <v>29.195439739413679</v>
      </c>
      <c r="F92" s="58"/>
      <c r="G92" s="58"/>
      <c r="H92" s="58"/>
      <c r="I92" s="58"/>
      <c r="J92" s="58"/>
      <c r="K92" s="58"/>
      <c r="L92" s="58"/>
      <c r="M92" s="58"/>
      <c r="N92" s="58">
        <v>166</v>
      </c>
      <c r="O92" s="58">
        <v>23</v>
      </c>
      <c r="P92" s="58">
        <v>4</v>
      </c>
      <c r="Q92" s="58">
        <v>3.32</v>
      </c>
    </row>
    <row r="93" spans="1:17" x14ac:dyDescent="0.3">
      <c r="A93" s="57">
        <v>44642</v>
      </c>
      <c r="B93" s="58">
        <v>314</v>
      </c>
      <c r="C93" s="58">
        <v>308</v>
      </c>
      <c r="D93" s="58">
        <v>9021</v>
      </c>
      <c r="E93" s="58">
        <f t="shared" si="5"/>
        <v>29.288961038961038</v>
      </c>
      <c r="F93" s="58"/>
      <c r="G93" s="58"/>
      <c r="H93" s="58"/>
      <c r="I93" s="58"/>
      <c r="J93" s="58"/>
      <c r="K93" s="58"/>
      <c r="L93" s="58"/>
      <c r="M93" s="58"/>
      <c r="N93" s="58">
        <v>156</v>
      </c>
      <c r="O93" s="58">
        <v>27</v>
      </c>
      <c r="P93" s="58">
        <v>4.0999999999999996</v>
      </c>
      <c r="Q93" s="58">
        <v>3.31</v>
      </c>
    </row>
    <row r="94" spans="1:17" x14ac:dyDescent="0.3">
      <c r="A94" s="57">
        <v>44643</v>
      </c>
      <c r="B94" s="58">
        <v>316</v>
      </c>
      <c r="C94" s="58">
        <v>308</v>
      </c>
      <c r="D94" s="58">
        <v>8943</v>
      </c>
      <c r="E94" s="58">
        <f t="shared" si="5"/>
        <v>29.035714285714285</v>
      </c>
      <c r="F94" s="58"/>
      <c r="G94" s="58"/>
      <c r="H94" s="58"/>
      <c r="I94" s="58"/>
      <c r="J94" s="58"/>
      <c r="K94" s="58"/>
      <c r="L94" s="58"/>
      <c r="M94" s="58"/>
      <c r="N94" s="58">
        <v>172</v>
      </c>
      <c r="O94" s="58">
        <v>43</v>
      </c>
      <c r="P94" s="58">
        <v>4</v>
      </c>
      <c r="Q94" s="58">
        <v>3.3</v>
      </c>
    </row>
    <row r="95" spans="1:17" x14ac:dyDescent="0.3">
      <c r="A95" s="57">
        <v>44644</v>
      </c>
      <c r="B95" s="58">
        <v>316</v>
      </c>
      <c r="C95" s="58">
        <v>309</v>
      </c>
      <c r="D95" s="58">
        <v>9293</v>
      </c>
      <c r="E95" s="58">
        <f t="shared" si="5"/>
        <v>30.074433656957929</v>
      </c>
      <c r="F95" s="58"/>
      <c r="G95" s="58"/>
      <c r="H95" s="58"/>
      <c r="I95" s="58"/>
      <c r="J95" s="58"/>
      <c r="K95" s="58"/>
      <c r="L95" s="58"/>
      <c r="M95" s="58"/>
      <c r="N95" s="58">
        <v>168</v>
      </c>
      <c r="O95" s="58">
        <v>22</v>
      </c>
      <c r="P95" s="58">
        <v>3.96</v>
      </c>
      <c r="Q95" s="58">
        <v>3.31</v>
      </c>
    </row>
    <row r="96" spans="1:17" x14ac:dyDescent="0.3">
      <c r="A96" s="57">
        <v>44645</v>
      </c>
      <c r="B96" s="58">
        <v>316</v>
      </c>
      <c r="C96" s="58">
        <v>310</v>
      </c>
      <c r="D96" s="58">
        <v>9108</v>
      </c>
      <c r="E96" s="58">
        <f t="shared" si="5"/>
        <v>29.380645161290321</v>
      </c>
      <c r="F96" s="58"/>
      <c r="G96" s="58"/>
      <c r="H96" s="58"/>
      <c r="I96" s="58"/>
      <c r="J96" s="58"/>
      <c r="K96" s="58"/>
      <c r="L96" s="58"/>
      <c r="M96" s="58"/>
      <c r="N96" s="58">
        <v>160</v>
      </c>
      <c r="O96" s="58">
        <v>137</v>
      </c>
      <c r="P96" s="58">
        <v>4</v>
      </c>
      <c r="Q96" s="58">
        <v>3.3</v>
      </c>
    </row>
    <row r="97" spans="1:17" x14ac:dyDescent="0.3">
      <c r="A97" s="57">
        <v>44646</v>
      </c>
      <c r="B97" s="58">
        <v>316</v>
      </c>
      <c r="C97" s="58">
        <v>310</v>
      </c>
      <c r="D97" s="58">
        <v>9149</v>
      </c>
      <c r="E97" s="58">
        <f t="shared" si="5"/>
        <v>29.512903225806451</v>
      </c>
      <c r="F97" s="58"/>
      <c r="G97" s="58"/>
      <c r="H97" s="58"/>
      <c r="I97" s="58"/>
      <c r="J97" s="58"/>
      <c r="K97" s="58"/>
      <c r="L97" s="58"/>
      <c r="M97" s="58"/>
      <c r="N97" s="58">
        <v>158</v>
      </c>
      <c r="O97" s="58">
        <v>21</v>
      </c>
      <c r="P97" s="58">
        <v>4.07</v>
      </c>
      <c r="Q97" s="58">
        <v>3.35</v>
      </c>
    </row>
    <row r="98" spans="1:17" x14ac:dyDescent="0.3">
      <c r="A98" s="57">
        <v>44647</v>
      </c>
      <c r="B98" s="58">
        <v>317</v>
      </c>
      <c r="C98" s="58">
        <v>310</v>
      </c>
      <c r="D98" s="58">
        <v>8736</v>
      </c>
      <c r="E98" s="58">
        <f t="shared" si="5"/>
        <v>28.180645161290322</v>
      </c>
      <c r="F98" s="58"/>
      <c r="G98" s="58"/>
      <c r="H98" s="58"/>
      <c r="I98" s="58"/>
      <c r="J98" s="58"/>
      <c r="K98" s="58"/>
      <c r="L98" s="58"/>
      <c r="M98" s="58"/>
      <c r="N98" s="58">
        <v>160</v>
      </c>
      <c r="O98" s="58">
        <v>14</v>
      </c>
      <c r="P98" s="58">
        <v>4.01</v>
      </c>
      <c r="Q98" s="58">
        <v>3.34</v>
      </c>
    </row>
    <row r="99" spans="1:17" x14ac:dyDescent="0.3">
      <c r="A99" s="57">
        <v>44648</v>
      </c>
      <c r="B99" s="58">
        <v>318</v>
      </c>
      <c r="C99" s="58">
        <v>310</v>
      </c>
      <c r="D99" s="58">
        <v>9204</v>
      </c>
      <c r="E99" s="58">
        <f t="shared" si="5"/>
        <v>29.690322580645162</v>
      </c>
      <c r="F99" s="58"/>
      <c r="G99" s="58"/>
      <c r="H99" s="58"/>
      <c r="I99" s="58"/>
      <c r="J99" s="58"/>
      <c r="K99" s="58"/>
      <c r="L99" s="58"/>
      <c r="M99" s="58"/>
      <c r="N99" s="58">
        <v>160</v>
      </c>
      <c r="O99" s="58">
        <v>23</v>
      </c>
      <c r="P99" s="58">
        <v>3.94</v>
      </c>
      <c r="Q99" s="58">
        <v>3.27</v>
      </c>
    </row>
    <row r="100" spans="1:17" x14ac:dyDescent="0.3">
      <c r="A100" s="57">
        <v>44649</v>
      </c>
      <c r="B100" s="58">
        <v>317</v>
      </c>
      <c r="C100" s="58">
        <v>309</v>
      </c>
      <c r="D100" s="58">
        <v>9211</v>
      </c>
      <c r="E100" s="58">
        <f t="shared" si="5"/>
        <v>29.809061488673141</v>
      </c>
      <c r="F100" s="58"/>
      <c r="G100" s="58"/>
      <c r="H100" s="58"/>
      <c r="I100" s="58"/>
      <c r="J100" s="58"/>
      <c r="K100" s="58"/>
      <c r="L100" s="58"/>
      <c r="M100" s="58"/>
      <c r="N100" s="58">
        <v>123</v>
      </c>
      <c r="O100" s="58">
        <v>25</v>
      </c>
      <c r="P100" s="58">
        <v>3.87</v>
      </c>
      <c r="Q100" s="58">
        <v>3.3</v>
      </c>
    </row>
    <row r="101" spans="1:17" x14ac:dyDescent="0.3">
      <c r="A101" s="57">
        <v>44650</v>
      </c>
      <c r="B101" s="58">
        <v>318</v>
      </c>
      <c r="C101" s="58">
        <v>311</v>
      </c>
      <c r="D101" s="58">
        <v>9280</v>
      </c>
      <c r="E101" s="58">
        <f t="shared" si="5"/>
        <v>29.839228295819936</v>
      </c>
      <c r="F101" s="58"/>
      <c r="G101" s="58"/>
      <c r="H101" s="58"/>
      <c r="I101" s="58"/>
      <c r="J101" s="58"/>
      <c r="K101" s="58"/>
      <c r="L101" s="58"/>
      <c r="M101" s="58"/>
      <c r="N101" s="58">
        <v>127</v>
      </c>
      <c r="O101" s="58">
        <v>28</v>
      </c>
      <c r="P101" s="58">
        <v>3.92</v>
      </c>
      <c r="Q101" s="58">
        <v>3.31</v>
      </c>
    </row>
    <row r="102" spans="1:17" ht="15" thickBot="1" x14ac:dyDescent="0.35">
      <c r="A102" s="57">
        <v>44651</v>
      </c>
      <c r="B102" s="58">
        <v>314</v>
      </c>
      <c r="C102" s="58">
        <v>307</v>
      </c>
      <c r="D102" s="58">
        <v>9163</v>
      </c>
      <c r="E102" s="58">
        <f t="shared" si="5"/>
        <v>29.846905537459282</v>
      </c>
      <c r="F102" s="58"/>
      <c r="G102" s="58"/>
      <c r="H102" s="58"/>
      <c r="I102" s="58"/>
      <c r="J102" s="58"/>
      <c r="K102" s="58"/>
      <c r="L102" s="58"/>
      <c r="M102" s="58"/>
      <c r="N102" s="58">
        <v>129</v>
      </c>
      <c r="O102" s="58">
        <v>121</v>
      </c>
      <c r="P102" s="58">
        <v>3.97</v>
      </c>
      <c r="Q102" s="58">
        <v>3.3</v>
      </c>
    </row>
    <row r="103" spans="1:17" ht="15" thickBot="1" x14ac:dyDescent="0.35">
      <c r="A103" s="45" t="s">
        <v>30</v>
      </c>
      <c r="B103" s="24">
        <f>AVERAGE(B72:B102)</f>
        <v>314.74193548387098</v>
      </c>
      <c r="C103" s="24">
        <f>AVERAGE(C72:C102)</f>
        <v>308.80645161290323</v>
      </c>
      <c r="D103" s="24">
        <f>AVERAGE(D72:D102)</f>
        <v>9113.677419354839</v>
      </c>
      <c r="E103" s="24">
        <f>AVERAGE(E72:E102)</f>
        <v>29.511882117871654</v>
      </c>
      <c r="F103" s="24"/>
      <c r="G103" s="24"/>
      <c r="H103" s="24" t="e">
        <f>AVERAGE(H72:H102)</f>
        <v>#DIV/0!</v>
      </c>
      <c r="I103" s="24" t="e">
        <f>AVERAGE(I72:I102)</f>
        <v>#DIV/0!</v>
      </c>
      <c r="J103" s="24" t="e">
        <f>AVERAGE(J72:J102)</f>
        <v>#DIV/0!</v>
      </c>
      <c r="K103" s="24" t="e">
        <f>AVERAGE(K72:K102)</f>
        <v>#DIV/0!</v>
      </c>
      <c r="L103" s="24" t="e">
        <f t="shared" ref="L103:Q103" si="6">AVERAGE(L72:L102)</f>
        <v>#DIV/0!</v>
      </c>
      <c r="M103" s="24" t="e">
        <f t="shared" si="6"/>
        <v>#DIV/0!</v>
      </c>
      <c r="N103" s="24">
        <f t="shared" si="6"/>
        <v>144.33333333333334</v>
      </c>
      <c r="O103" s="24">
        <f t="shared" si="6"/>
        <v>29.533333333333335</v>
      </c>
      <c r="P103" s="24">
        <f t="shared" si="6"/>
        <v>4.0169999999999995</v>
      </c>
      <c r="Q103" s="24">
        <f t="shared" si="6"/>
        <v>3.2999999999999989</v>
      </c>
    </row>
    <row r="104" spans="1:17" x14ac:dyDescent="0.3">
      <c r="C104" s="59" t="s">
        <v>54</v>
      </c>
    </row>
    <row r="106" spans="1:17" x14ac:dyDescent="0.3">
      <c r="A106" s="40"/>
      <c r="B106" s="53" t="s">
        <v>0</v>
      </c>
      <c r="C106" s="53"/>
      <c r="D106" s="53"/>
      <c r="E106" s="53"/>
      <c r="F106" s="53"/>
      <c r="G106" s="53"/>
      <c r="H106" s="53" t="s">
        <v>16</v>
      </c>
      <c r="I106" s="53"/>
      <c r="J106" s="53"/>
      <c r="K106" s="53"/>
      <c r="L106" s="53"/>
      <c r="M106" s="53"/>
      <c r="N106" s="53" t="s">
        <v>17</v>
      </c>
      <c r="O106" s="53"/>
      <c r="P106" s="53"/>
      <c r="Q106" s="53"/>
    </row>
    <row r="107" spans="1:17" x14ac:dyDescent="0.3">
      <c r="A107" s="24" t="s">
        <v>2</v>
      </c>
      <c r="B107" s="24" t="s">
        <v>18</v>
      </c>
      <c r="C107" s="24" t="s">
        <v>19</v>
      </c>
      <c r="D107" s="24" t="s">
        <v>20</v>
      </c>
      <c r="E107" s="24" t="s">
        <v>21</v>
      </c>
      <c r="F107" s="11"/>
      <c r="G107" s="24"/>
      <c r="H107" s="24" t="s">
        <v>22</v>
      </c>
      <c r="I107" s="24" t="s">
        <v>23</v>
      </c>
      <c r="J107" s="24" t="s">
        <v>12</v>
      </c>
      <c r="K107" s="24" t="s">
        <v>3</v>
      </c>
      <c r="L107" s="24" t="s">
        <v>11</v>
      </c>
      <c r="M107" s="24" t="s">
        <v>13</v>
      </c>
      <c r="N107" s="24" t="s">
        <v>4</v>
      </c>
      <c r="O107" s="24" t="s">
        <v>5</v>
      </c>
      <c r="P107" s="24" t="s">
        <v>26</v>
      </c>
      <c r="Q107" s="24" t="s">
        <v>27</v>
      </c>
    </row>
    <row r="108" spans="1:17" x14ac:dyDescent="0.3">
      <c r="A108" s="57">
        <v>44652</v>
      </c>
      <c r="B108" s="58">
        <v>314</v>
      </c>
      <c r="C108" s="58">
        <v>309</v>
      </c>
      <c r="D108" s="58">
        <v>9112</v>
      </c>
      <c r="E108" s="58">
        <f t="shared" ref="E108:E137" si="7">D108/C108</f>
        <v>29.488673139158575</v>
      </c>
      <c r="F108" s="58"/>
      <c r="G108" s="58"/>
      <c r="H108" s="58"/>
      <c r="I108" s="58"/>
      <c r="J108" s="58"/>
      <c r="K108" s="58"/>
      <c r="L108" s="58"/>
      <c r="M108" s="58"/>
      <c r="N108" s="58">
        <v>162</v>
      </c>
      <c r="O108" s="58">
        <v>30</v>
      </c>
      <c r="P108" s="58">
        <v>4.18</v>
      </c>
      <c r="Q108" s="58">
        <v>3.36</v>
      </c>
    </row>
    <row r="109" spans="1:17" x14ac:dyDescent="0.3">
      <c r="A109" s="57">
        <v>44653</v>
      </c>
      <c r="B109" s="58">
        <v>314</v>
      </c>
      <c r="C109" s="58">
        <v>310</v>
      </c>
      <c r="D109" s="58">
        <v>9272</v>
      </c>
      <c r="E109" s="58">
        <f t="shared" si="7"/>
        <v>29.909677419354839</v>
      </c>
      <c r="F109" s="58"/>
      <c r="G109" s="58"/>
      <c r="H109" s="58"/>
      <c r="I109" s="58"/>
      <c r="J109" s="58"/>
      <c r="K109" s="58"/>
      <c r="L109" s="58"/>
      <c r="M109" s="58"/>
      <c r="N109" s="58">
        <v>155</v>
      </c>
      <c r="O109" s="58">
        <v>28</v>
      </c>
      <c r="P109" s="58">
        <v>4.09</v>
      </c>
      <c r="Q109" s="58">
        <v>3.34</v>
      </c>
    </row>
    <row r="110" spans="1:17" x14ac:dyDescent="0.3">
      <c r="A110" s="57">
        <v>44654</v>
      </c>
      <c r="B110" s="58">
        <v>314</v>
      </c>
      <c r="C110" s="58">
        <v>309</v>
      </c>
      <c r="D110" s="58">
        <v>9246</v>
      </c>
      <c r="E110" s="58">
        <f t="shared" si="7"/>
        <v>29.922330097087379</v>
      </c>
      <c r="F110" s="58"/>
      <c r="G110" s="58"/>
      <c r="H110" s="58"/>
      <c r="I110" s="58"/>
      <c r="J110" s="58"/>
      <c r="K110" s="58"/>
      <c r="L110" s="58"/>
      <c r="M110" s="58"/>
      <c r="N110" s="58">
        <v>180</v>
      </c>
      <c r="O110" s="58">
        <v>27</v>
      </c>
      <c r="P110" s="58">
        <v>4.0199999999999996</v>
      </c>
      <c r="Q110" s="58">
        <v>3.34</v>
      </c>
    </row>
    <row r="111" spans="1:17" x14ac:dyDescent="0.3">
      <c r="A111" s="57">
        <v>44655</v>
      </c>
      <c r="B111" s="58">
        <v>315</v>
      </c>
      <c r="C111" s="58">
        <v>310</v>
      </c>
      <c r="D111" s="58">
        <v>9159</v>
      </c>
      <c r="E111" s="58">
        <f t="shared" si="7"/>
        <v>29.545161290322582</v>
      </c>
      <c r="F111" s="58"/>
      <c r="G111" s="58"/>
      <c r="H111" s="58"/>
      <c r="I111" s="58"/>
      <c r="J111" s="58"/>
      <c r="K111" s="58"/>
      <c r="L111" s="58"/>
      <c r="M111" s="58"/>
      <c r="N111" s="58">
        <v>136</v>
      </c>
      <c r="O111" s="58">
        <v>89</v>
      </c>
      <c r="P111" s="58">
        <v>4.0599999999999996</v>
      </c>
      <c r="Q111" s="58">
        <v>3.3</v>
      </c>
    </row>
    <row r="112" spans="1:17" x14ac:dyDescent="0.3">
      <c r="A112" s="57">
        <v>44656</v>
      </c>
      <c r="B112" s="58">
        <v>316</v>
      </c>
      <c r="C112" s="58">
        <v>310</v>
      </c>
      <c r="D112" s="58">
        <v>5246</v>
      </c>
      <c r="E112" s="58">
        <f t="shared" si="7"/>
        <v>16.92258064516129</v>
      </c>
      <c r="F112" s="58"/>
      <c r="G112" s="58"/>
      <c r="H112" s="58"/>
      <c r="I112" s="58"/>
      <c r="J112" s="58"/>
      <c r="K112" s="58"/>
      <c r="L112" s="58"/>
      <c r="M112" s="58"/>
      <c r="N112" s="58">
        <v>139</v>
      </c>
      <c r="O112" s="58">
        <v>68</v>
      </c>
      <c r="P112" s="58">
        <v>4.0199999999999996</v>
      </c>
      <c r="Q112" s="58">
        <v>3.29</v>
      </c>
    </row>
    <row r="113" spans="1:17" x14ac:dyDescent="0.3">
      <c r="A113" s="57">
        <v>44657</v>
      </c>
      <c r="B113" s="58">
        <v>316</v>
      </c>
      <c r="C113" s="58">
        <v>311</v>
      </c>
      <c r="D113" s="58">
        <v>9006</v>
      </c>
      <c r="E113" s="58">
        <f t="shared" si="7"/>
        <v>28.958199356913184</v>
      </c>
      <c r="F113" s="58"/>
      <c r="G113" s="58"/>
      <c r="H113" s="58"/>
      <c r="I113" s="58"/>
      <c r="J113" s="58"/>
      <c r="K113" s="58"/>
      <c r="L113" s="58"/>
      <c r="M113" s="58"/>
      <c r="N113" s="58">
        <v>148</v>
      </c>
      <c r="O113" s="58">
        <v>34</v>
      </c>
      <c r="P113" s="58">
        <v>3.99</v>
      </c>
      <c r="Q113" s="58">
        <v>3.29</v>
      </c>
    </row>
    <row r="114" spans="1:17" x14ac:dyDescent="0.3">
      <c r="A114" s="57">
        <v>44658</v>
      </c>
      <c r="B114" s="58">
        <v>305</v>
      </c>
      <c r="C114" s="58">
        <v>299</v>
      </c>
      <c r="D114" s="58">
        <v>8829</v>
      </c>
      <c r="E114" s="58">
        <f t="shared" si="7"/>
        <v>29.528428093645484</v>
      </c>
      <c r="F114" s="58"/>
      <c r="G114" s="58"/>
      <c r="H114" s="58"/>
      <c r="I114" s="58"/>
      <c r="J114" s="58"/>
      <c r="K114" s="58"/>
      <c r="L114" s="58"/>
      <c r="M114" s="58"/>
      <c r="N114" s="58">
        <v>145</v>
      </c>
      <c r="O114" s="58">
        <v>32</v>
      </c>
      <c r="P114" s="58">
        <v>4.0599999999999996</v>
      </c>
      <c r="Q114" s="58">
        <v>3.3</v>
      </c>
    </row>
    <row r="115" spans="1:17" x14ac:dyDescent="0.3">
      <c r="A115" s="57">
        <v>44659</v>
      </c>
      <c r="B115" s="58">
        <v>305</v>
      </c>
      <c r="C115" s="58">
        <v>299</v>
      </c>
      <c r="D115" s="58">
        <v>8585</v>
      </c>
      <c r="E115" s="58">
        <f t="shared" si="7"/>
        <v>28.712374581939798</v>
      </c>
      <c r="F115" s="58"/>
      <c r="G115" s="58"/>
      <c r="H115" s="58"/>
      <c r="I115" s="58"/>
      <c r="J115" s="58"/>
      <c r="K115" s="58"/>
      <c r="L115" s="58"/>
      <c r="M115" s="58"/>
      <c r="N115" s="58">
        <v>146</v>
      </c>
      <c r="O115" s="58">
        <v>21</v>
      </c>
      <c r="P115" s="58">
        <v>4.0599999999999996</v>
      </c>
      <c r="Q115" s="58">
        <v>3.29</v>
      </c>
    </row>
    <row r="116" spans="1:17" x14ac:dyDescent="0.3">
      <c r="A116" s="57">
        <v>44660</v>
      </c>
      <c r="B116" s="58">
        <v>305</v>
      </c>
      <c r="C116" s="58">
        <v>300</v>
      </c>
      <c r="D116" s="58">
        <v>8575</v>
      </c>
      <c r="E116" s="58">
        <f t="shared" si="7"/>
        <v>28.583333333333332</v>
      </c>
      <c r="F116" s="58"/>
      <c r="G116" s="58"/>
      <c r="H116" s="58"/>
      <c r="I116" s="58"/>
      <c r="J116" s="58"/>
      <c r="K116" s="58"/>
      <c r="L116" s="58"/>
      <c r="M116" s="58"/>
      <c r="N116" s="58">
        <v>136</v>
      </c>
      <c r="O116" s="58">
        <v>29</v>
      </c>
      <c r="P116" s="58">
        <v>3.68</v>
      </c>
      <c r="Q116" s="58">
        <v>3.24</v>
      </c>
    </row>
    <row r="117" spans="1:17" x14ac:dyDescent="0.3">
      <c r="A117" s="57">
        <v>44661</v>
      </c>
      <c r="B117" s="58">
        <v>305</v>
      </c>
      <c r="C117" s="58">
        <v>300</v>
      </c>
      <c r="D117" s="58">
        <v>8440</v>
      </c>
      <c r="E117" s="58">
        <f t="shared" si="7"/>
        <v>28.133333333333333</v>
      </c>
      <c r="F117" s="58"/>
      <c r="G117" s="58"/>
      <c r="H117" s="58"/>
      <c r="I117" s="58"/>
      <c r="J117" s="58"/>
      <c r="K117" s="58"/>
      <c r="L117" s="58"/>
      <c r="M117" s="58"/>
      <c r="N117" s="58">
        <v>165</v>
      </c>
      <c r="O117" s="58">
        <v>24</v>
      </c>
      <c r="P117" s="58">
        <v>4.0599999999999996</v>
      </c>
      <c r="Q117" s="58">
        <v>3.27</v>
      </c>
    </row>
    <row r="118" spans="1:17" x14ac:dyDescent="0.3">
      <c r="A118" s="57">
        <v>44662</v>
      </c>
      <c r="B118" s="58">
        <v>305</v>
      </c>
      <c r="C118" s="58">
        <v>299</v>
      </c>
      <c r="D118" s="58">
        <v>8468</v>
      </c>
      <c r="E118" s="58">
        <f t="shared" si="7"/>
        <v>28.321070234113712</v>
      </c>
      <c r="F118" s="58"/>
      <c r="G118" s="58"/>
      <c r="H118" s="58"/>
      <c r="I118" s="58"/>
      <c r="J118" s="58"/>
      <c r="K118" s="58"/>
      <c r="L118" s="58"/>
      <c r="M118" s="58"/>
      <c r="N118" s="58">
        <v>137</v>
      </c>
      <c r="O118" s="58">
        <v>28</v>
      </c>
      <c r="P118" s="58">
        <v>4.04</v>
      </c>
      <c r="Q118" s="58">
        <v>3.28</v>
      </c>
    </row>
    <row r="119" spans="1:17" x14ac:dyDescent="0.3">
      <c r="A119" s="57">
        <v>44663</v>
      </c>
      <c r="B119" s="58">
        <v>305</v>
      </c>
      <c r="C119" s="58">
        <v>299</v>
      </c>
      <c r="D119" s="58">
        <v>8565</v>
      </c>
      <c r="E119" s="58">
        <f t="shared" si="7"/>
        <v>28.645484949832777</v>
      </c>
      <c r="F119" s="58"/>
      <c r="G119" s="58"/>
      <c r="H119" s="58"/>
      <c r="I119" s="58"/>
      <c r="J119" s="58"/>
      <c r="K119" s="58"/>
      <c r="L119" s="58"/>
      <c r="M119" s="58"/>
      <c r="N119" s="58">
        <v>112</v>
      </c>
      <c r="O119" s="58">
        <v>22</v>
      </c>
      <c r="P119" s="58">
        <v>3.93</v>
      </c>
      <c r="Q119" s="58">
        <v>3.26</v>
      </c>
    </row>
    <row r="120" spans="1:17" x14ac:dyDescent="0.3">
      <c r="A120" s="57">
        <v>44664</v>
      </c>
      <c r="B120" s="58">
        <v>306</v>
      </c>
      <c r="C120" s="58">
        <v>300</v>
      </c>
      <c r="D120" s="58">
        <v>8710</v>
      </c>
      <c r="E120" s="58">
        <f t="shared" si="7"/>
        <v>29.033333333333335</v>
      </c>
      <c r="F120" s="58"/>
      <c r="G120" s="58"/>
      <c r="H120" s="58"/>
      <c r="I120" s="58"/>
      <c r="J120" s="58"/>
      <c r="K120" s="58"/>
      <c r="L120" s="58"/>
      <c r="M120" s="58"/>
      <c r="N120" s="58">
        <v>116</v>
      </c>
      <c r="O120" s="58">
        <v>78</v>
      </c>
      <c r="P120" s="58">
        <v>3.97</v>
      </c>
      <c r="Q120" s="58">
        <v>3.28</v>
      </c>
    </row>
    <row r="121" spans="1:17" x14ac:dyDescent="0.3">
      <c r="A121" s="57">
        <v>44665</v>
      </c>
      <c r="B121" s="58">
        <v>304</v>
      </c>
      <c r="C121" s="58">
        <v>298</v>
      </c>
      <c r="D121" s="58">
        <v>8576</v>
      </c>
      <c r="E121" s="58">
        <f t="shared" si="7"/>
        <v>28.778523489932887</v>
      </c>
      <c r="F121" s="58"/>
      <c r="G121" s="58"/>
      <c r="H121" s="58"/>
      <c r="I121" s="58"/>
      <c r="J121" s="58"/>
      <c r="K121" s="58"/>
      <c r="L121" s="58"/>
      <c r="M121" s="58"/>
      <c r="N121" s="58">
        <v>117</v>
      </c>
      <c r="O121" s="58">
        <v>72</v>
      </c>
      <c r="P121" s="58">
        <v>3.91</v>
      </c>
      <c r="Q121" s="58">
        <v>3.25</v>
      </c>
    </row>
    <row r="122" spans="1:17" x14ac:dyDescent="0.3">
      <c r="A122" s="57">
        <v>44666</v>
      </c>
      <c r="B122" s="58">
        <v>305</v>
      </c>
      <c r="C122" s="58">
        <v>298</v>
      </c>
      <c r="D122" s="58">
        <v>8537</v>
      </c>
      <c r="E122" s="58">
        <f t="shared" si="7"/>
        <v>28.64765100671141</v>
      </c>
      <c r="F122" s="58"/>
      <c r="G122" s="58"/>
      <c r="H122" s="58"/>
      <c r="I122" s="58"/>
      <c r="J122" s="58"/>
      <c r="K122" s="58"/>
      <c r="L122" s="58"/>
      <c r="M122" s="58"/>
      <c r="N122" s="58">
        <v>128</v>
      </c>
      <c r="O122" s="58">
        <v>33</v>
      </c>
      <c r="P122" s="58">
        <v>3.92</v>
      </c>
      <c r="Q122" s="58">
        <v>3.23</v>
      </c>
    </row>
    <row r="123" spans="1:17" x14ac:dyDescent="0.3">
      <c r="A123" s="57">
        <v>44667</v>
      </c>
      <c r="B123" s="58">
        <v>305</v>
      </c>
      <c r="C123" s="58">
        <v>299</v>
      </c>
      <c r="D123" s="58">
        <v>8718</v>
      </c>
      <c r="E123" s="58">
        <f t="shared" si="7"/>
        <v>29.157190635451506</v>
      </c>
      <c r="F123" s="58"/>
      <c r="G123" s="58"/>
      <c r="H123" s="58"/>
      <c r="I123" s="58"/>
      <c r="J123" s="58"/>
      <c r="K123" s="58"/>
      <c r="L123" s="58"/>
      <c r="M123" s="58"/>
      <c r="N123" s="58">
        <v>129</v>
      </c>
      <c r="O123" s="58">
        <v>264</v>
      </c>
      <c r="P123" s="58">
        <v>3.98</v>
      </c>
      <c r="Q123" s="58">
        <v>3.21</v>
      </c>
    </row>
    <row r="124" spans="1:17" x14ac:dyDescent="0.3">
      <c r="A124" s="57">
        <v>44668</v>
      </c>
      <c r="B124" s="58">
        <v>305</v>
      </c>
      <c r="C124" s="58">
        <v>299</v>
      </c>
      <c r="D124" s="58">
        <v>8551</v>
      </c>
      <c r="E124" s="58">
        <f t="shared" si="7"/>
        <v>28.598662207357858</v>
      </c>
      <c r="F124" s="58"/>
      <c r="G124" s="58"/>
      <c r="H124" s="58"/>
      <c r="I124" s="58"/>
      <c r="J124" s="58"/>
      <c r="K124" s="58"/>
      <c r="L124" s="58"/>
      <c r="M124" s="58"/>
      <c r="N124" s="58">
        <v>136</v>
      </c>
      <c r="O124" s="58">
        <v>78</v>
      </c>
      <c r="P124" s="58">
        <v>3.88</v>
      </c>
      <c r="Q124" s="58">
        <v>3.21</v>
      </c>
    </row>
    <row r="125" spans="1:17" x14ac:dyDescent="0.3">
      <c r="A125" s="57">
        <v>44669</v>
      </c>
      <c r="B125" s="58">
        <v>306</v>
      </c>
      <c r="C125" s="58">
        <v>301</v>
      </c>
      <c r="D125" s="58">
        <v>8534</v>
      </c>
      <c r="E125" s="58">
        <f t="shared" si="7"/>
        <v>28.35215946843854</v>
      </c>
      <c r="F125" s="58"/>
      <c r="G125" s="58"/>
      <c r="H125" s="58"/>
      <c r="I125" s="58"/>
      <c r="J125" s="58"/>
      <c r="K125" s="58"/>
      <c r="L125" s="58"/>
      <c r="M125" s="58"/>
      <c r="N125" s="58">
        <v>121</v>
      </c>
      <c r="O125" s="58">
        <v>23</v>
      </c>
      <c r="P125" s="58">
        <v>3.92</v>
      </c>
      <c r="Q125" s="58">
        <v>3.21</v>
      </c>
    </row>
    <row r="126" spans="1:17" x14ac:dyDescent="0.3">
      <c r="A126" s="57">
        <v>44670</v>
      </c>
      <c r="B126" s="58">
        <v>308</v>
      </c>
      <c r="C126" s="58">
        <v>302</v>
      </c>
      <c r="D126" s="58">
        <v>8561</v>
      </c>
      <c r="E126" s="58">
        <f t="shared" si="7"/>
        <v>28.347682119205299</v>
      </c>
      <c r="F126" s="58"/>
      <c r="G126" s="58"/>
      <c r="H126" s="58"/>
      <c r="I126" s="58"/>
      <c r="J126" s="58"/>
      <c r="K126" s="58"/>
      <c r="L126" s="58"/>
      <c r="M126" s="58"/>
      <c r="N126" s="58">
        <v>116</v>
      </c>
      <c r="O126" s="58">
        <v>18</v>
      </c>
      <c r="P126" s="58">
        <v>3.93</v>
      </c>
      <c r="Q126" s="58">
        <v>3.22</v>
      </c>
    </row>
    <row r="127" spans="1:17" x14ac:dyDescent="0.3">
      <c r="A127" s="57">
        <v>44671</v>
      </c>
      <c r="B127" s="58">
        <v>308</v>
      </c>
      <c r="C127" s="58">
        <v>302</v>
      </c>
      <c r="D127" s="58">
        <v>8543</v>
      </c>
      <c r="E127" s="58">
        <f t="shared" si="7"/>
        <v>28.288079470198674</v>
      </c>
      <c r="F127" s="58"/>
      <c r="G127" s="58"/>
      <c r="H127" s="58"/>
      <c r="I127" s="58"/>
      <c r="J127" s="58"/>
      <c r="K127" s="58"/>
      <c r="L127" s="58"/>
      <c r="M127" s="58"/>
      <c r="N127" s="58">
        <v>102</v>
      </c>
      <c r="O127" s="58">
        <v>41</v>
      </c>
      <c r="P127" s="58">
        <v>3.96</v>
      </c>
      <c r="Q127" s="58">
        <v>3.23</v>
      </c>
    </row>
    <row r="128" spans="1:17" x14ac:dyDescent="0.3">
      <c r="A128" s="57">
        <v>44672</v>
      </c>
      <c r="B128" s="58">
        <v>299</v>
      </c>
      <c r="C128" s="58">
        <v>293</v>
      </c>
      <c r="D128" s="58">
        <v>8502</v>
      </c>
      <c r="E128" s="58">
        <f t="shared" si="7"/>
        <v>29.017064846416382</v>
      </c>
      <c r="F128" s="58"/>
      <c r="G128" s="58"/>
      <c r="H128" s="58"/>
      <c r="I128" s="58"/>
      <c r="J128" s="58"/>
      <c r="K128" s="58"/>
      <c r="L128" s="58"/>
      <c r="M128" s="58"/>
      <c r="N128" s="58">
        <v>110</v>
      </c>
      <c r="O128" s="58">
        <v>29</v>
      </c>
      <c r="P128" s="58">
        <v>4</v>
      </c>
      <c r="Q128" s="58">
        <v>3.22</v>
      </c>
    </row>
    <row r="129" spans="1:17" x14ac:dyDescent="0.3">
      <c r="A129" s="57">
        <v>44673</v>
      </c>
      <c r="B129" s="58">
        <v>300</v>
      </c>
      <c r="C129" s="58">
        <v>294</v>
      </c>
      <c r="D129" s="58">
        <v>8418</v>
      </c>
      <c r="E129" s="58">
        <f t="shared" si="7"/>
        <v>28.632653061224488</v>
      </c>
      <c r="F129" s="58"/>
      <c r="G129" s="58"/>
      <c r="H129" s="58"/>
      <c r="I129" s="58"/>
      <c r="J129" s="58"/>
      <c r="K129" s="58"/>
      <c r="L129" s="58"/>
      <c r="M129" s="58"/>
      <c r="N129" s="58">
        <v>118</v>
      </c>
      <c r="O129" s="58">
        <v>28</v>
      </c>
      <c r="P129" s="58">
        <v>3.98</v>
      </c>
      <c r="Q129" s="58">
        <v>3.24</v>
      </c>
    </row>
    <row r="130" spans="1:17" x14ac:dyDescent="0.3">
      <c r="A130" s="57">
        <v>44674</v>
      </c>
      <c r="B130" s="58">
        <v>300</v>
      </c>
      <c r="C130" s="58">
        <v>294</v>
      </c>
      <c r="D130" s="58">
        <v>8302</v>
      </c>
      <c r="E130" s="58">
        <f t="shared" si="7"/>
        <v>28.238095238095237</v>
      </c>
      <c r="F130" s="58"/>
      <c r="G130" s="58"/>
      <c r="H130" s="58"/>
      <c r="I130" s="58"/>
      <c r="J130" s="58"/>
      <c r="K130" s="58"/>
      <c r="L130" s="58"/>
      <c r="M130" s="58"/>
      <c r="N130" s="58">
        <v>109</v>
      </c>
      <c r="O130" s="58">
        <v>15</v>
      </c>
      <c r="P130" s="58">
        <v>3.96</v>
      </c>
      <c r="Q130" s="58">
        <v>3.19</v>
      </c>
    </row>
    <row r="131" spans="1:17" x14ac:dyDescent="0.3">
      <c r="A131" s="57">
        <v>44675</v>
      </c>
      <c r="B131" s="58">
        <v>301</v>
      </c>
      <c r="C131" s="58">
        <v>294</v>
      </c>
      <c r="D131" s="58">
        <v>8482</v>
      </c>
      <c r="E131" s="58">
        <f t="shared" si="7"/>
        <v>28.85034013605442</v>
      </c>
      <c r="F131" s="58"/>
      <c r="G131" s="58"/>
      <c r="H131" s="58"/>
      <c r="I131" s="58"/>
      <c r="J131" s="58"/>
      <c r="K131" s="58"/>
      <c r="L131" s="58"/>
      <c r="M131" s="58"/>
      <c r="N131" s="58">
        <v>113</v>
      </c>
      <c r="O131" s="58">
        <v>22</v>
      </c>
      <c r="P131" s="58">
        <v>4</v>
      </c>
      <c r="Q131" s="58">
        <v>3.19</v>
      </c>
    </row>
    <row r="132" spans="1:17" x14ac:dyDescent="0.3">
      <c r="A132" s="57">
        <v>44676</v>
      </c>
      <c r="B132" s="58">
        <v>301</v>
      </c>
      <c r="C132" s="58">
        <v>295</v>
      </c>
      <c r="D132" s="58">
        <v>8446</v>
      </c>
      <c r="E132" s="58">
        <f t="shared" si="7"/>
        <v>28.630508474576271</v>
      </c>
      <c r="F132" s="58"/>
      <c r="G132" s="58"/>
      <c r="H132" s="58"/>
      <c r="I132" s="58"/>
      <c r="J132" s="58"/>
      <c r="K132" s="58"/>
      <c r="L132" s="58"/>
      <c r="M132" s="58"/>
      <c r="N132" s="58">
        <v>123</v>
      </c>
      <c r="O132" s="58">
        <v>21</v>
      </c>
      <c r="P132" s="58">
        <v>3.91</v>
      </c>
      <c r="Q132" s="58">
        <v>3.22</v>
      </c>
    </row>
    <row r="133" spans="1:17" x14ac:dyDescent="0.3">
      <c r="A133" s="57">
        <v>44677</v>
      </c>
      <c r="B133" s="58">
        <v>301</v>
      </c>
      <c r="C133" s="58">
        <v>295</v>
      </c>
      <c r="D133" s="58">
        <v>8204</v>
      </c>
      <c r="E133" s="58">
        <f t="shared" si="7"/>
        <v>27.810169491525425</v>
      </c>
      <c r="F133" s="58"/>
      <c r="G133" s="58"/>
      <c r="H133" s="58"/>
      <c r="I133" s="58"/>
      <c r="J133" s="58"/>
      <c r="K133" s="58"/>
      <c r="L133" s="58"/>
      <c r="M133" s="58"/>
      <c r="N133" s="58">
        <v>122</v>
      </c>
      <c r="O133" s="58">
        <v>15</v>
      </c>
      <c r="P133" s="58">
        <v>3.96</v>
      </c>
      <c r="Q133" s="58">
        <v>3.23</v>
      </c>
    </row>
    <row r="134" spans="1:17" x14ac:dyDescent="0.3">
      <c r="A134" s="57">
        <v>44678</v>
      </c>
      <c r="B134" s="58">
        <v>301</v>
      </c>
      <c r="C134" s="58">
        <v>295</v>
      </c>
      <c r="D134" s="58">
        <v>8288</v>
      </c>
      <c r="E134" s="58">
        <f t="shared" si="7"/>
        <v>28.094915254237289</v>
      </c>
      <c r="F134" s="58"/>
      <c r="G134" s="58"/>
      <c r="H134" s="58"/>
      <c r="I134" s="58"/>
      <c r="J134" s="58"/>
      <c r="K134" s="58"/>
      <c r="L134" s="58"/>
      <c r="M134" s="58"/>
      <c r="N134" s="58">
        <v>152</v>
      </c>
      <c r="O134" s="58">
        <v>21</v>
      </c>
      <c r="P134" s="58">
        <v>3.87</v>
      </c>
      <c r="Q134" s="58">
        <v>3.22</v>
      </c>
    </row>
    <row r="135" spans="1:17" x14ac:dyDescent="0.3">
      <c r="A135" s="57">
        <v>44679</v>
      </c>
      <c r="B135" s="58">
        <v>298</v>
      </c>
      <c r="C135" s="58">
        <v>293</v>
      </c>
      <c r="D135" s="58">
        <v>8149</v>
      </c>
      <c r="E135" s="58">
        <f t="shared" si="7"/>
        <v>27.812286689419796</v>
      </c>
      <c r="F135" s="58"/>
      <c r="G135" s="58"/>
      <c r="H135" s="58"/>
      <c r="I135" s="58"/>
      <c r="J135" s="58"/>
      <c r="K135" s="58"/>
      <c r="L135" s="58"/>
      <c r="M135" s="58"/>
      <c r="N135" s="58">
        <v>185</v>
      </c>
      <c r="O135" s="58">
        <v>29</v>
      </c>
      <c r="P135" s="58">
        <v>3.93</v>
      </c>
      <c r="Q135" s="58">
        <v>3.25</v>
      </c>
    </row>
    <row r="136" spans="1:17" x14ac:dyDescent="0.3">
      <c r="A136" s="57">
        <v>44680</v>
      </c>
      <c r="B136" s="58">
        <v>298</v>
      </c>
      <c r="C136" s="58">
        <v>293</v>
      </c>
      <c r="D136" s="58">
        <v>8051</v>
      </c>
      <c r="E136" s="58">
        <f t="shared" si="7"/>
        <v>27.477815699658702</v>
      </c>
      <c r="F136" s="58"/>
      <c r="G136" s="58"/>
      <c r="H136" s="58"/>
      <c r="I136" s="58"/>
      <c r="J136" s="58"/>
      <c r="K136" s="58"/>
      <c r="L136" s="58"/>
      <c r="M136" s="58"/>
      <c r="N136" s="58">
        <v>144</v>
      </c>
      <c r="O136" s="58">
        <v>29</v>
      </c>
      <c r="P136" s="58">
        <v>3.97</v>
      </c>
      <c r="Q136" s="58">
        <v>3.25</v>
      </c>
    </row>
    <row r="137" spans="1:17" ht="15" thickBot="1" x14ac:dyDescent="0.35">
      <c r="A137" s="57">
        <v>44681</v>
      </c>
      <c r="B137" s="58">
        <v>298</v>
      </c>
      <c r="C137" s="58">
        <v>294</v>
      </c>
      <c r="D137" s="58">
        <v>8165</v>
      </c>
      <c r="E137" s="58">
        <f t="shared" si="7"/>
        <v>27.772108843537413</v>
      </c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</row>
    <row r="138" spans="1:17" ht="15" thickBot="1" x14ac:dyDescent="0.35">
      <c r="A138" s="45" t="s">
        <v>30</v>
      </c>
      <c r="B138" s="24">
        <f>AVERAGE(B107:B137)</f>
        <v>305.43333333333334</v>
      </c>
      <c r="C138" s="24">
        <f>AVERAGE(C107:C137)</f>
        <v>299.8</v>
      </c>
      <c r="D138" s="24">
        <f>AVERAGE(D107:D137)</f>
        <v>8474.6666666666661</v>
      </c>
      <c r="E138" s="24">
        <f>AVERAGE(E107:E137)</f>
        <v>28.273662864652373</v>
      </c>
      <c r="F138" s="24"/>
      <c r="G138" s="24"/>
      <c r="H138" s="24" t="e">
        <f>AVERAGE(H107:H137)</f>
        <v>#DIV/0!</v>
      </c>
      <c r="I138" s="24" t="e">
        <f>AVERAGE(I107:I137)</f>
        <v>#DIV/0!</v>
      </c>
      <c r="J138" s="24" t="e">
        <f>AVERAGE(J107:J137)</f>
        <v>#DIV/0!</v>
      </c>
      <c r="K138" s="24" t="e">
        <f>AVERAGE(K107:K137)</f>
        <v>#DIV/0!</v>
      </c>
      <c r="L138" s="24" t="e">
        <f t="shared" ref="L138:Q138" si="8">AVERAGE(L107:L137)</f>
        <v>#DIV/0!</v>
      </c>
      <c r="M138" s="24" t="e">
        <f t="shared" si="8"/>
        <v>#DIV/0!</v>
      </c>
      <c r="N138" s="24">
        <f t="shared" si="8"/>
        <v>134.55172413793105</v>
      </c>
      <c r="O138" s="24">
        <f t="shared" si="8"/>
        <v>43.03448275862069</v>
      </c>
      <c r="P138" s="24">
        <f t="shared" si="8"/>
        <v>3.9737931034482759</v>
      </c>
      <c r="Q138" s="24">
        <f t="shared" si="8"/>
        <v>3.2555172413793101</v>
      </c>
    </row>
    <row r="140" spans="1:17" x14ac:dyDescent="0.3">
      <c r="A140" s="40"/>
      <c r="B140" s="53" t="s">
        <v>0</v>
      </c>
      <c r="C140" s="53"/>
      <c r="D140" s="53"/>
      <c r="E140" s="53"/>
      <c r="F140" s="53"/>
      <c r="G140" s="53"/>
      <c r="H140" s="53" t="s">
        <v>16</v>
      </c>
      <c r="I140" s="53"/>
      <c r="J140" s="53"/>
      <c r="K140" s="53"/>
      <c r="L140" s="53"/>
      <c r="M140" s="53"/>
      <c r="N140" s="53" t="s">
        <v>17</v>
      </c>
      <c r="O140" s="53"/>
      <c r="P140" s="53"/>
      <c r="Q140" s="53"/>
    </row>
    <row r="141" spans="1:17" x14ac:dyDescent="0.3">
      <c r="A141" s="24" t="s">
        <v>2</v>
      </c>
      <c r="B141" s="24" t="s">
        <v>18</v>
      </c>
      <c r="C141" s="24" t="s">
        <v>19</v>
      </c>
      <c r="D141" s="24" t="s">
        <v>20</v>
      </c>
      <c r="E141" s="24" t="s">
        <v>21</v>
      </c>
      <c r="F141" s="11"/>
      <c r="G141" s="24"/>
      <c r="H141" s="24" t="s">
        <v>22</v>
      </c>
      <c r="I141" s="24" t="s">
        <v>23</v>
      </c>
      <c r="J141" s="24" t="s">
        <v>12</v>
      </c>
      <c r="K141" s="24" t="s">
        <v>3</v>
      </c>
      <c r="L141" s="24" t="s">
        <v>11</v>
      </c>
      <c r="M141" s="24" t="s">
        <v>13</v>
      </c>
      <c r="N141" s="24" t="s">
        <v>4</v>
      </c>
      <c r="O141" s="24" t="s">
        <v>5</v>
      </c>
      <c r="P141" s="24" t="s">
        <v>26</v>
      </c>
      <c r="Q141" s="24" t="s">
        <v>27</v>
      </c>
    </row>
    <row r="142" spans="1:17" x14ac:dyDescent="0.3">
      <c r="A142" s="57">
        <v>44682</v>
      </c>
      <c r="B142" s="58">
        <v>298</v>
      </c>
      <c r="C142" s="58">
        <v>294</v>
      </c>
      <c r="D142" s="58">
        <v>8069</v>
      </c>
      <c r="E142" s="58">
        <v>27.4</v>
      </c>
      <c r="F142" s="58"/>
      <c r="G142" s="58"/>
      <c r="H142" s="58"/>
      <c r="I142" s="58"/>
      <c r="J142" s="58"/>
      <c r="K142" s="58"/>
      <c r="L142" s="58"/>
      <c r="M142" s="58"/>
      <c r="N142" s="58">
        <v>168</v>
      </c>
      <c r="O142" s="58">
        <v>21</v>
      </c>
      <c r="P142" s="58">
        <v>3.93</v>
      </c>
      <c r="Q142" s="58">
        <v>3.21</v>
      </c>
    </row>
    <row r="143" spans="1:17" x14ac:dyDescent="0.3">
      <c r="A143" s="57">
        <v>44683</v>
      </c>
      <c r="B143" s="58">
        <v>298</v>
      </c>
      <c r="C143" s="58">
        <v>294</v>
      </c>
      <c r="D143" s="58">
        <v>8093</v>
      </c>
      <c r="E143" s="58">
        <v>27.5</v>
      </c>
      <c r="F143" s="58"/>
      <c r="G143" s="58"/>
      <c r="H143" s="58"/>
      <c r="I143" s="58"/>
      <c r="J143" s="58"/>
      <c r="K143" s="58"/>
      <c r="L143" s="58"/>
      <c r="M143" s="58"/>
      <c r="N143" s="58">
        <v>142</v>
      </c>
      <c r="O143" s="58">
        <v>34</v>
      </c>
      <c r="P143" s="58">
        <v>3.91</v>
      </c>
      <c r="Q143" s="58">
        <v>3.22</v>
      </c>
    </row>
    <row r="144" spans="1:17" x14ac:dyDescent="0.3">
      <c r="A144" s="57">
        <v>44684</v>
      </c>
      <c r="B144" s="58">
        <v>299</v>
      </c>
      <c r="C144" s="58">
        <v>294</v>
      </c>
      <c r="D144" s="58">
        <v>8052</v>
      </c>
      <c r="E144" s="58">
        <v>27.3</v>
      </c>
      <c r="F144" s="58"/>
      <c r="G144" s="58"/>
      <c r="H144" s="58"/>
      <c r="I144" s="58"/>
      <c r="J144" s="58"/>
      <c r="K144" s="58"/>
      <c r="L144" s="58"/>
      <c r="M144" s="58"/>
      <c r="N144" s="58">
        <v>211</v>
      </c>
      <c r="O144" s="58">
        <v>28</v>
      </c>
      <c r="P144" s="58">
        <v>3.9</v>
      </c>
      <c r="Q144" s="58">
        <v>3.21</v>
      </c>
    </row>
    <row r="145" spans="1:17" x14ac:dyDescent="0.3">
      <c r="A145" s="57">
        <v>44685</v>
      </c>
      <c r="B145" s="58">
        <v>299</v>
      </c>
      <c r="C145" s="58">
        <v>295</v>
      </c>
      <c r="D145" s="58">
        <v>8103</v>
      </c>
      <c r="E145" s="58">
        <v>27.5</v>
      </c>
      <c r="F145" s="58"/>
      <c r="G145" s="58"/>
      <c r="H145" s="58"/>
      <c r="I145" s="58"/>
      <c r="J145" s="58"/>
      <c r="K145" s="58"/>
      <c r="L145" s="58"/>
      <c r="M145" s="58"/>
      <c r="N145" s="58">
        <v>177</v>
      </c>
      <c r="O145" s="58">
        <v>28</v>
      </c>
      <c r="P145" s="58">
        <v>3.91</v>
      </c>
      <c r="Q145" s="58">
        <v>3.23</v>
      </c>
    </row>
    <row r="146" spans="1:17" x14ac:dyDescent="0.3">
      <c r="A146" s="57">
        <v>44686</v>
      </c>
      <c r="B146" s="58">
        <v>295</v>
      </c>
      <c r="C146" s="58">
        <v>291</v>
      </c>
      <c r="D146" s="58">
        <v>8103</v>
      </c>
      <c r="E146" s="58">
        <v>27.8</v>
      </c>
      <c r="F146" s="58"/>
      <c r="G146" s="58"/>
      <c r="H146" s="58"/>
      <c r="I146" s="58"/>
      <c r="J146" s="58"/>
      <c r="K146" s="58"/>
      <c r="L146" s="58"/>
      <c r="M146" s="58"/>
      <c r="N146" s="58">
        <v>159</v>
      </c>
      <c r="O146" s="58">
        <v>38</v>
      </c>
      <c r="P146" s="58">
        <v>3.86</v>
      </c>
      <c r="Q146" s="58">
        <v>3.22</v>
      </c>
    </row>
    <row r="147" spans="1:17" x14ac:dyDescent="0.3">
      <c r="A147" s="57">
        <v>44687</v>
      </c>
      <c r="B147" s="58">
        <v>295</v>
      </c>
      <c r="C147" s="58">
        <v>292</v>
      </c>
      <c r="D147" s="58">
        <v>8063</v>
      </c>
      <c r="E147" s="58">
        <v>27.6</v>
      </c>
      <c r="F147" s="58"/>
      <c r="G147" s="58"/>
      <c r="H147" s="58"/>
      <c r="I147" s="58"/>
      <c r="J147" s="58"/>
      <c r="K147" s="58"/>
      <c r="L147" s="58"/>
      <c r="M147" s="58"/>
      <c r="N147" s="58">
        <v>160</v>
      </c>
      <c r="O147" s="58">
        <v>26</v>
      </c>
      <c r="P147" s="58">
        <v>3.87</v>
      </c>
      <c r="Q147" s="58">
        <v>3.23</v>
      </c>
    </row>
    <row r="148" spans="1:17" x14ac:dyDescent="0.3">
      <c r="A148" s="57">
        <v>44688</v>
      </c>
      <c r="B148" s="58">
        <v>296</v>
      </c>
      <c r="C148" s="58">
        <v>292</v>
      </c>
      <c r="D148" s="58">
        <v>8093</v>
      </c>
      <c r="E148" s="58">
        <v>27.7</v>
      </c>
      <c r="F148" s="58"/>
      <c r="G148" s="58"/>
      <c r="H148" s="58"/>
      <c r="I148" s="58"/>
      <c r="J148" s="58"/>
      <c r="K148" s="58"/>
      <c r="L148" s="58"/>
      <c r="M148" s="58"/>
      <c r="N148" s="58">
        <v>145</v>
      </c>
      <c r="O148" s="58">
        <v>19</v>
      </c>
      <c r="P148" s="58">
        <v>3.87</v>
      </c>
      <c r="Q148" s="58">
        <v>3.24</v>
      </c>
    </row>
    <row r="149" spans="1:17" x14ac:dyDescent="0.3">
      <c r="A149" s="57">
        <v>44689</v>
      </c>
      <c r="B149" s="58">
        <v>296</v>
      </c>
      <c r="C149" s="58">
        <v>292</v>
      </c>
      <c r="D149" s="58">
        <v>8174</v>
      </c>
      <c r="E149" s="58">
        <v>28</v>
      </c>
      <c r="F149" s="58"/>
      <c r="G149" s="58"/>
      <c r="H149" s="58"/>
      <c r="I149" s="58"/>
      <c r="J149" s="58"/>
      <c r="K149" s="58"/>
      <c r="L149" s="58"/>
      <c r="M149" s="58"/>
      <c r="N149" s="58">
        <v>152</v>
      </c>
      <c r="O149" s="58">
        <v>24</v>
      </c>
      <c r="P149" s="58">
        <v>3.89</v>
      </c>
      <c r="Q149" s="58">
        <v>3.25</v>
      </c>
    </row>
    <row r="150" spans="1:17" x14ac:dyDescent="0.3">
      <c r="A150" s="57">
        <v>44690</v>
      </c>
      <c r="B150" s="58">
        <v>297</v>
      </c>
      <c r="C150" s="58">
        <v>292</v>
      </c>
      <c r="D150" s="58">
        <v>8251</v>
      </c>
      <c r="E150" s="58">
        <v>28.2</v>
      </c>
      <c r="F150" s="58"/>
      <c r="G150" s="58"/>
      <c r="H150" s="58"/>
      <c r="I150" s="58"/>
      <c r="J150" s="58"/>
      <c r="K150" s="58"/>
      <c r="L150" s="58"/>
      <c r="M150" s="58"/>
      <c r="N150" s="58">
        <v>153</v>
      </c>
      <c r="O150" s="58">
        <v>25</v>
      </c>
      <c r="P150" s="58">
        <v>3.89</v>
      </c>
      <c r="Q150" s="58">
        <v>3.26</v>
      </c>
    </row>
    <row r="151" spans="1:17" x14ac:dyDescent="0.3">
      <c r="A151" s="57">
        <v>44691</v>
      </c>
      <c r="B151" s="58">
        <v>297</v>
      </c>
      <c r="C151" s="58">
        <v>293</v>
      </c>
      <c r="D151" s="58">
        <v>8118</v>
      </c>
      <c r="E151" s="58">
        <v>27.7</v>
      </c>
      <c r="F151" s="58"/>
      <c r="G151" s="58"/>
      <c r="H151" s="58"/>
      <c r="I151" s="58"/>
      <c r="J151" s="58"/>
      <c r="K151" s="58"/>
      <c r="L151" s="58"/>
      <c r="M151" s="58"/>
      <c r="N151" s="58">
        <v>150</v>
      </c>
      <c r="O151" s="58">
        <v>46</v>
      </c>
      <c r="P151" s="58">
        <v>3.92</v>
      </c>
      <c r="Q151" s="58">
        <v>3.24</v>
      </c>
    </row>
    <row r="152" spans="1:17" x14ac:dyDescent="0.3">
      <c r="A152" s="57">
        <v>44692</v>
      </c>
      <c r="B152" s="58">
        <v>296</v>
      </c>
      <c r="C152" s="58">
        <v>293</v>
      </c>
      <c r="D152" s="58">
        <v>8250</v>
      </c>
      <c r="E152" s="58">
        <v>28.1</v>
      </c>
      <c r="F152" s="58"/>
      <c r="G152" s="58"/>
      <c r="H152" s="58"/>
      <c r="I152" s="58"/>
      <c r="J152" s="58"/>
      <c r="K152" s="58"/>
      <c r="L152" s="58"/>
      <c r="M152" s="58"/>
      <c r="N152" s="58">
        <v>136</v>
      </c>
      <c r="O152" s="58">
        <v>20</v>
      </c>
      <c r="P152" s="58">
        <v>3.89</v>
      </c>
      <c r="Q152" s="58">
        <v>3.2</v>
      </c>
    </row>
    <row r="153" spans="1:17" x14ac:dyDescent="0.3">
      <c r="A153" s="57">
        <v>44693</v>
      </c>
      <c r="B153" s="58">
        <v>294</v>
      </c>
      <c r="C153" s="58">
        <v>291</v>
      </c>
      <c r="D153" s="58">
        <v>8181</v>
      </c>
      <c r="E153" s="58">
        <v>28.1</v>
      </c>
      <c r="F153" s="58"/>
      <c r="G153" s="58"/>
      <c r="H153" s="58"/>
      <c r="I153" s="58"/>
      <c r="J153" s="58"/>
      <c r="K153" s="58"/>
      <c r="L153" s="58"/>
      <c r="M153" s="58"/>
      <c r="N153" s="58">
        <v>129</v>
      </c>
      <c r="O153" s="58">
        <v>20</v>
      </c>
      <c r="P153" s="58">
        <v>3.93</v>
      </c>
      <c r="Q153" s="58">
        <v>3.26</v>
      </c>
    </row>
    <row r="154" spans="1:17" x14ac:dyDescent="0.3">
      <c r="A154" s="57">
        <v>44694</v>
      </c>
      <c r="B154" s="58">
        <v>295</v>
      </c>
      <c r="C154" s="58">
        <v>291</v>
      </c>
      <c r="D154" s="58">
        <v>8212</v>
      </c>
      <c r="E154" s="58">
        <v>28.2</v>
      </c>
      <c r="F154" s="58"/>
      <c r="G154" s="58"/>
      <c r="H154" s="58"/>
      <c r="I154" s="58"/>
      <c r="J154" s="58"/>
      <c r="K154" s="58"/>
      <c r="L154" s="58"/>
      <c r="M154" s="58"/>
      <c r="N154" s="58">
        <v>146</v>
      </c>
      <c r="O154" s="58">
        <v>30</v>
      </c>
      <c r="P154" s="58">
        <v>3.96</v>
      </c>
      <c r="Q154" s="58">
        <v>3.27</v>
      </c>
    </row>
    <row r="155" spans="1:17" x14ac:dyDescent="0.3">
      <c r="A155" s="57">
        <v>44695</v>
      </c>
      <c r="B155" s="58">
        <v>295</v>
      </c>
      <c r="C155" s="58">
        <v>291</v>
      </c>
      <c r="D155" s="58">
        <v>8274</v>
      </c>
      <c r="E155" s="58">
        <v>28.4</v>
      </c>
      <c r="F155" s="58"/>
      <c r="G155" s="58"/>
      <c r="H155" s="58"/>
      <c r="I155" s="58"/>
      <c r="J155" s="58"/>
      <c r="K155" s="58"/>
      <c r="L155" s="58"/>
      <c r="M155" s="58"/>
      <c r="N155" s="58">
        <v>147</v>
      </c>
      <c r="O155" s="58">
        <v>19</v>
      </c>
      <c r="P155" s="58">
        <v>3.91</v>
      </c>
      <c r="Q155" s="58">
        <v>3.22</v>
      </c>
    </row>
    <row r="156" spans="1:17" x14ac:dyDescent="0.3">
      <c r="A156" s="57">
        <v>44696</v>
      </c>
      <c r="B156" s="58">
        <v>298</v>
      </c>
      <c r="C156" s="58">
        <v>292</v>
      </c>
      <c r="D156" s="58">
        <v>8179</v>
      </c>
      <c r="E156" s="58">
        <v>28</v>
      </c>
      <c r="F156" s="58"/>
      <c r="G156" s="58"/>
      <c r="H156" s="58"/>
      <c r="I156" s="58"/>
      <c r="J156" s="58"/>
      <c r="K156" s="58"/>
      <c r="L156" s="58"/>
      <c r="M156" s="58"/>
      <c r="N156" s="58">
        <v>142</v>
      </c>
      <c r="O156" s="58">
        <v>33</v>
      </c>
      <c r="P156" s="58">
        <v>3.88</v>
      </c>
      <c r="Q156" s="58">
        <v>3.19</v>
      </c>
    </row>
    <row r="157" spans="1:17" x14ac:dyDescent="0.3">
      <c r="A157" s="57">
        <v>44697</v>
      </c>
      <c r="B157" s="58">
        <v>298</v>
      </c>
      <c r="C157" s="58">
        <v>292</v>
      </c>
      <c r="D157" s="58">
        <v>8184</v>
      </c>
      <c r="E157" s="58">
        <v>28</v>
      </c>
      <c r="F157" s="58"/>
      <c r="G157" s="58"/>
      <c r="H157" s="58"/>
      <c r="I157" s="58"/>
      <c r="J157" s="58"/>
      <c r="K157" s="58"/>
      <c r="L157" s="58"/>
      <c r="M157" s="58"/>
      <c r="N157" s="58">
        <v>145</v>
      </c>
      <c r="O157" s="58">
        <v>32</v>
      </c>
      <c r="P157" s="58">
        <v>3.79</v>
      </c>
      <c r="Q157" s="58">
        <v>3.2</v>
      </c>
    </row>
    <row r="158" spans="1:17" x14ac:dyDescent="0.3">
      <c r="A158" s="57">
        <v>44698</v>
      </c>
      <c r="B158" s="58">
        <v>300</v>
      </c>
      <c r="C158" s="58">
        <v>292</v>
      </c>
      <c r="D158" s="58">
        <v>8341</v>
      </c>
      <c r="E158" s="58">
        <v>28.6</v>
      </c>
      <c r="F158" s="58"/>
      <c r="G158" s="58"/>
      <c r="H158" s="58"/>
      <c r="I158" s="58"/>
      <c r="J158" s="58"/>
      <c r="K158" s="58"/>
      <c r="L158" s="58"/>
      <c r="M158" s="58"/>
      <c r="N158" s="58">
        <v>148</v>
      </c>
      <c r="O158" s="58">
        <v>16</v>
      </c>
      <c r="P158" s="58">
        <v>3.88</v>
      </c>
      <c r="Q158" s="58">
        <v>3.2</v>
      </c>
    </row>
    <row r="159" spans="1:17" x14ac:dyDescent="0.3">
      <c r="A159" s="57">
        <v>44699</v>
      </c>
      <c r="B159" s="58">
        <v>300</v>
      </c>
      <c r="C159" s="58">
        <v>292</v>
      </c>
      <c r="D159" s="58">
        <v>8265</v>
      </c>
      <c r="E159" s="58">
        <v>28.3</v>
      </c>
      <c r="F159" s="58"/>
      <c r="G159" s="58"/>
      <c r="H159" s="58"/>
      <c r="I159" s="58"/>
      <c r="J159" s="58"/>
      <c r="K159" s="58"/>
      <c r="L159" s="58"/>
      <c r="M159" s="58"/>
      <c r="N159" s="58">
        <v>173</v>
      </c>
      <c r="O159" s="58">
        <v>28</v>
      </c>
      <c r="P159" s="58">
        <v>3.87</v>
      </c>
      <c r="Q159" s="58">
        <v>3.23</v>
      </c>
    </row>
    <row r="160" spans="1:17" x14ac:dyDescent="0.3">
      <c r="A160" s="57">
        <v>44700</v>
      </c>
      <c r="B160" s="58">
        <v>301</v>
      </c>
      <c r="C160" s="58">
        <v>294</v>
      </c>
      <c r="D160" s="58">
        <v>8178</v>
      </c>
      <c r="E160" s="58">
        <v>27.8</v>
      </c>
      <c r="F160" s="58"/>
      <c r="G160" s="58"/>
      <c r="H160" s="58"/>
      <c r="I160" s="58"/>
      <c r="J160" s="58"/>
      <c r="K160" s="58"/>
      <c r="L160" s="58"/>
      <c r="M160" s="58"/>
      <c r="N160" s="58">
        <v>186</v>
      </c>
      <c r="O160" s="58">
        <v>28</v>
      </c>
      <c r="P160" s="58">
        <v>3.9</v>
      </c>
      <c r="Q160" s="58">
        <v>3.24</v>
      </c>
    </row>
    <row r="161" spans="1:17" x14ac:dyDescent="0.3">
      <c r="A161" s="57">
        <v>44701</v>
      </c>
      <c r="B161" s="58">
        <v>301</v>
      </c>
      <c r="C161" s="58">
        <v>295</v>
      </c>
      <c r="D161" s="58">
        <v>8287</v>
      </c>
      <c r="E161" s="58">
        <v>28.1</v>
      </c>
      <c r="F161" s="58"/>
      <c r="G161" s="58"/>
      <c r="H161" s="58"/>
      <c r="I161" s="58"/>
      <c r="J161" s="58"/>
      <c r="K161" s="58"/>
      <c r="L161" s="58"/>
      <c r="M161" s="58"/>
      <c r="N161" s="60"/>
      <c r="O161" s="58"/>
      <c r="P161" s="58"/>
      <c r="Q161" s="58"/>
    </row>
    <row r="162" spans="1:17" x14ac:dyDescent="0.3">
      <c r="A162" s="57">
        <v>44702</v>
      </c>
      <c r="B162" s="58">
        <v>303</v>
      </c>
      <c r="C162" s="58">
        <v>295</v>
      </c>
      <c r="D162" s="58">
        <v>8193</v>
      </c>
      <c r="E162" s="58">
        <v>27.8</v>
      </c>
      <c r="F162" s="58"/>
      <c r="G162" s="58"/>
      <c r="H162" s="58"/>
      <c r="I162" s="58"/>
      <c r="J162" s="58"/>
      <c r="K162" s="58"/>
      <c r="L162" s="58"/>
      <c r="M162" s="58"/>
      <c r="N162" s="58">
        <v>149</v>
      </c>
      <c r="O162" s="58">
        <v>26</v>
      </c>
      <c r="P162" s="58">
        <v>3.94</v>
      </c>
      <c r="Q162" s="58">
        <v>3.25</v>
      </c>
    </row>
    <row r="163" spans="1:17" x14ac:dyDescent="0.3">
      <c r="A163" s="57">
        <v>44703</v>
      </c>
      <c r="B163" s="58">
        <v>304</v>
      </c>
      <c r="C163" s="58">
        <v>296</v>
      </c>
      <c r="D163" s="58">
        <v>8218</v>
      </c>
      <c r="E163" s="58">
        <v>27.8</v>
      </c>
      <c r="F163" s="58"/>
      <c r="G163" s="58"/>
      <c r="H163" s="58"/>
      <c r="I163" s="58"/>
      <c r="J163" s="58"/>
      <c r="K163" s="58"/>
      <c r="L163" s="58"/>
      <c r="M163" s="58"/>
      <c r="N163" s="58">
        <v>170</v>
      </c>
      <c r="O163" s="58">
        <v>23</v>
      </c>
      <c r="P163" s="58">
        <v>3.9</v>
      </c>
      <c r="Q163" s="58">
        <v>3.23</v>
      </c>
    </row>
    <row r="164" spans="1:17" x14ac:dyDescent="0.3">
      <c r="A164" s="57">
        <v>44704</v>
      </c>
      <c r="B164" s="58">
        <v>305</v>
      </c>
      <c r="C164" s="58">
        <v>296</v>
      </c>
      <c r="D164" s="58">
        <v>8100</v>
      </c>
      <c r="E164" s="58">
        <v>27.4</v>
      </c>
      <c r="F164" s="58"/>
      <c r="G164" s="58"/>
      <c r="H164" s="58"/>
      <c r="I164" s="58"/>
      <c r="J164" s="58"/>
      <c r="K164" s="58"/>
      <c r="L164" s="58"/>
      <c r="M164" s="58"/>
      <c r="N164" s="58">
        <v>155</v>
      </c>
      <c r="O164" s="58">
        <v>25</v>
      </c>
      <c r="P164" s="58">
        <v>3.99</v>
      </c>
      <c r="Q164" s="58">
        <v>3.27</v>
      </c>
    </row>
    <row r="165" spans="1:17" x14ac:dyDescent="0.3">
      <c r="A165" s="57">
        <v>44705</v>
      </c>
      <c r="B165" s="58">
        <v>305</v>
      </c>
      <c r="C165" s="58">
        <v>296</v>
      </c>
      <c r="D165" s="58">
        <v>8068</v>
      </c>
      <c r="E165" s="58">
        <v>27.3</v>
      </c>
      <c r="F165" s="58"/>
      <c r="G165" s="58"/>
      <c r="H165" s="58"/>
      <c r="I165" s="58"/>
      <c r="J165" s="58"/>
      <c r="K165" s="58"/>
      <c r="L165" s="58"/>
      <c r="M165" s="58"/>
      <c r="N165" s="58">
        <v>129</v>
      </c>
      <c r="O165" s="58">
        <v>34</v>
      </c>
      <c r="P165" s="58">
        <v>3.97</v>
      </c>
      <c r="Q165" s="58">
        <v>3.24</v>
      </c>
    </row>
    <row r="166" spans="1:17" x14ac:dyDescent="0.3">
      <c r="A166" s="57">
        <v>44706</v>
      </c>
      <c r="B166" s="58">
        <v>306</v>
      </c>
      <c r="C166" s="58">
        <v>298</v>
      </c>
      <c r="D166" s="58">
        <v>8252</v>
      </c>
      <c r="E166" s="58">
        <v>27.7</v>
      </c>
      <c r="F166" s="58"/>
      <c r="G166" s="58"/>
      <c r="H166" s="58"/>
      <c r="I166" s="58"/>
      <c r="J166" s="58"/>
      <c r="K166" s="58"/>
      <c r="L166" s="58"/>
      <c r="M166" s="58"/>
      <c r="N166" s="58">
        <v>155</v>
      </c>
      <c r="O166" s="58">
        <v>17</v>
      </c>
      <c r="P166" s="58">
        <v>3.93</v>
      </c>
      <c r="Q166" s="58">
        <v>3.24</v>
      </c>
    </row>
    <row r="167" spans="1:17" x14ac:dyDescent="0.3">
      <c r="A167" s="57">
        <v>44707</v>
      </c>
      <c r="B167" s="58">
        <v>307</v>
      </c>
      <c r="C167" s="58">
        <v>298</v>
      </c>
      <c r="D167" s="58">
        <v>8232</v>
      </c>
      <c r="E167" s="58">
        <v>27.6</v>
      </c>
      <c r="F167" s="58"/>
      <c r="G167" s="58"/>
      <c r="H167" s="58"/>
      <c r="I167" s="58"/>
      <c r="J167" s="58"/>
      <c r="K167" s="58"/>
      <c r="L167" s="58"/>
      <c r="M167" s="58"/>
      <c r="N167" s="58">
        <v>150</v>
      </c>
      <c r="O167" s="58">
        <v>17</v>
      </c>
      <c r="P167" s="58">
        <v>3.9</v>
      </c>
      <c r="Q167" s="58">
        <v>3.25</v>
      </c>
    </row>
    <row r="168" spans="1:17" x14ac:dyDescent="0.3">
      <c r="A168" s="57">
        <v>44708</v>
      </c>
      <c r="B168" s="58">
        <v>307</v>
      </c>
      <c r="C168" s="58">
        <v>299</v>
      </c>
      <c r="D168" s="58">
        <v>8190</v>
      </c>
      <c r="E168" s="58">
        <v>27.4</v>
      </c>
      <c r="F168" s="58"/>
      <c r="G168" s="58"/>
      <c r="H168" s="58">
        <v>26.8</v>
      </c>
      <c r="I168" s="58">
        <v>34.299999999999997</v>
      </c>
      <c r="J168" s="58"/>
      <c r="K168" s="58">
        <v>27.8</v>
      </c>
      <c r="L168" s="58">
        <v>12</v>
      </c>
      <c r="M168" s="58"/>
      <c r="N168" s="58">
        <v>186</v>
      </c>
      <c r="O168" s="58">
        <v>20</v>
      </c>
      <c r="P168" s="58">
        <v>3.9</v>
      </c>
      <c r="Q168" s="58">
        <v>3.24</v>
      </c>
    </row>
    <row r="169" spans="1:17" x14ac:dyDescent="0.3">
      <c r="A169" s="57">
        <v>44709</v>
      </c>
      <c r="B169" s="58">
        <v>308</v>
      </c>
      <c r="C169" s="58">
        <v>299</v>
      </c>
      <c r="D169" s="58">
        <v>8378</v>
      </c>
      <c r="E169" s="58">
        <v>28</v>
      </c>
      <c r="F169" s="58"/>
      <c r="G169" s="58"/>
      <c r="H169" s="58">
        <v>31.8</v>
      </c>
      <c r="I169" s="58">
        <v>34.9</v>
      </c>
      <c r="J169" s="58"/>
      <c r="K169" s="58">
        <v>27.8</v>
      </c>
      <c r="L169" s="58">
        <v>11.4</v>
      </c>
      <c r="M169" s="58"/>
      <c r="N169" s="58">
        <v>201</v>
      </c>
      <c r="O169" s="58">
        <v>17</v>
      </c>
      <c r="P169" s="58">
        <v>3.87</v>
      </c>
      <c r="Q169" s="58">
        <v>3.2</v>
      </c>
    </row>
    <row r="170" spans="1:17" x14ac:dyDescent="0.3">
      <c r="A170" s="57">
        <v>44710</v>
      </c>
      <c r="B170" s="58">
        <v>310</v>
      </c>
      <c r="C170" s="58">
        <v>302</v>
      </c>
      <c r="D170" s="58">
        <v>8122</v>
      </c>
      <c r="E170" s="58">
        <v>26.9</v>
      </c>
      <c r="F170" s="58"/>
      <c r="G170" s="58"/>
      <c r="H170" s="58">
        <v>27.7</v>
      </c>
      <c r="I170" s="58">
        <v>34.4</v>
      </c>
      <c r="J170" s="58"/>
      <c r="K170" s="58">
        <v>27.5</v>
      </c>
      <c r="L170" s="58">
        <v>10.7</v>
      </c>
      <c r="M170" s="58"/>
      <c r="N170" s="58">
        <v>172</v>
      </c>
      <c r="O170" s="58">
        <v>21</v>
      </c>
      <c r="P170" s="58">
        <v>3.95</v>
      </c>
      <c r="Q170" s="58">
        <v>3.21</v>
      </c>
    </row>
    <row r="171" spans="1:17" x14ac:dyDescent="0.3">
      <c r="A171" s="57">
        <v>44711</v>
      </c>
      <c r="B171" s="58">
        <v>311</v>
      </c>
      <c r="C171" s="58">
        <v>302</v>
      </c>
      <c r="D171" s="58">
        <v>8230</v>
      </c>
      <c r="E171" s="58">
        <v>27.3</v>
      </c>
      <c r="F171" s="58"/>
      <c r="G171" s="58"/>
      <c r="H171" s="58">
        <v>28.3</v>
      </c>
      <c r="I171" s="58">
        <v>34.200000000000003</v>
      </c>
      <c r="J171" s="58"/>
      <c r="K171" s="58">
        <v>28.6</v>
      </c>
      <c r="L171" s="58">
        <v>10.8</v>
      </c>
      <c r="M171" s="58"/>
      <c r="N171" s="58">
        <v>143</v>
      </c>
      <c r="O171" s="58">
        <v>18</v>
      </c>
      <c r="P171" s="58">
        <v>3.96</v>
      </c>
      <c r="Q171" s="58">
        <v>3.25</v>
      </c>
    </row>
    <row r="172" spans="1:17" ht="15" thickBot="1" x14ac:dyDescent="0.35">
      <c r="A172" s="57">
        <v>44712</v>
      </c>
      <c r="B172" s="58">
        <v>311</v>
      </c>
      <c r="C172" s="58">
        <v>302</v>
      </c>
      <c r="D172" s="58">
        <v>8273</v>
      </c>
      <c r="E172" s="58">
        <v>27.4</v>
      </c>
      <c r="F172" s="58"/>
      <c r="G172" s="58"/>
      <c r="H172" s="58">
        <v>27.4</v>
      </c>
      <c r="I172" s="58">
        <v>35.700000000000003</v>
      </c>
      <c r="J172" s="58"/>
      <c r="K172" s="58">
        <v>27.3</v>
      </c>
      <c r="L172" s="58">
        <v>11.6</v>
      </c>
      <c r="M172" s="58"/>
      <c r="N172" s="58">
        <v>153</v>
      </c>
      <c r="O172" s="58">
        <v>15</v>
      </c>
      <c r="P172" s="58">
        <v>3.91</v>
      </c>
      <c r="Q172" s="58">
        <v>3.24</v>
      </c>
    </row>
    <row r="173" spans="1:17" ht="15" thickBot="1" x14ac:dyDescent="0.35">
      <c r="A173" s="45" t="s">
        <v>30</v>
      </c>
      <c r="B173" s="24">
        <f>AVERAGE(B142:B172)</f>
        <v>300.80645161290323</v>
      </c>
      <c r="C173" s="24">
        <f>AVERAGE(C142:C172)</f>
        <v>294.67741935483872</v>
      </c>
      <c r="D173" s="24">
        <f>AVERAGE(D142:D172)</f>
        <v>8184.7096774193551</v>
      </c>
      <c r="E173" s="24">
        <f>AVERAGE(E142:E172)</f>
        <v>27.770967741935479</v>
      </c>
      <c r="F173" s="24"/>
      <c r="G173" s="24"/>
      <c r="H173" s="24">
        <f>AVERAGE(H142:H172)</f>
        <v>28.4</v>
      </c>
      <c r="I173" s="24">
        <f>AVERAGE(I142:I172)</f>
        <v>34.700000000000003</v>
      </c>
      <c r="J173" s="24" t="e">
        <f>AVERAGE(J142:J172)</f>
        <v>#DIV/0!</v>
      </c>
      <c r="K173" s="24">
        <f>AVERAGE(K142:K172)</f>
        <v>27.8</v>
      </c>
      <c r="L173" s="24">
        <f t="shared" ref="L173:Q173" si="9">AVERAGE(L142:L172)</f>
        <v>11.299999999999999</v>
      </c>
      <c r="M173" s="24" t="e">
        <f t="shared" si="9"/>
        <v>#DIV/0!</v>
      </c>
      <c r="N173" s="24">
        <f t="shared" si="9"/>
        <v>157.73333333333332</v>
      </c>
      <c r="O173" s="24">
        <f t="shared" si="9"/>
        <v>24.933333333333334</v>
      </c>
      <c r="P173" s="24">
        <f t="shared" si="9"/>
        <v>3.9060000000000006</v>
      </c>
      <c r="Q173" s="24">
        <f t="shared" si="9"/>
        <v>3.2313333333333327</v>
      </c>
    </row>
    <row r="175" spans="1:17" x14ac:dyDescent="0.3">
      <c r="A175" s="40"/>
      <c r="B175" s="53" t="s">
        <v>0</v>
      </c>
      <c r="C175" s="53"/>
      <c r="D175" s="53"/>
      <c r="E175" s="53"/>
      <c r="F175" s="53"/>
      <c r="G175" s="53"/>
      <c r="H175" s="53" t="s">
        <v>16</v>
      </c>
      <c r="I175" s="53"/>
      <c r="J175" s="53"/>
      <c r="K175" s="53"/>
      <c r="L175" s="53"/>
      <c r="M175" s="53"/>
      <c r="N175" s="53" t="s">
        <v>17</v>
      </c>
      <c r="O175" s="53"/>
      <c r="P175" s="53"/>
      <c r="Q175" s="53"/>
    </row>
    <row r="176" spans="1:17" x14ac:dyDescent="0.3">
      <c r="A176" s="24" t="s">
        <v>2</v>
      </c>
      <c r="B176" s="24" t="s">
        <v>18</v>
      </c>
      <c r="C176" s="24" t="s">
        <v>19</v>
      </c>
      <c r="D176" s="24" t="s">
        <v>20</v>
      </c>
      <c r="E176" s="24" t="s">
        <v>21</v>
      </c>
      <c r="F176" s="11"/>
      <c r="G176" s="24"/>
      <c r="H176" s="24" t="s">
        <v>22</v>
      </c>
      <c r="I176" s="24" t="s">
        <v>23</v>
      </c>
      <c r="J176" s="24" t="s">
        <v>12</v>
      </c>
      <c r="K176" s="24" t="s">
        <v>3</v>
      </c>
      <c r="L176" s="24" t="s">
        <v>11</v>
      </c>
      <c r="M176" s="24" t="s">
        <v>13</v>
      </c>
      <c r="N176" s="24" t="s">
        <v>4</v>
      </c>
      <c r="O176" s="24" t="s">
        <v>5</v>
      </c>
      <c r="P176" s="24" t="s">
        <v>26</v>
      </c>
      <c r="Q176" s="24" t="s">
        <v>27</v>
      </c>
    </row>
    <row r="177" spans="1:17" x14ac:dyDescent="0.3">
      <c r="A177" s="57">
        <v>44713</v>
      </c>
      <c r="B177" s="58">
        <v>311</v>
      </c>
      <c r="C177" s="58">
        <v>304</v>
      </c>
      <c r="D177" s="58">
        <v>8330</v>
      </c>
      <c r="E177" s="58">
        <v>27.4</v>
      </c>
      <c r="F177" s="58"/>
      <c r="G177" s="58"/>
      <c r="H177" s="58">
        <v>29.1</v>
      </c>
      <c r="I177" s="58">
        <v>34.200000000000003</v>
      </c>
      <c r="J177" s="58"/>
      <c r="K177" s="58">
        <v>27.8</v>
      </c>
      <c r="L177" s="58">
        <v>10</v>
      </c>
      <c r="M177" s="58"/>
      <c r="N177" s="58">
        <v>177</v>
      </c>
      <c r="O177" s="58">
        <v>16</v>
      </c>
      <c r="P177" s="58">
        <v>3.84</v>
      </c>
      <c r="Q177" s="58">
        <v>3.27</v>
      </c>
    </row>
    <row r="178" spans="1:17" x14ac:dyDescent="0.3">
      <c r="A178" s="57">
        <v>44714</v>
      </c>
      <c r="B178" s="58">
        <v>297</v>
      </c>
      <c r="C178" s="58">
        <v>290</v>
      </c>
      <c r="D178" s="58">
        <v>8329</v>
      </c>
      <c r="E178" s="58">
        <v>28.7</v>
      </c>
      <c r="F178" s="58"/>
      <c r="G178" s="58"/>
      <c r="H178" s="58">
        <v>30.6</v>
      </c>
      <c r="I178" s="58">
        <v>35.200000000000003</v>
      </c>
      <c r="J178" s="58"/>
      <c r="K178" s="58">
        <v>27.3</v>
      </c>
      <c r="L178" s="58">
        <v>13.5</v>
      </c>
      <c r="M178" s="58"/>
      <c r="N178" s="58">
        <v>138</v>
      </c>
      <c r="O178" s="58">
        <v>28</v>
      </c>
      <c r="P178" s="58">
        <v>3.83</v>
      </c>
      <c r="Q178" s="58">
        <v>3.27</v>
      </c>
    </row>
    <row r="179" spans="1:17" x14ac:dyDescent="0.3">
      <c r="A179" s="57">
        <v>44715</v>
      </c>
      <c r="B179" s="58">
        <v>298</v>
      </c>
      <c r="C179" s="58">
        <v>292</v>
      </c>
      <c r="D179" s="58">
        <v>8141</v>
      </c>
      <c r="E179" s="58">
        <v>27.9</v>
      </c>
      <c r="F179" s="58"/>
      <c r="G179" s="58"/>
      <c r="H179" s="58">
        <v>29.4</v>
      </c>
      <c r="I179" s="58">
        <v>35.9</v>
      </c>
      <c r="J179" s="58"/>
      <c r="K179" s="58">
        <v>26.8</v>
      </c>
      <c r="L179" s="58">
        <v>11.9</v>
      </c>
      <c r="M179" s="58"/>
      <c r="N179" s="58">
        <v>131</v>
      </c>
      <c r="O179" s="58">
        <v>20</v>
      </c>
      <c r="P179" s="58">
        <v>3.86</v>
      </c>
      <c r="Q179" s="58">
        <v>3.23</v>
      </c>
    </row>
    <row r="180" spans="1:17" x14ac:dyDescent="0.3">
      <c r="A180" s="57">
        <v>44716</v>
      </c>
      <c r="B180" s="58">
        <v>298</v>
      </c>
      <c r="C180" s="58">
        <v>292</v>
      </c>
      <c r="D180" s="58">
        <v>8072</v>
      </c>
      <c r="E180" s="58">
        <v>27.6</v>
      </c>
      <c r="F180" s="58"/>
      <c r="G180" s="58"/>
      <c r="H180" s="58">
        <v>32.1</v>
      </c>
      <c r="I180" s="58">
        <v>34.5</v>
      </c>
      <c r="J180" s="58"/>
      <c r="K180" s="58">
        <v>27.8</v>
      </c>
      <c r="L180" s="58">
        <v>13.3</v>
      </c>
      <c r="M180" s="58"/>
      <c r="N180" s="58">
        <v>138</v>
      </c>
      <c r="O180" s="58">
        <v>20</v>
      </c>
      <c r="P180" s="58">
        <v>3.85</v>
      </c>
      <c r="Q180" s="58">
        <v>3.22</v>
      </c>
    </row>
    <row r="181" spans="1:17" x14ac:dyDescent="0.3">
      <c r="A181" s="57">
        <v>44717</v>
      </c>
      <c r="B181" s="58">
        <v>300</v>
      </c>
      <c r="C181" s="58">
        <v>292</v>
      </c>
      <c r="D181" s="58">
        <v>8190</v>
      </c>
      <c r="E181" s="58">
        <v>28</v>
      </c>
      <c r="F181" s="58"/>
      <c r="G181" s="58"/>
      <c r="H181" s="58">
        <v>30.8</v>
      </c>
      <c r="I181" s="58">
        <v>36</v>
      </c>
      <c r="J181" s="58"/>
      <c r="K181" s="58">
        <v>27</v>
      </c>
      <c r="L181" s="58">
        <v>12.9</v>
      </c>
      <c r="M181" s="58"/>
      <c r="N181" s="58">
        <v>123</v>
      </c>
      <c r="O181" s="58">
        <v>20</v>
      </c>
      <c r="P181" s="58">
        <v>3.8</v>
      </c>
      <c r="Q181" s="58">
        <v>3.24</v>
      </c>
    </row>
    <row r="182" spans="1:17" x14ac:dyDescent="0.3">
      <c r="A182" s="57">
        <v>44718</v>
      </c>
      <c r="B182" s="58">
        <v>302</v>
      </c>
      <c r="C182" s="58">
        <v>293</v>
      </c>
      <c r="D182" s="58">
        <v>8144</v>
      </c>
      <c r="E182" s="58">
        <v>27.8</v>
      </c>
      <c r="F182" s="58"/>
      <c r="G182" s="58"/>
      <c r="H182" s="58">
        <v>33.799999999999997</v>
      </c>
      <c r="I182" s="58">
        <v>35.700000000000003</v>
      </c>
      <c r="J182" s="58"/>
      <c r="K182" s="58">
        <v>26.9</v>
      </c>
      <c r="L182" s="58">
        <v>10.8</v>
      </c>
      <c r="M182" s="58"/>
      <c r="N182" s="58">
        <v>149</v>
      </c>
      <c r="O182" s="58">
        <v>35</v>
      </c>
      <c r="P182" s="58">
        <v>3.86</v>
      </c>
      <c r="Q182" s="58">
        <v>3.22</v>
      </c>
    </row>
    <row r="183" spans="1:17" x14ac:dyDescent="0.3">
      <c r="A183" s="57">
        <v>44719</v>
      </c>
      <c r="B183" s="58">
        <v>304</v>
      </c>
      <c r="C183" s="58">
        <v>294</v>
      </c>
      <c r="D183" s="58">
        <v>8161</v>
      </c>
      <c r="E183" s="58">
        <v>27.9</v>
      </c>
      <c r="F183" s="58"/>
      <c r="G183" s="58"/>
      <c r="H183" s="58">
        <v>31</v>
      </c>
      <c r="I183" s="58">
        <v>35.1</v>
      </c>
      <c r="J183" s="58"/>
      <c r="K183" s="58">
        <v>26.1</v>
      </c>
      <c r="L183" s="58">
        <v>11.2</v>
      </c>
      <c r="M183" s="58"/>
      <c r="N183" s="58">
        <v>162</v>
      </c>
      <c r="O183" s="58">
        <v>22</v>
      </c>
      <c r="P183" s="58">
        <v>3.81</v>
      </c>
      <c r="Q183" s="58">
        <v>3.24</v>
      </c>
    </row>
    <row r="184" spans="1:17" x14ac:dyDescent="0.3">
      <c r="A184" s="57">
        <v>44720</v>
      </c>
      <c r="B184" s="58">
        <v>304</v>
      </c>
      <c r="C184" s="58">
        <v>294</v>
      </c>
      <c r="D184" s="58">
        <v>8080</v>
      </c>
      <c r="E184" s="58">
        <v>27.5</v>
      </c>
      <c r="F184" s="58"/>
      <c r="G184" s="58"/>
      <c r="H184" s="58">
        <v>28.1</v>
      </c>
      <c r="I184" s="58">
        <v>34.6</v>
      </c>
      <c r="J184" s="58"/>
      <c r="K184" s="58">
        <v>26.9</v>
      </c>
      <c r="L184" s="58">
        <v>9.5</v>
      </c>
      <c r="M184" s="58"/>
      <c r="N184" s="58">
        <v>165</v>
      </c>
      <c r="O184" s="58">
        <v>38</v>
      </c>
      <c r="P184" s="58">
        <v>3.84</v>
      </c>
      <c r="Q184" s="58">
        <v>3.22</v>
      </c>
    </row>
    <row r="185" spans="1:17" x14ac:dyDescent="0.3">
      <c r="A185" s="57">
        <v>44721</v>
      </c>
      <c r="B185" s="58">
        <v>299</v>
      </c>
      <c r="C185" s="58">
        <v>290</v>
      </c>
      <c r="D185" s="58">
        <v>7986</v>
      </c>
      <c r="E185" s="58">
        <v>27.5</v>
      </c>
      <c r="F185" s="58"/>
      <c r="G185" s="58"/>
      <c r="H185" s="58">
        <v>34.799999999999997</v>
      </c>
      <c r="I185" s="58">
        <v>35.700000000000003</v>
      </c>
      <c r="J185" s="58"/>
      <c r="K185" s="58">
        <v>27.2</v>
      </c>
      <c r="L185" s="58">
        <v>9.1</v>
      </c>
      <c r="M185" s="58"/>
      <c r="N185" s="58">
        <v>163</v>
      </c>
      <c r="O185" s="58">
        <v>26</v>
      </c>
      <c r="P185" s="58">
        <v>3.78</v>
      </c>
      <c r="Q185" s="58">
        <v>3.19</v>
      </c>
    </row>
    <row r="186" spans="1:17" x14ac:dyDescent="0.3">
      <c r="A186" s="57">
        <v>44722</v>
      </c>
      <c r="B186" s="58">
        <v>298</v>
      </c>
      <c r="C186" s="58">
        <v>292</v>
      </c>
      <c r="D186" s="58">
        <v>8117</v>
      </c>
      <c r="E186" s="58">
        <v>27.8</v>
      </c>
      <c r="F186" s="58"/>
      <c r="G186" s="58"/>
      <c r="H186" s="58">
        <v>31.9</v>
      </c>
      <c r="I186" s="58">
        <v>36.200000000000003</v>
      </c>
      <c r="J186" s="58"/>
      <c r="K186" s="58">
        <v>26.8</v>
      </c>
      <c r="L186" s="58">
        <v>10.5</v>
      </c>
      <c r="M186" s="58"/>
      <c r="N186" s="58">
        <v>191</v>
      </c>
      <c r="O186" s="58">
        <v>25</v>
      </c>
      <c r="P186" s="58">
        <v>3.91</v>
      </c>
      <c r="Q186" s="58">
        <v>3.24</v>
      </c>
    </row>
    <row r="187" spans="1:17" x14ac:dyDescent="0.3">
      <c r="A187" s="57">
        <v>44723</v>
      </c>
      <c r="B187" s="58">
        <v>298</v>
      </c>
      <c r="C187" s="58">
        <v>293</v>
      </c>
      <c r="D187" s="58">
        <v>8302</v>
      </c>
      <c r="E187" s="58">
        <v>28.3</v>
      </c>
      <c r="F187" s="58"/>
      <c r="G187" s="58"/>
      <c r="H187" s="58">
        <v>32.5</v>
      </c>
      <c r="I187" s="58">
        <v>35.1</v>
      </c>
      <c r="J187" s="58"/>
      <c r="K187" s="58">
        <v>27.7</v>
      </c>
      <c r="L187" s="58">
        <v>10.3</v>
      </c>
      <c r="M187" s="58"/>
      <c r="N187" s="58">
        <v>177</v>
      </c>
      <c r="O187" s="58">
        <v>22</v>
      </c>
      <c r="P187" s="58">
        <v>3.79</v>
      </c>
      <c r="Q187" s="58">
        <v>3.26</v>
      </c>
    </row>
    <row r="188" spans="1:17" x14ac:dyDescent="0.3">
      <c r="A188" s="57">
        <v>44724</v>
      </c>
      <c r="B188" s="58">
        <v>298</v>
      </c>
      <c r="C188" s="58">
        <v>293</v>
      </c>
      <c r="D188" s="58">
        <v>8190</v>
      </c>
      <c r="E188" s="58">
        <v>28</v>
      </c>
      <c r="F188" s="58"/>
      <c r="G188" s="58"/>
      <c r="H188" s="58">
        <v>33.799999999999997</v>
      </c>
      <c r="I188" s="58">
        <v>35.700000000000003</v>
      </c>
      <c r="J188" s="58"/>
      <c r="K188" s="58">
        <v>28</v>
      </c>
      <c r="L188" s="58">
        <v>10</v>
      </c>
      <c r="M188" s="58"/>
      <c r="N188" s="58">
        <v>145</v>
      </c>
      <c r="O188" s="58">
        <v>22</v>
      </c>
      <c r="P188" s="58">
        <v>3.87</v>
      </c>
      <c r="Q188" s="58">
        <v>3.27</v>
      </c>
    </row>
    <row r="189" spans="1:17" x14ac:dyDescent="0.3">
      <c r="A189" s="57">
        <v>44725</v>
      </c>
      <c r="B189" s="58">
        <v>298</v>
      </c>
      <c r="C189" s="58">
        <v>293</v>
      </c>
      <c r="D189" s="58">
        <v>8090</v>
      </c>
      <c r="E189" s="58">
        <v>27.6</v>
      </c>
      <c r="F189" s="58"/>
      <c r="G189" s="58"/>
      <c r="H189" s="58">
        <v>34</v>
      </c>
      <c r="I189" s="58">
        <v>35.1</v>
      </c>
      <c r="J189" s="58"/>
      <c r="K189" s="58">
        <v>26.7</v>
      </c>
      <c r="L189" s="58">
        <v>11</v>
      </c>
      <c r="M189" s="58"/>
      <c r="N189" s="58">
        <v>196</v>
      </c>
      <c r="O189" s="58">
        <v>22</v>
      </c>
      <c r="P189" s="58">
        <v>3.9</v>
      </c>
      <c r="Q189" s="58">
        <v>3.24</v>
      </c>
    </row>
    <row r="190" spans="1:17" x14ac:dyDescent="0.3">
      <c r="A190" s="57">
        <v>44726</v>
      </c>
      <c r="B190" s="58">
        <v>299</v>
      </c>
      <c r="C190" s="58">
        <v>293</v>
      </c>
      <c r="D190" s="58">
        <v>8237</v>
      </c>
      <c r="E190" s="58">
        <v>28.1</v>
      </c>
      <c r="F190" s="58"/>
      <c r="G190" s="58"/>
      <c r="H190" s="58">
        <v>33.9</v>
      </c>
      <c r="I190" s="58">
        <v>35.5</v>
      </c>
      <c r="J190" s="58"/>
      <c r="K190" s="58">
        <v>27</v>
      </c>
      <c r="L190" s="58">
        <v>10.9</v>
      </c>
      <c r="M190" s="58"/>
      <c r="N190" s="58">
        <v>179</v>
      </c>
      <c r="O190" s="58">
        <v>22</v>
      </c>
      <c r="P190" s="58">
        <v>3.89</v>
      </c>
      <c r="Q190" s="58">
        <v>3.22</v>
      </c>
    </row>
    <row r="191" spans="1:17" x14ac:dyDescent="0.3">
      <c r="A191" s="57">
        <v>44727</v>
      </c>
      <c r="B191" s="58">
        <v>302</v>
      </c>
      <c r="C191" s="58">
        <v>295</v>
      </c>
      <c r="D191" s="58">
        <v>8268</v>
      </c>
      <c r="E191" s="58">
        <v>28</v>
      </c>
      <c r="F191" s="58"/>
      <c r="G191" s="58"/>
      <c r="H191" s="58">
        <v>35.4</v>
      </c>
      <c r="I191" s="58">
        <v>35.6</v>
      </c>
      <c r="J191" s="58"/>
      <c r="K191" s="58">
        <v>27.6</v>
      </c>
      <c r="L191" s="58">
        <v>11.4</v>
      </c>
      <c r="M191" s="58"/>
      <c r="N191" s="58">
        <v>186</v>
      </c>
      <c r="O191" s="58">
        <v>81</v>
      </c>
      <c r="P191" s="58">
        <v>3.87</v>
      </c>
      <c r="Q191" s="58">
        <v>3.22</v>
      </c>
    </row>
    <row r="192" spans="1:17" x14ac:dyDescent="0.3">
      <c r="A192" s="57">
        <v>44728</v>
      </c>
      <c r="B192" s="58">
        <v>295</v>
      </c>
      <c r="C192" s="58">
        <v>288</v>
      </c>
      <c r="D192" s="58">
        <v>8361</v>
      </c>
      <c r="E192" s="58">
        <v>29</v>
      </c>
      <c r="F192" s="58"/>
      <c r="G192" s="58"/>
      <c r="H192" s="58">
        <v>30.7</v>
      </c>
      <c r="I192" s="58">
        <v>35.9</v>
      </c>
      <c r="J192" s="58"/>
      <c r="K192" s="58">
        <v>27.7</v>
      </c>
      <c r="L192" s="58">
        <v>12.1</v>
      </c>
      <c r="M192" s="58"/>
      <c r="N192" s="58">
        <v>218</v>
      </c>
      <c r="O192" s="58">
        <v>35</v>
      </c>
      <c r="P192" s="58">
        <v>3.85</v>
      </c>
      <c r="Q192" s="58">
        <v>3.21</v>
      </c>
    </row>
    <row r="193" spans="1:17" x14ac:dyDescent="0.3">
      <c r="A193" s="57">
        <v>44729</v>
      </c>
      <c r="B193" s="58">
        <v>296</v>
      </c>
      <c r="C193" s="58">
        <v>289</v>
      </c>
      <c r="D193" s="58">
        <v>8293</v>
      </c>
      <c r="E193" s="58">
        <v>28.7</v>
      </c>
      <c r="F193" s="58"/>
      <c r="G193" s="58"/>
      <c r="H193" s="58">
        <v>31.2</v>
      </c>
      <c r="I193" s="58">
        <v>37.200000000000003</v>
      </c>
      <c r="J193" s="58"/>
      <c r="K193" s="58">
        <v>27.7</v>
      </c>
      <c r="L193" s="58">
        <v>13.3</v>
      </c>
      <c r="M193" s="58"/>
      <c r="N193" s="58">
        <v>216</v>
      </c>
      <c r="O193" s="58">
        <v>36</v>
      </c>
      <c r="P193" s="58">
        <v>3.75</v>
      </c>
      <c r="Q193" s="58">
        <v>3.21</v>
      </c>
    </row>
    <row r="194" spans="1:17" x14ac:dyDescent="0.3">
      <c r="A194" s="57">
        <v>44730</v>
      </c>
      <c r="B194" s="58">
        <v>296</v>
      </c>
      <c r="C194" s="58">
        <v>288</v>
      </c>
      <c r="D194" s="58">
        <v>8375</v>
      </c>
      <c r="E194" s="58">
        <v>29.1</v>
      </c>
      <c r="F194" s="58"/>
      <c r="G194" s="58"/>
      <c r="H194" s="58">
        <v>34.700000000000003</v>
      </c>
      <c r="I194" s="58">
        <v>34.200000000000003</v>
      </c>
      <c r="J194" s="58"/>
      <c r="K194" s="58">
        <v>27.7</v>
      </c>
      <c r="L194" s="58">
        <v>12.7</v>
      </c>
      <c r="M194" s="58"/>
      <c r="N194" s="58">
        <v>247</v>
      </c>
      <c r="O194" s="58">
        <v>129</v>
      </c>
      <c r="P194" s="58">
        <v>3.69</v>
      </c>
      <c r="Q194" s="58">
        <v>3.18</v>
      </c>
    </row>
    <row r="195" spans="1:17" x14ac:dyDescent="0.3">
      <c r="A195" s="57">
        <v>44731</v>
      </c>
      <c r="B195" s="58">
        <v>295</v>
      </c>
      <c r="C195" s="58">
        <v>287</v>
      </c>
      <c r="D195" s="58">
        <v>8167</v>
      </c>
      <c r="E195" s="58">
        <v>28.5</v>
      </c>
      <c r="F195" s="58"/>
      <c r="G195" s="58"/>
      <c r="H195" s="58">
        <v>32.5</v>
      </c>
      <c r="I195" s="58">
        <v>34</v>
      </c>
      <c r="J195" s="58"/>
      <c r="K195" s="58">
        <v>27.9</v>
      </c>
      <c r="L195" s="58">
        <v>12.3</v>
      </c>
      <c r="M195" s="58"/>
      <c r="N195" s="58">
        <v>189</v>
      </c>
      <c r="O195" s="58">
        <v>72</v>
      </c>
      <c r="P195" s="58">
        <v>3.65</v>
      </c>
      <c r="Q195" s="58">
        <v>3.2</v>
      </c>
    </row>
    <row r="196" spans="1:17" x14ac:dyDescent="0.3">
      <c r="A196" s="57">
        <v>44732</v>
      </c>
      <c r="B196" s="58">
        <v>296</v>
      </c>
      <c r="C196" s="58">
        <v>289</v>
      </c>
      <c r="D196" s="58">
        <v>8112</v>
      </c>
      <c r="E196" s="58">
        <v>28.1</v>
      </c>
      <c r="F196" s="58"/>
      <c r="G196" s="58"/>
      <c r="H196" s="58">
        <v>32.6</v>
      </c>
      <c r="I196" s="58">
        <v>33.4</v>
      </c>
      <c r="J196" s="58"/>
      <c r="K196" s="58">
        <v>26.6</v>
      </c>
      <c r="L196" s="58">
        <v>12.4</v>
      </c>
      <c r="M196" s="58"/>
      <c r="N196" s="58">
        <v>229</v>
      </c>
      <c r="O196" s="58">
        <v>105</v>
      </c>
      <c r="P196" s="58">
        <v>3.79</v>
      </c>
      <c r="Q196" s="58">
        <v>3.19</v>
      </c>
    </row>
    <row r="197" spans="1:17" x14ac:dyDescent="0.3">
      <c r="A197" s="57">
        <v>44733</v>
      </c>
      <c r="B197" s="58">
        <v>295</v>
      </c>
      <c r="C197" s="58">
        <v>289</v>
      </c>
      <c r="D197" s="58">
        <v>7894</v>
      </c>
      <c r="E197" s="58">
        <v>27.3</v>
      </c>
      <c r="F197" s="58"/>
      <c r="G197" s="58"/>
      <c r="H197" s="58">
        <v>32.1</v>
      </c>
      <c r="I197" s="58">
        <v>34.200000000000003</v>
      </c>
      <c r="J197" s="58"/>
      <c r="K197" s="58">
        <v>27.7</v>
      </c>
      <c r="L197" s="58">
        <v>11.8</v>
      </c>
      <c r="M197" s="58"/>
      <c r="N197" s="58">
        <v>178</v>
      </c>
      <c r="O197" s="58">
        <v>471</v>
      </c>
      <c r="P197" s="58">
        <v>3.5</v>
      </c>
      <c r="Q197" s="58">
        <v>3.22</v>
      </c>
    </row>
    <row r="198" spans="1:17" x14ac:dyDescent="0.3">
      <c r="A198" s="57">
        <v>44734</v>
      </c>
      <c r="B198" s="58">
        <v>296</v>
      </c>
      <c r="C198" s="58">
        <v>289</v>
      </c>
      <c r="D198" s="58">
        <v>8317</v>
      </c>
      <c r="E198" s="58">
        <v>28.8</v>
      </c>
      <c r="F198" s="58"/>
      <c r="G198" s="58"/>
      <c r="H198" s="58">
        <v>33.799999999999997</v>
      </c>
      <c r="I198" s="58">
        <v>35.200000000000003</v>
      </c>
      <c r="J198" s="58"/>
      <c r="K198" s="58">
        <v>27.2</v>
      </c>
      <c r="L198" s="58">
        <v>12.3</v>
      </c>
      <c r="M198" s="58"/>
      <c r="N198" s="58">
        <v>155</v>
      </c>
      <c r="O198" s="58">
        <v>32</v>
      </c>
      <c r="P198" s="58">
        <v>3.63</v>
      </c>
      <c r="Q198" s="58">
        <v>3.16</v>
      </c>
    </row>
    <row r="199" spans="1:17" x14ac:dyDescent="0.3">
      <c r="A199" s="57">
        <v>44735</v>
      </c>
      <c r="B199" s="58">
        <v>298</v>
      </c>
      <c r="C199" s="58">
        <v>290</v>
      </c>
      <c r="D199" s="58">
        <v>8189</v>
      </c>
      <c r="E199" s="58">
        <v>28.2</v>
      </c>
      <c r="F199" s="58"/>
      <c r="G199" s="58"/>
      <c r="H199" s="58">
        <v>34.9</v>
      </c>
      <c r="I199" s="58">
        <v>33.700000000000003</v>
      </c>
      <c r="J199" s="58"/>
      <c r="K199" s="58">
        <v>28</v>
      </c>
      <c r="L199" s="58">
        <v>11.8</v>
      </c>
      <c r="M199" s="58"/>
      <c r="N199" s="58">
        <v>183</v>
      </c>
      <c r="O199" s="58">
        <v>30</v>
      </c>
      <c r="P199" s="58">
        <v>3.66</v>
      </c>
      <c r="Q199" s="58">
        <v>3.17</v>
      </c>
    </row>
    <row r="200" spans="1:17" x14ac:dyDescent="0.3">
      <c r="A200" s="57">
        <v>44736</v>
      </c>
      <c r="B200" s="58">
        <v>299</v>
      </c>
      <c r="C200" s="58">
        <v>290</v>
      </c>
      <c r="D200" s="58">
        <v>8219</v>
      </c>
      <c r="E200" s="58">
        <v>28.3</v>
      </c>
      <c r="F200" s="58"/>
      <c r="G200" s="58"/>
      <c r="H200" s="58">
        <v>35.200000000000003</v>
      </c>
      <c r="I200" s="58">
        <v>34.1</v>
      </c>
      <c r="J200" s="58"/>
      <c r="K200" s="58">
        <v>27</v>
      </c>
      <c r="L200" s="58">
        <v>13</v>
      </c>
      <c r="M200" s="58"/>
      <c r="N200" s="58">
        <v>179</v>
      </c>
      <c r="O200" s="58">
        <v>37</v>
      </c>
      <c r="P200" s="58">
        <v>3.67</v>
      </c>
      <c r="Q200" s="58">
        <v>3.16</v>
      </c>
    </row>
    <row r="201" spans="1:17" x14ac:dyDescent="0.3">
      <c r="A201" s="57">
        <v>44737</v>
      </c>
      <c r="B201" s="58">
        <v>301</v>
      </c>
      <c r="C201" s="58">
        <v>292</v>
      </c>
      <c r="D201" s="58">
        <v>8190</v>
      </c>
      <c r="E201" s="58">
        <v>28</v>
      </c>
      <c r="F201" s="58"/>
      <c r="G201" s="58"/>
      <c r="H201" s="58">
        <v>34.5</v>
      </c>
      <c r="I201" s="58">
        <v>33.299999999999997</v>
      </c>
      <c r="J201" s="58"/>
      <c r="K201" s="58">
        <v>26.2</v>
      </c>
      <c r="L201" s="58">
        <v>12.5</v>
      </c>
      <c r="M201" s="58"/>
      <c r="N201" s="58">
        <v>189</v>
      </c>
      <c r="O201" s="58">
        <v>21</v>
      </c>
      <c r="P201" s="58">
        <v>3.75</v>
      </c>
      <c r="Q201" s="58">
        <v>3.22</v>
      </c>
    </row>
    <row r="202" spans="1:17" x14ac:dyDescent="0.3">
      <c r="A202" s="57">
        <v>44738</v>
      </c>
      <c r="B202" s="58">
        <v>301</v>
      </c>
      <c r="C202" s="58">
        <v>293</v>
      </c>
      <c r="D202" s="58">
        <v>8196</v>
      </c>
      <c r="E202" s="58">
        <v>28</v>
      </c>
      <c r="F202" s="58"/>
      <c r="G202" s="58"/>
      <c r="H202" s="58">
        <v>34.700000000000003</v>
      </c>
      <c r="I202" s="58">
        <v>32.9</v>
      </c>
      <c r="J202" s="58"/>
      <c r="K202" s="58">
        <v>27</v>
      </c>
      <c r="L202" s="58">
        <v>13</v>
      </c>
      <c r="M202" s="58"/>
      <c r="N202" s="58">
        <v>187</v>
      </c>
      <c r="O202" s="58">
        <v>18</v>
      </c>
      <c r="P202" s="58">
        <v>3.72</v>
      </c>
      <c r="Q202" s="58">
        <v>3.22</v>
      </c>
    </row>
    <row r="203" spans="1:17" x14ac:dyDescent="0.3">
      <c r="A203" s="57">
        <v>44739</v>
      </c>
      <c r="B203" s="58">
        <v>302</v>
      </c>
      <c r="C203" s="58">
        <v>295</v>
      </c>
      <c r="D203" s="58">
        <v>8414</v>
      </c>
      <c r="E203" s="58">
        <v>28.5</v>
      </c>
      <c r="F203" s="58"/>
      <c r="G203" s="58"/>
      <c r="H203" s="58">
        <v>30.5</v>
      </c>
      <c r="I203" s="58">
        <v>32.4</v>
      </c>
      <c r="J203" s="58"/>
      <c r="K203" s="58">
        <v>26.9</v>
      </c>
      <c r="L203" s="58">
        <v>13.7</v>
      </c>
      <c r="M203" s="58"/>
      <c r="N203" s="58">
        <v>177</v>
      </c>
      <c r="O203" s="58">
        <v>75</v>
      </c>
      <c r="P203" s="58">
        <v>3.71</v>
      </c>
      <c r="Q203" s="58">
        <v>3.21</v>
      </c>
    </row>
    <row r="204" spans="1:17" x14ac:dyDescent="0.3">
      <c r="A204" s="57">
        <v>44740</v>
      </c>
      <c r="B204" s="58">
        <v>304</v>
      </c>
      <c r="C204" s="58">
        <v>297</v>
      </c>
      <c r="D204" s="58">
        <v>8263</v>
      </c>
      <c r="E204" s="58">
        <v>27.8</v>
      </c>
      <c r="F204" s="58"/>
      <c r="G204" s="58"/>
      <c r="H204" s="58">
        <v>29.8</v>
      </c>
      <c r="I204" s="58">
        <v>32.299999999999997</v>
      </c>
      <c r="J204" s="58"/>
      <c r="K204" s="58">
        <v>26.4</v>
      </c>
      <c r="L204" s="58">
        <v>12.9</v>
      </c>
      <c r="M204" s="58"/>
      <c r="N204" s="58">
        <v>150</v>
      </c>
      <c r="O204" s="58">
        <v>30</v>
      </c>
      <c r="P204" s="58">
        <v>3.75</v>
      </c>
      <c r="Q204" s="58">
        <v>3.22</v>
      </c>
    </row>
    <row r="205" spans="1:17" x14ac:dyDescent="0.3">
      <c r="A205" s="57">
        <v>44741</v>
      </c>
      <c r="B205" s="58">
        <v>298</v>
      </c>
      <c r="C205" s="58">
        <v>292</v>
      </c>
      <c r="D205" s="58">
        <v>8471</v>
      </c>
      <c r="E205" s="58">
        <v>29</v>
      </c>
      <c r="F205" s="58"/>
      <c r="G205" s="58"/>
      <c r="H205" s="58">
        <v>32.1</v>
      </c>
      <c r="I205" s="58">
        <v>34.799999999999997</v>
      </c>
      <c r="J205" s="58"/>
      <c r="K205" s="58">
        <v>27.8</v>
      </c>
      <c r="L205" s="58">
        <v>14.3</v>
      </c>
      <c r="M205" s="58"/>
      <c r="N205" s="58">
        <v>181</v>
      </c>
      <c r="O205" s="58">
        <v>28</v>
      </c>
      <c r="P205" s="58">
        <v>3.67</v>
      </c>
      <c r="Q205" s="58">
        <v>3.21</v>
      </c>
    </row>
    <row r="206" spans="1:17" ht="15" thickBot="1" x14ac:dyDescent="0.35">
      <c r="A206" s="57">
        <v>44742</v>
      </c>
      <c r="B206" s="58">
        <v>298</v>
      </c>
      <c r="C206" s="58">
        <v>292</v>
      </c>
      <c r="D206" s="58">
        <v>8507</v>
      </c>
      <c r="E206" s="58">
        <v>29.1</v>
      </c>
      <c r="F206" s="58"/>
      <c r="G206" s="58"/>
      <c r="H206" s="58">
        <v>29.1</v>
      </c>
      <c r="I206" s="58">
        <v>35.200000000000003</v>
      </c>
      <c r="J206" s="58"/>
      <c r="K206" s="58">
        <v>28.8</v>
      </c>
      <c r="L206" s="58">
        <v>14.4</v>
      </c>
      <c r="M206" s="58"/>
      <c r="N206" s="58">
        <v>236</v>
      </c>
      <c r="O206" s="58">
        <v>82</v>
      </c>
      <c r="P206" s="58">
        <v>3.65</v>
      </c>
      <c r="Q206" s="58">
        <v>3.21</v>
      </c>
    </row>
    <row r="207" spans="1:17" ht="15" thickBot="1" x14ac:dyDescent="0.35">
      <c r="A207" s="45" t="s">
        <v>30</v>
      </c>
      <c r="B207" s="24">
        <f>AVERAGE(B176:B206)</f>
        <v>299.2</v>
      </c>
      <c r="C207" s="24">
        <f>AVERAGE(C176:C206)</f>
        <v>292</v>
      </c>
      <c r="D207" s="24">
        <f>AVERAGE(D176:D206)</f>
        <v>8220.1666666666661</v>
      </c>
      <c r="E207" s="24">
        <f>AVERAGE(E176:E206)</f>
        <v>28.15</v>
      </c>
      <c r="F207" s="24"/>
      <c r="G207" s="24"/>
      <c r="H207" s="24">
        <f>AVERAGE(H176:H206)</f>
        <v>32.32</v>
      </c>
      <c r="I207" s="24">
        <f>AVERAGE(I176:I206)</f>
        <v>34.763333333333335</v>
      </c>
      <c r="J207" s="24" t="e">
        <f>AVERAGE(J176:J206)</f>
        <v>#DIV/0!</v>
      </c>
      <c r="K207" s="24">
        <f>AVERAGE(K176:K206)</f>
        <v>27.27333333333333</v>
      </c>
      <c r="L207" s="24">
        <f t="shared" ref="L207:Q207" si="10">AVERAGE(L176:L206)</f>
        <v>11.96</v>
      </c>
      <c r="M207" s="24" t="e">
        <f t="shared" si="10"/>
        <v>#DIV/0!</v>
      </c>
      <c r="N207" s="24">
        <f t="shared" si="10"/>
        <v>177.8</v>
      </c>
      <c r="O207" s="24">
        <f t="shared" si="10"/>
        <v>54</v>
      </c>
      <c r="P207" s="24">
        <f t="shared" si="10"/>
        <v>3.7713333333333328</v>
      </c>
      <c r="Q207" s="24">
        <f t="shared" si="10"/>
        <v>3.2179999999999991</v>
      </c>
    </row>
    <row r="208" spans="1:17" ht="15" thickBot="1" x14ac:dyDescent="0.35"/>
    <row r="209" spans="1:17" ht="18.600000000000001" thickBot="1" x14ac:dyDescent="0.35">
      <c r="A209" s="278" t="s">
        <v>0</v>
      </c>
      <c r="B209" s="279"/>
      <c r="C209" s="279"/>
      <c r="D209" s="279"/>
      <c r="E209" s="280"/>
      <c r="F209" s="61"/>
      <c r="G209" s="62"/>
      <c r="H209" s="278" t="s">
        <v>16</v>
      </c>
      <c r="I209" s="279"/>
      <c r="J209" s="279"/>
      <c r="K209" s="279"/>
      <c r="L209" s="279"/>
      <c r="M209" s="280"/>
      <c r="N209" s="278" t="s">
        <v>17</v>
      </c>
      <c r="O209" s="279"/>
      <c r="P209" s="279"/>
      <c r="Q209" s="280"/>
    </row>
    <row r="210" spans="1:17" ht="16.2" thickBot="1" x14ac:dyDescent="0.35">
      <c r="A210" s="63" t="s">
        <v>2</v>
      </c>
      <c r="B210" s="64" t="s">
        <v>18</v>
      </c>
      <c r="C210" s="64" t="s">
        <v>19</v>
      </c>
      <c r="D210" s="64" t="s">
        <v>20</v>
      </c>
      <c r="E210" s="65" t="s">
        <v>21</v>
      </c>
      <c r="F210" s="66"/>
      <c r="G210" s="67"/>
      <c r="H210" s="63" t="s">
        <v>22</v>
      </c>
      <c r="I210" s="64" t="s">
        <v>23</v>
      </c>
      <c r="J210" s="64" t="s">
        <v>12</v>
      </c>
      <c r="K210" s="64" t="s">
        <v>3</v>
      </c>
      <c r="L210" s="64" t="s">
        <v>11</v>
      </c>
      <c r="M210" s="65" t="s">
        <v>13</v>
      </c>
      <c r="N210" s="63" t="s">
        <v>4</v>
      </c>
      <c r="O210" s="64" t="s">
        <v>5</v>
      </c>
      <c r="P210" s="64" t="s">
        <v>26</v>
      </c>
      <c r="Q210" s="65" t="s">
        <v>27</v>
      </c>
    </row>
    <row r="211" spans="1:17" ht="15.6" x14ac:dyDescent="0.3">
      <c r="A211" s="68">
        <v>44743</v>
      </c>
      <c r="B211" s="69">
        <v>298</v>
      </c>
      <c r="C211" s="69">
        <v>292</v>
      </c>
      <c r="D211" s="69">
        <v>8707</v>
      </c>
      <c r="E211" s="70">
        <v>29.8</v>
      </c>
      <c r="F211" s="71"/>
      <c r="G211" s="72"/>
      <c r="H211" s="73">
        <v>35.4</v>
      </c>
      <c r="I211" s="69">
        <v>34.700000000000003</v>
      </c>
      <c r="J211" s="69"/>
      <c r="K211" s="69">
        <v>27.8</v>
      </c>
      <c r="L211" s="69">
        <v>14.1</v>
      </c>
      <c r="M211" s="70"/>
      <c r="N211" s="73">
        <v>185</v>
      </c>
      <c r="O211" s="69">
        <v>18</v>
      </c>
      <c r="P211" s="69">
        <v>3.69</v>
      </c>
      <c r="Q211" s="70">
        <v>3.21</v>
      </c>
    </row>
    <row r="212" spans="1:17" ht="15.6" x14ac:dyDescent="0.3">
      <c r="A212" s="74">
        <v>44744</v>
      </c>
      <c r="B212" s="75">
        <v>298</v>
      </c>
      <c r="C212" s="75">
        <v>293</v>
      </c>
      <c r="D212" s="75">
        <v>8654</v>
      </c>
      <c r="E212" s="76">
        <v>29.5</v>
      </c>
      <c r="F212" s="77"/>
      <c r="G212" s="78"/>
      <c r="H212" s="79">
        <v>35.9</v>
      </c>
      <c r="I212" s="75">
        <v>35.200000000000003</v>
      </c>
      <c r="J212" s="75"/>
      <c r="K212" s="75">
        <v>26.9</v>
      </c>
      <c r="L212" s="75">
        <v>13.1</v>
      </c>
      <c r="M212" s="76"/>
      <c r="N212" s="79">
        <v>177</v>
      </c>
      <c r="O212" s="75">
        <v>49</v>
      </c>
      <c r="P212" s="75">
        <v>3.59</v>
      </c>
      <c r="Q212" s="76">
        <v>3.23</v>
      </c>
    </row>
    <row r="213" spans="1:17" ht="15.6" x14ac:dyDescent="0.3">
      <c r="A213" s="74">
        <v>44745</v>
      </c>
      <c r="B213" s="75">
        <v>296</v>
      </c>
      <c r="C213" s="75">
        <v>293</v>
      </c>
      <c r="D213" s="75">
        <v>8440</v>
      </c>
      <c r="E213" s="76">
        <v>28.8</v>
      </c>
      <c r="F213" s="77"/>
      <c r="G213" s="78"/>
      <c r="H213" s="79">
        <v>31.4</v>
      </c>
      <c r="I213" s="75">
        <v>34.9</v>
      </c>
      <c r="J213" s="75"/>
      <c r="K213" s="75">
        <v>27.6</v>
      </c>
      <c r="L213" s="75">
        <v>14.5</v>
      </c>
      <c r="M213" s="76"/>
      <c r="N213" s="79">
        <v>211</v>
      </c>
      <c r="O213" s="75">
        <v>20</v>
      </c>
      <c r="P213" s="75">
        <v>3.61</v>
      </c>
      <c r="Q213" s="76">
        <v>3.24</v>
      </c>
    </row>
    <row r="214" spans="1:17" ht="15.6" x14ac:dyDescent="0.3">
      <c r="A214" s="74">
        <v>44746</v>
      </c>
      <c r="B214" s="75">
        <v>296</v>
      </c>
      <c r="C214" s="75">
        <v>293</v>
      </c>
      <c r="D214" s="75">
        <v>8521</v>
      </c>
      <c r="E214" s="76">
        <v>29.1</v>
      </c>
      <c r="F214" s="77"/>
      <c r="G214" s="78"/>
      <c r="H214" s="79">
        <v>35.700000000000003</v>
      </c>
      <c r="I214" s="75">
        <v>34.4</v>
      </c>
      <c r="J214" s="75"/>
      <c r="K214" s="75">
        <v>28.3</v>
      </c>
      <c r="L214" s="75">
        <v>13.5</v>
      </c>
      <c r="M214" s="76"/>
      <c r="N214" s="79">
        <v>191</v>
      </c>
      <c r="O214" s="75">
        <v>32</v>
      </c>
      <c r="P214" s="75">
        <v>3.63</v>
      </c>
      <c r="Q214" s="76">
        <v>3.25</v>
      </c>
    </row>
    <row r="215" spans="1:17" ht="15.6" x14ac:dyDescent="0.3">
      <c r="A215" s="74">
        <v>44747</v>
      </c>
      <c r="B215" s="75">
        <v>298</v>
      </c>
      <c r="C215" s="75">
        <v>295</v>
      </c>
      <c r="D215" s="75">
        <v>8590</v>
      </c>
      <c r="E215" s="76">
        <v>29.1</v>
      </c>
      <c r="F215" s="77"/>
      <c r="G215" s="78"/>
      <c r="H215" s="79">
        <v>35.4</v>
      </c>
      <c r="I215" s="75">
        <v>34.4</v>
      </c>
      <c r="J215" s="75"/>
      <c r="K215" s="75">
        <v>27.2</v>
      </c>
      <c r="L215" s="75">
        <v>13.7</v>
      </c>
      <c r="M215" s="76"/>
      <c r="N215" s="79">
        <v>206</v>
      </c>
      <c r="O215" s="75">
        <v>18</v>
      </c>
      <c r="P215" s="75">
        <v>3.68</v>
      </c>
      <c r="Q215" s="76">
        <v>3.26</v>
      </c>
    </row>
    <row r="216" spans="1:17" ht="15.6" x14ac:dyDescent="0.3">
      <c r="A216" s="74">
        <v>44748</v>
      </c>
      <c r="B216" s="75">
        <v>301</v>
      </c>
      <c r="C216" s="75">
        <v>296</v>
      </c>
      <c r="D216" s="75">
        <v>8553</v>
      </c>
      <c r="E216" s="76">
        <v>28.9</v>
      </c>
      <c r="F216" s="77"/>
      <c r="G216" s="78"/>
      <c r="H216" s="79">
        <v>37.9</v>
      </c>
      <c r="I216" s="75">
        <v>35</v>
      </c>
      <c r="J216" s="75"/>
      <c r="K216" s="75">
        <v>28.2</v>
      </c>
      <c r="L216" s="75">
        <v>13.6</v>
      </c>
      <c r="M216" s="76"/>
      <c r="N216" s="79">
        <v>215</v>
      </c>
      <c r="O216" s="75">
        <v>24</v>
      </c>
      <c r="P216" s="75">
        <v>3.71</v>
      </c>
      <c r="Q216" s="76">
        <v>3.26</v>
      </c>
    </row>
    <row r="217" spans="1:17" ht="15.6" x14ac:dyDescent="0.3">
      <c r="A217" s="74">
        <v>44749</v>
      </c>
      <c r="B217" s="75">
        <v>287</v>
      </c>
      <c r="C217" s="75">
        <v>283</v>
      </c>
      <c r="D217" s="75">
        <v>8676</v>
      </c>
      <c r="E217" s="76">
        <v>30.7</v>
      </c>
      <c r="F217" s="77"/>
      <c r="G217" s="78"/>
      <c r="H217" s="79">
        <v>31</v>
      </c>
      <c r="I217" s="75">
        <v>33.9</v>
      </c>
      <c r="J217" s="75"/>
      <c r="K217" s="75">
        <v>28.1</v>
      </c>
      <c r="L217" s="75">
        <v>15.1</v>
      </c>
      <c r="M217" s="76"/>
      <c r="N217" s="79">
        <v>211</v>
      </c>
      <c r="O217" s="75">
        <v>34</v>
      </c>
      <c r="P217" s="75">
        <v>3.71</v>
      </c>
      <c r="Q217" s="76">
        <v>3.26</v>
      </c>
    </row>
    <row r="218" spans="1:17" ht="15.6" x14ac:dyDescent="0.3">
      <c r="A218" s="74">
        <v>44750</v>
      </c>
      <c r="B218" s="75">
        <v>288</v>
      </c>
      <c r="C218" s="75">
        <v>283</v>
      </c>
      <c r="D218" s="75">
        <v>8551</v>
      </c>
      <c r="E218" s="76">
        <v>30.2</v>
      </c>
      <c r="F218" s="77"/>
      <c r="G218" s="78"/>
      <c r="H218" s="79">
        <v>28.5</v>
      </c>
      <c r="I218" s="75">
        <v>35.6</v>
      </c>
      <c r="J218" s="75"/>
      <c r="K218" s="75">
        <v>28.4</v>
      </c>
      <c r="L218" s="75">
        <v>13.3</v>
      </c>
      <c r="M218" s="76"/>
      <c r="N218" s="79">
        <v>184</v>
      </c>
      <c r="O218" s="75">
        <v>22</v>
      </c>
      <c r="P218" s="75">
        <v>3.69</v>
      </c>
      <c r="Q218" s="76">
        <v>3.26</v>
      </c>
    </row>
    <row r="219" spans="1:17" ht="15.6" x14ac:dyDescent="0.3">
      <c r="A219" s="74">
        <v>44751</v>
      </c>
      <c r="B219" s="75">
        <v>288</v>
      </c>
      <c r="C219" s="75">
        <v>285</v>
      </c>
      <c r="D219" s="75">
        <v>8434</v>
      </c>
      <c r="E219" s="76">
        <v>29.6</v>
      </c>
      <c r="F219" s="77"/>
      <c r="G219" s="78"/>
      <c r="H219" s="79">
        <v>29.9</v>
      </c>
      <c r="I219" s="75">
        <v>36.299999999999997</v>
      </c>
      <c r="J219" s="75"/>
      <c r="K219" s="75">
        <v>29.6</v>
      </c>
      <c r="L219" s="75">
        <v>14.4</v>
      </c>
      <c r="M219" s="76"/>
      <c r="N219" s="79">
        <v>206</v>
      </c>
      <c r="O219" s="75">
        <v>19</v>
      </c>
      <c r="P219" s="75">
        <v>3.72</v>
      </c>
      <c r="Q219" s="76">
        <v>3.23</v>
      </c>
    </row>
    <row r="220" spans="1:17" ht="15.6" x14ac:dyDescent="0.3">
      <c r="A220" s="74">
        <v>44752</v>
      </c>
      <c r="B220" s="75">
        <v>289</v>
      </c>
      <c r="C220" s="75">
        <v>285</v>
      </c>
      <c r="D220" s="75">
        <v>8792</v>
      </c>
      <c r="E220" s="76">
        <v>30.8</v>
      </c>
      <c r="F220" s="77"/>
      <c r="G220" s="78"/>
      <c r="H220" s="79">
        <v>24.3</v>
      </c>
      <c r="I220" s="75">
        <v>36.700000000000003</v>
      </c>
      <c r="J220" s="75"/>
      <c r="K220" s="75">
        <v>29.7</v>
      </c>
      <c r="L220" s="75">
        <v>15</v>
      </c>
      <c r="M220" s="76"/>
      <c r="N220" s="79">
        <v>202</v>
      </c>
      <c r="O220" s="75">
        <v>62</v>
      </c>
      <c r="P220" s="75">
        <v>3.64</v>
      </c>
      <c r="Q220" s="76">
        <v>3.23</v>
      </c>
    </row>
    <row r="221" spans="1:17" ht="15.6" x14ac:dyDescent="0.3">
      <c r="A221" s="74">
        <v>44753</v>
      </c>
      <c r="B221" s="75">
        <v>290</v>
      </c>
      <c r="C221" s="75">
        <v>286</v>
      </c>
      <c r="D221" s="75">
        <v>8806</v>
      </c>
      <c r="E221" s="76">
        <v>30.8</v>
      </c>
      <c r="F221" s="77"/>
      <c r="G221" s="78"/>
      <c r="H221" s="79">
        <v>23.8</v>
      </c>
      <c r="I221" s="75">
        <v>36.5</v>
      </c>
      <c r="J221" s="75"/>
      <c r="K221" s="75">
        <v>30</v>
      </c>
      <c r="L221" s="75">
        <v>14.3</v>
      </c>
      <c r="M221" s="76"/>
      <c r="N221" s="79">
        <v>206</v>
      </c>
      <c r="O221" s="75">
        <v>17</v>
      </c>
      <c r="P221" s="75">
        <v>3.61</v>
      </c>
      <c r="Q221" s="76">
        <v>3.22</v>
      </c>
    </row>
    <row r="222" spans="1:17" ht="15.6" x14ac:dyDescent="0.3">
      <c r="A222" s="74">
        <v>44754</v>
      </c>
      <c r="B222" s="75">
        <v>290</v>
      </c>
      <c r="C222" s="75">
        <v>287</v>
      </c>
      <c r="D222" s="75">
        <v>8784</v>
      </c>
      <c r="E222" s="76">
        <v>30.6</v>
      </c>
      <c r="F222" s="77"/>
      <c r="G222" s="78"/>
      <c r="H222" s="79">
        <v>21.2</v>
      </c>
      <c r="I222" s="75">
        <v>36.6</v>
      </c>
      <c r="J222" s="75"/>
      <c r="K222" s="75">
        <v>28.6</v>
      </c>
      <c r="L222" s="75">
        <v>15</v>
      </c>
      <c r="M222" s="76"/>
      <c r="N222" s="79">
        <v>188</v>
      </c>
      <c r="O222" s="75">
        <v>15</v>
      </c>
      <c r="P222" s="75">
        <v>3.75</v>
      </c>
      <c r="Q222" s="76">
        <v>3.19</v>
      </c>
    </row>
    <row r="223" spans="1:17" ht="15.6" x14ac:dyDescent="0.3">
      <c r="A223" s="74">
        <v>44755</v>
      </c>
      <c r="B223" s="75">
        <v>290</v>
      </c>
      <c r="C223" s="75">
        <v>287</v>
      </c>
      <c r="D223" s="75">
        <v>8642</v>
      </c>
      <c r="E223" s="76">
        <v>30.1</v>
      </c>
      <c r="F223" s="77"/>
      <c r="G223" s="78"/>
      <c r="H223" s="79">
        <v>26.2</v>
      </c>
      <c r="I223" s="75">
        <v>35</v>
      </c>
      <c r="J223" s="75"/>
      <c r="K223" s="75">
        <v>28.6</v>
      </c>
      <c r="L223" s="75">
        <v>15</v>
      </c>
      <c r="M223" s="76"/>
      <c r="N223" s="79">
        <v>196</v>
      </c>
      <c r="O223" s="75">
        <v>24</v>
      </c>
      <c r="P223" s="75">
        <v>3.7</v>
      </c>
      <c r="Q223" s="76">
        <v>3.19</v>
      </c>
    </row>
    <row r="224" spans="1:17" ht="15.6" x14ac:dyDescent="0.3">
      <c r="A224" s="74">
        <v>44756</v>
      </c>
      <c r="B224" s="75">
        <v>279</v>
      </c>
      <c r="C224" s="75">
        <v>276</v>
      </c>
      <c r="D224" s="75">
        <v>8686</v>
      </c>
      <c r="E224" s="76">
        <v>31.5</v>
      </c>
      <c r="F224" s="77"/>
      <c r="G224" s="78"/>
      <c r="H224" s="79">
        <v>30.2</v>
      </c>
      <c r="I224" s="75">
        <v>35.200000000000003</v>
      </c>
      <c r="J224" s="75"/>
      <c r="K224" s="75">
        <v>27.4</v>
      </c>
      <c r="L224" s="75">
        <v>15.3</v>
      </c>
      <c r="M224" s="76"/>
      <c r="N224" s="79">
        <v>208</v>
      </c>
      <c r="O224" s="75">
        <v>15</v>
      </c>
      <c r="P224" s="75">
        <v>3.83</v>
      </c>
      <c r="Q224" s="76">
        <v>3.22</v>
      </c>
    </row>
    <row r="225" spans="1:17" ht="15.6" x14ac:dyDescent="0.3">
      <c r="A225" s="74">
        <v>44757</v>
      </c>
      <c r="B225" s="75">
        <v>279</v>
      </c>
      <c r="C225" s="75">
        <v>277</v>
      </c>
      <c r="D225" s="75">
        <v>8715</v>
      </c>
      <c r="E225" s="76">
        <v>31.5</v>
      </c>
      <c r="F225" s="77"/>
      <c r="G225" s="78"/>
      <c r="H225" s="79">
        <v>35</v>
      </c>
      <c r="I225" s="75">
        <v>35</v>
      </c>
      <c r="J225" s="75"/>
      <c r="K225" s="75">
        <v>29.2</v>
      </c>
      <c r="L225" s="75">
        <v>13.9</v>
      </c>
      <c r="M225" s="76"/>
      <c r="N225" s="79">
        <v>188</v>
      </c>
      <c r="O225" s="75">
        <v>22</v>
      </c>
      <c r="P225" s="75">
        <v>3.79</v>
      </c>
      <c r="Q225" s="76">
        <v>3.23</v>
      </c>
    </row>
    <row r="226" spans="1:17" ht="15.6" x14ac:dyDescent="0.3">
      <c r="A226" s="74">
        <v>44758</v>
      </c>
      <c r="B226" s="75">
        <v>279</v>
      </c>
      <c r="C226" s="75">
        <v>276</v>
      </c>
      <c r="D226" s="75">
        <v>8674</v>
      </c>
      <c r="E226" s="76">
        <v>31.4</v>
      </c>
      <c r="F226" s="77"/>
      <c r="G226" s="78"/>
      <c r="H226" s="79">
        <v>35.1</v>
      </c>
      <c r="I226" s="75">
        <v>35.5</v>
      </c>
      <c r="J226" s="75"/>
      <c r="K226" s="75">
        <v>29.3</v>
      </c>
      <c r="L226" s="75">
        <v>17.600000000000001</v>
      </c>
      <c r="M226" s="76"/>
      <c r="N226" s="79">
        <v>182</v>
      </c>
      <c r="O226" s="75">
        <v>26</v>
      </c>
      <c r="P226" s="75">
        <v>3.71</v>
      </c>
      <c r="Q226" s="76">
        <v>3.23</v>
      </c>
    </row>
    <row r="227" spans="1:17" ht="15.6" x14ac:dyDescent="0.3">
      <c r="A227" s="74">
        <v>44759</v>
      </c>
      <c r="B227" s="75">
        <v>280</v>
      </c>
      <c r="C227" s="75">
        <v>276</v>
      </c>
      <c r="D227" s="75">
        <v>8669</v>
      </c>
      <c r="E227" s="76">
        <v>31.4</v>
      </c>
      <c r="F227" s="77"/>
      <c r="G227" s="78"/>
      <c r="H227" s="79">
        <v>36.6</v>
      </c>
      <c r="I227" s="75">
        <v>36.6</v>
      </c>
      <c r="J227" s="75"/>
      <c r="K227" s="75">
        <v>30.5</v>
      </c>
      <c r="L227" s="75">
        <v>15.1</v>
      </c>
      <c r="M227" s="76"/>
      <c r="N227" s="79">
        <v>214</v>
      </c>
      <c r="O227" s="75">
        <v>28</v>
      </c>
      <c r="P227" s="75">
        <v>3.62</v>
      </c>
      <c r="Q227" s="76">
        <v>3.19</v>
      </c>
    </row>
    <row r="228" spans="1:17" ht="15.6" x14ac:dyDescent="0.3">
      <c r="A228" s="74">
        <v>44760</v>
      </c>
      <c r="B228" s="75">
        <v>282</v>
      </c>
      <c r="C228" s="75">
        <v>276</v>
      </c>
      <c r="D228" s="75">
        <v>8583</v>
      </c>
      <c r="E228" s="76">
        <v>31.1</v>
      </c>
      <c r="F228" s="77"/>
      <c r="G228" s="78"/>
      <c r="H228" s="79">
        <v>35.5</v>
      </c>
      <c r="I228" s="75">
        <v>36.5</v>
      </c>
      <c r="J228" s="75"/>
      <c r="K228" s="75">
        <v>31.8</v>
      </c>
      <c r="L228" s="75">
        <v>15.7</v>
      </c>
      <c r="M228" s="76"/>
      <c r="N228" s="79">
        <v>234</v>
      </c>
      <c r="O228" s="75">
        <v>57</v>
      </c>
      <c r="P228" s="75">
        <v>3.74</v>
      </c>
      <c r="Q228" s="76">
        <v>3.21</v>
      </c>
    </row>
    <row r="229" spans="1:17" ht="15.6" x14ac:dyDescent="0.3">
      <c r="A229" s="74">
        <v>44761</v>
      </c>
      <c r="B229" s="75">
        <v>283</v>
      </c>
      <c r="C229" s="75">
        <v>277</v>
      </c>
      <c r="D229" s="75">
        <v>8615</v>
      </c>
      <c r="E229" s="76">
        <v>31.1</v>
      </c>
      <c r="F229" s="77"/>
      <c r="G229" s="78"/>
      <c r="H229" s="79">
        <v>34.299999999999997</v>
      </c>
      <c r="I229" s="75">
        <v>36.200000000000003</v>
      </c>
      <c r="J229" s="75"/>
      <c r="K229" s="75">
        <v>31.4</v>
      </c>
      <c r="L229" s="75">
        <v>14.4</v>
      </c>
      <c r="M229" s="76"/>
      <c r="N229" s="79">
        <v>221</v>
      </c>
      <c r="O229" s="75">
        <v>71</v>
      </c>
      <c r="P229" s="75">
        <v>3.7</v>
      </c>
      <c r="Q229" s="76">
        <v>3.16</v>
      </c>
    </row>
    <row r="230" spans="1:17" ht="15.6" x14ac:dyDescent="0.3">
      <c r="A230" s="74">
        <v>44762</v>
      </c>
      <c r="B230" s="75">
        <v>284</v>
      </c>
      <c r="C230" s="75">
        <v>277</v>
      </c>
      <c r="D230" s="75">
        <v>8651</v>
      </c>
      <c r="E230" s="76">
        <v>31.2</v>
      </c>
      <c r="F230" s="77"/>
      <c r="G230" s="78"/>
      <c r="H230" s="79">
        <v>28.9</v>
      </c>
      <c r="I230" s="75">
        <v>38.9</v>
      </c>
      <c r="J230" s="75"/>
      <c r="K230" s="75">
        <v>27.8</v>
      </c>
      <c r="L230" s="75">
        <v>13.5</v>
      </c>
      <c r="M230" s="76"/>
      <c r="N230" s="79">
        <v>233</v>
      </c>
      <c r="O230" s="75">
        <v>50</v>
      </c>
      <c r="P230" s="75">
        <v>3.75</v>
      </c>
      <c r="Q230" s="76">
        <v>3.13</v>
      </c>
    </row>
    <row r="231" spans="1:17" ht="15.6" x14ac:dyDescent="0.3">
      <c r="A231" s="74">
        <v>44763</v>
      </c>
      <c r="B231" s="75">
        <v>281</v>
      </c>
      <c r="C231" s="75">
        <v>274</v>
      </c>
      <c r="D231" s="75">
        <v>8294</v>
      </c>
      <c r="E231" s="76">
        <v>30.3</v>
      </c>
      <c r="F231" s="77"/>
      <c r="G231" s="78"/>
      <c r="H231" s="79">
        <v>26.7</v>
      </c>
      <c r="I231" s="75">
        <v>34.6</v>
      </c>
      <c r="J231" s="75"/>
      <c r="K231" s="75">
        <v>27.3</v>
      </c>
      <c r="L231" s="75">
        <v>14.9</v>
      </c>
      <c r="M231" s="76"/>
      <c r="N231" s="79">
        <v>275</v>
      </c>
      <c r="O231" s="75">
        <v>25</v>
      </c>
      <c r="P231" s="75">
        <v>3.83</v>
      </c>
      <c r="Q231" s="76">
        <v>3.16</v>
      </c>
    </row>
    <row r="232" spans="1:17" ht="15.6" x14ac:dyDescent="0.3">
      <c r="A232" s="74">
        <v>44764</v>
      </c>
      <c r="B232" s="75">
        <v>283</v>
      </c>
      <c r="C232" s="75">
        <v>277</v>
      </c>
      <c r="D232" s="75">
        <v>8325</v>
      </c>
      <c r="E232" s="76">
        <v>30.1</v>
      </c>
      <c r="F232" s="77"/>
      <c r="G232" s="78"/>
      <c r="H232" s="79">
        <v>23.7</v>
      </c>
      <c r="I232" s="75">
        <v>34.700000000000003</v>
      </c>
      <c r="J232" s="75"/>
      <c r="K232" s="75">
        <v>28.1</v>
      </c>
      <c r="L232" s="75">
        <v>13.5</v>
      </c>
      <c r="M232" s="76"/>
      <c r="N232" s="79">
        <v>271</v>
      </c>
      <c r="O232" s="75">
        <v>51</v>
      </c>
      <c r="P232" s="75">
        <v>3.72</v>
      </c>
      <c r="Q232" s="76">
        <v>3.19</v>
      </c>
    </row>
    <row r="233" spans="1:17" ht="15.6" x14ac:dyDescent="0.3">
      <c r="A233" s="74">
        <v>44765</v>
      </c>
      <c r="B233" s="75">
        <v>284</v>
      </c>
      <c r="C233" s="75">
        <v>277</v>
      </c>
      <c r="D233" s="75">
        <v>8347</v>
      </c>
      <c r="E233" s="76">
        <v>30.1</v>
      </c>
      <c r="F233" s="77"/>
      <c r="G233" s="78"/>
      <c r="H233" s="79">
        <v>22.6</v>
      </c>
      <c r="I233" s="75">
        <v>34.700000000000003</v>
      </c>
      <c r="J233" s="75"/>
      <c r="K233" s="75">
        <v>28.9</v>
      </c>
      <c r="L233" s="75">
        <v>14.2</v>
      </c>
      <c r="M233" s="76"/>
      <c r="N233" s="79">
        <v>280</v>
      </c>
      <c r="O233" s="75">
        <v>26</v>
      </c>
      <c r="P233" s="75">
        <v>3.85</v>
      </c>
      <c r="Q233" s="76">
        <v>3.19</v>
      </c>
    </row>
    <row r="234" spans="1:17" ht="15.6" x14ac:dyDescent="0.3">
      <c r="A234" s="74">
        <v>44766</v>
      </c>
      <c r="B234" s="75">
        <v>285</v>
      </c>
      <c r="C234" s="75">
        <v>279</v>
      </c>
      <c r="D234" s="75">
        <v>8468</v>
      </c>
      <c r="E234" s="76">
        <v>30.4</v>
      </c>
      <c r="F234" s="77"/>
      <c r="G234" s="78"/>
      <c r="H234" s="79">
        <v>21.2</v>
      </c>
      <c r="I234" s="75">
        <v>34.700000000000003</v>
      </c>
      <c r="J234" s="75"/>
      <c r="K234" s="75">
        <v>28.9</v>
      </c>
      <c r="L234" s="75">
        <v>14.2</v>
      </c>
      <c r="M234" s="76"/>
      <c r="N234" s="79">
        <v>211</v>
      </c>
      <c r="O234" s="75">
        <v>15</v>
      </c>
      <c r="P234" s="75">
        <v>3.81</v>
      </c>
      <c r="Q234" s="76">
        <v>3.17</v>
      </c>
    </row>
    <row r="235" spans="1:17" ht="15.6" x14ac:dyDescent="0.3">
      <c r="A235" s="74">
        <v>44767</v>
      </c>
      <c r="B235" s="75">
        <v>286</v>
      </c>
      <c r="C235" s="75">
        <v>281</v>
      </c>
      <c r="D235" s="75">
        <v>8604</v>
      </c>
      <c r="E235" s="76">
        <v>30.6</v>
      </c>
      <c r="F235" s="77"/>
      <c r="G235" s="78"/>
      <c r="H235" s="79">
        <v>26.5</v>
      </c>
      <c r="I235" s="75">
        <v>34.5</v>
      </c>
      <c r="J235" s="75"/>
      <c r="K235" s="75">
        <v>28.4</v>
      </c>
      <c r="L235" s="75">
        <v>13.8</v>
      </c>
      <c r="M235" s="76"/>
      <c r="N235" s="79">
        <v>199</v>
      </c>
      <c r="O235" s="75">
        <v>28</v>
      </c>
      <c r="P235" s="75">
        <v>3.83</v>
      </c>
      <c r="Q235" s="76">
        <v>3.2</v>
      </c>
    </row>
    <row r="236" spans="1:17" ht="15.6" x14ac:dyDescent="0.3">
      <c r="A236" s="74">
        <v>44768</v>
      </c>
      <c r="B236" s="75">
        <v>287</v>
      </c>
      <c r="C236" s="75">
        <v>282</v>
      </c>
      <c r="D236" s="75">
        <v>8472</v>
      </c>
      <c r="E236" s="76">
        <v>30</v>
      </c>
      <c r="F236" s="77"/>
      <c r="G236" s="78"/>
      <c r="H236" s="79">
        <v>23.7</v>
      </c>
      <c r="I236" s="75">
        <v>36</v>
      </c>
      <c r="J236" s="75"/>
      <c r="K236" s="75">
        <v>28.8</v>
      </c>
      <c r="L236" s="75">
        <v>14.7</v>
      </c>
      <c r="M236" s="76"/>
      <c r="N236" s="79">
        <v>173</v>
      </c>
      <c r="O236" s="75">
        <v>38</v>
      </c>
      <c r="P236" s="75">
        <v>3.78</v>
      </c>
      <c r="Q236" s="76">
        <v>3.2</v>
      </c>
    </row>
    <row r="237" spans="1:17" ht="15.6" x14ac:dyDescent="0.3">
      <c r="A237" s="74">
        <v>44769</v>
      </c>
      <c r="B237" s="75">
        <v>287</v>
      </c>
      <c r="C237" s="75">
        <v>282</v>
      </c>
      <c r="D237" s="75">
        <v>8644</v>
      </c>
      <c r="E237" s="76">
        <v>30.7</v>
      </c>
      <c r="F237" s="77"/>
      <c r="G237" s="78"/>
      <c r="H237" s="79">
        <v>29.9</v>
      </c>
      <c r="I237" s="75">
        <v>32.299999999999997</v>
      </c>
      <c r="J237" s="75"/>
      <c r="K237" s="75">
        <v>28.5</v>
      </c>
      <c r="L237" s="75">
        <v>14.9</v>
      </c>
      <c r="M237" s="76"/>
      <c r="N237" s="79">
        <v>195</v>
      </c>
      <c r="O237" s="75">
        <v>46</v>
      </c>
      <c r="P237" s="75">
        <v>3.75</v>
      </c>
      <c r="Q237" s="76">
        <v>3.21</v>
      </c>
    </row>
    <row r="238" spans="1:17" ht="15.6" x14ac:dyDescent="0.3">
      <c r="A238" s="74">
        <v>44770</v>
      </c>
      <c r="B238" s="75">
        <v>282</v>
      </c>
      <c r="C238" s="75">
        <v>279</v>
      </c>
      <c r="D238" s="75">
        <v>8748</v>
      </c>
      <c r="E238" s="76">
        <v>31.4</v>
      </c>
      <c r="F238" s="77"/>
      <c r="G238" s="78"/>
      <c r="H238" s="79">
        <v>34.1</v>
      </c>
      <c r="I238" s="75">
        <v>35.799999999999997</v>
      </c>
      <c r="J238" s="75"/>
      <c r="K238" s="75">
        <v>27.8</v>
      </c>
      <c r="L238" s="75">
        <v>13.7</v>
      </c>
      <c r="M238" s="76"/>
      <c r="N238" s="79">
        <v>232</v>
      </c>
      <c r="O238" s="75">
        <v>84</v>
      </c>
      <c r="P238" s="75">
        <v>3.81</v>
      </c>
      <c r="Q238" s="76">
        <v>3.21</v>
      </c>
    </row>
    <row r="239" spans="1:17" ht="15.6" x14ac:dyDescent="0.3">
      <c r="A239" s="74">
        <v>44771</v>
      </c>
      <c r="B239" s="75">
        <v>282</v>
      </c>
      <c r="C239" s="75">
        <v>279</v>
      </c>
      <c r="D239" s="75">
        <v>8566</v>
      </c>
      <c r="E239" s="76">
        <v>30.7</v>
      </c>
      <c r="F239" s="77"/>
      <c r="G239" s="78"/>
      <c r="H239" s="79">
        <v>36.4</v>
      </c>
      <c r="I239" s="75">
        <v>35.200000000000003</v>
      </c>
      <c r="J239" s="75"/>
      <c r="K239" s="75">
        <v>28.8</v>
      </c>
      <c r="L239" s="75">
        <v>14</v>
      </c>
      <c r="M239" s="76"/>
      <c r="N239" s="79">
        <v>215</v>
      </c>
      <c r="O239" s="75">
        <v>68</v>
      </c>
      <c r="P239" s="75">
        <v>3.86</v>
      </c>
      <c r="Q239" s="76">
        <v>3.2</v>
      </c>
    </row>
    <row r="240" spans="1:17" ht="15.6" x14ac:dyDescent="0.3">
      <c r="A240" s="74">
        <v>44772</v>
      </c>
      <c r="B240" s="75">
        <v>286</v>
      </c>
      <c r="C240" s="75">
        <v>275</v>
      </c>
      <c r="D240" s="75">
        <v>8860</v>
      </c>
      <c r="E240" s="76">
        <v>32.200000000000003</v>
      </c>
      <c r="F240" s="77"/>
      <c r="G240" s="78"/>
      <c r="H240" s="281" t="s">
        <v>55</v>
      </c>
      <c r="I240" s="282"/>
      <c r="J240" s="282"/>
      <c r="K240" s="282"/>
      <c r="L240" s="282"/>
      <c r="M240" s="283"/>
      <c r="N240" s="79">
        <v>156</v>
      </c>
      <c r="O240" s="75">
        <v>14</v>
      </c>
      <c r="P240" s="75">
        <v>3.79</v>
      </c>
      <c r="Q240" s="76">
        <v>3.19</v>
      </c>
    </row>
    <row r="241" spans="1:17" ht="15.6" x14ac:dyDescent="0.3">
      <c r="A241" s="74">
        <v>44773</v>
      </c>
      <c r="B241" s="75">
        <v>291</v>
      </c>
      <c r="C241" s="75">
        <v>278</v>
      </c>
      <c r="D241" s="75">
        <v>8743</v>
      </c>
      <c r="E241" s="76">
        <v>31.4</v>
      </c>
      <c r="F241" s="77"/>
      <c r="G241" s="78"/>
      <c r="H241" s="272"/>
      <c r="I241" s="273"/>
      <c r="J241" s="273"/>
      <c r="K241" s="273"/>
      <c r="L241" s="273"/>
      <c r="M241" s="274"/>
      <c r="N241" s="79">
        <v>143</v>
      </c>
      <c r="O241" s="75">
        <v>19</v>
      </c>
      <c r="P241" s="75">
        <v>3.82</v>
      </c>
      <c r="Q241" s="76">
        <v>3.18</v>
      </c>
    </row>
    <row r="242" spans="1:17" ht="16.2" thickBot="1" x14ac:dyDescent="0.35">
      <c r="A242" s="80" t="s">
        <v>30</v>
      </c>
      <c r="B242" s="81">
        <f>AVERAGE(B210:B241)</f>
        <v>287.38709677419354</v>
      </c>
      <c r="C242" s="81">
        <f>AVERAGE(C210:C241)</f>
        <v>282.45161290322579</v>
      </c>
      <c r="D242" s="81">
        <f>AVERAGE(D210:D241)</f>
        <v>8606.9032258064508</v>
      </c>
      <c r="E242" s="82">
        <f>AVERAGE(E210:E240)</f>
        <v>30.456666666666674</v>
      </c>
      <c r="F242" s="83"/>
      <c r="G242" s="84"/>
      <c r="H242" s="85">
        <f>AVERAGE(H210:H240)</f>
        <v>30.241379310344833</v>
      </c>
      <c r="I242" s="86">
        <f>AVERAGE(I210:I240)</f>
        <v>35.365517241379315</v>
      </c>
      <c r="J242" s="86"/>
      <c r="K242" s="86">
        <f>AVERAGE(K210:K240)</f>
        <v>28.686206896551717</v>
      </c>
      <c r="L242" s="86">
        <f>AVERAGE(L210:L240)</f>
        <v>14.413793103448274</v>
      </c>
      <c r="M242" s="82"/>
      <c r="N242" s="87">
        <f>AVERAGE(N210:N241)</f>
        <v>206.70967741935485</v>
      </c>
      <c r="O242" s="81">
        <f>AVERAGE(O210:O241)</f>
        <v>33.451612903225808</v>
      </c>
      <c r="P242" s="88">
        <f>AVERAGE(P210:P241)</f>
        <v>3.7329032258064516</v>
      </c>
      <c r="Q242" s="89">
        <f>AVERAGE(Q210:Q241)</f>
        <v>3.2096774193548376</v>
      </c>
    </row>
    <row r="243" spans="1:17" ht="15" thickBot="1" x14ac:dyDescent="0.35"/>
    <row r="244" spans="1:17" ht="18.600000000000001" thickBot="1" x14ac:dyDescent="0.35">
      <c r="A244" s="278" t="s">
        <v>0</v>
      </c>
      <c r="B244" s="279"/>
      <c r="C244" s="279"/>
      <c r="D244" s="279"/>
      <c r="E244" s="280"/>
      <c r="F244" s="61"/>
      <c r="G244" s="62"/>
      <c r="H244" s="278" t="s">
        <v>16</v>
      </c>
      <c r="I244" s="279"/>
      <c r="J244" s="279"/>
      <c r="K244" s="279"/>
      <c r="L244" s="279"/>
      <c r="M244" s="280"/>
      <c r="N244" s="278" t="s">
        <v>17</v>
      </c>
      <c r="O244" s="279"/>
      <c r="P244" s="279"/>
      <c r="Q244" s="280"/>
    </row>
    <row r="245" spans="1:17" ht="16.2" thickBot="1" x14ac:dyDescent="0.35">
      <c r="A245" s="63" t="s">
        <v>2</v>
      </c>
      <c r="B245" s="64" t="s">
        <v>18</v>
      </c>
      <c r="C245" s="64" t="s">
        <v>19</v>
      </c>
      <c r="D245" s="64" t="s">
        <v>20</v>
      </c>
      <c r="E245" s="65" t="s">
        <v>21</v>
      </c>
      <c r="F245" s="66"/>
      <c r="G245" s="67"/>
      <c r="H245" s="63" t="s">
        <v>22</v>
      </c>
      <c r="I245" s="64" t="s">
        <v>23</v>
      </c>
      <c r="J245" s="64" t="s">
        <v>12</v>
      </c>
      <c r="K245" s="64" t="s">
        <v>3</v>
      </c>
      <c r="L245" s="64" t="s">
        <v>11</v>
      </c>
      <c r="M245" s="65" t="s">
        <v>13</v>
      </c>
      <c r="N245" s="63" t="s">
        <v>4</v>
      </c>
      <c r="O245" s="64" t="s">
        <v>5</v>
      </c>
      <c r="P245" s="64" t="s">
        <v>26</v>
      </c>
      <c r="Q245" s="65" t="s">
        <v>27</v>
      </c>
    </row>
    <row r="246" spans="1:17" ht="15.6" x14ac:dyDescent="0.3">
      <c r="A246" s="68">
        <v>44774</v>
      </c>
      <c r="B246" s="69">
        <v>291</v>
      </c>
      <c r="C246" s="69">
        <v>277</v>
      </c>
      <c r="D246" s="69">
        <v>8656</v>
      </c>
      <c r="E246" s="102">
        <f>D246/C246</f>
        <v>31.249097472924188</v>
      </c>
      <c r="F246" s="71"/>
      <c r="G246" s="72"/>
      <c r="H246" s="266" t="s">
        <v>55</v>
      </c>
      <c r="I246" s="267"/>
      <c r="J246" s="267"/>
      <c r="K246" s="267"/>
      <c r="L246" s="267"/>
      <c r="M246" s="268"/>
      <c r="N246" s="73">
        <v>162</v>
      </c>
      <c r="O246" s="69">
        <v>43</v>
      </c>
      <c r="P246" s="69">
        <v>3.81</v>
      </c>
      <c r="Q246" s="70">
        <v>3.18</v>
      </c>
    </row>
    <row r="247" spans="1:17" ht="15.6" x14ac:dyDescent="0.3">
      <c r="A247" s="68">
        <v>44775</v>
      </c>
      <c r="B247" s="75">
        <v>291</v>
      </c>
      <c r="C247" s="75">
        <v>277</v>
      </c>
      <c r="D247" s="75">
        <v>8732</v>
      </c>
      <c r="E247" s="102">
        <f t="shared" ref="E247:E276" si="11">D247/C247</f>
        <v>31.523465703971119</v>
      </c>
      <c r="F247" s="77"/>
      <c r="G247" s="78"/>
      <c r="H247" s="269"/>
      <c r="I247" s="270"/>
      <c r="J247" s="270"/>
      <c r="K247" s="270"/>
      <c r="L247" s="270"/>
      <c r="M247" s="271"/>
      <c r="N247" s="79">
        <v>189</v>
      </c>
      <c r="O247" s="75">
        <v>125</v>
      </c>
      <c r="P247" s="75">
        <v>3.86</v>
      </c>
      <c r="Q247" s="76">
        <v>3.16</v>
      </c>
    </row>
    <row r="248" spans="1:17" ht="15.6" x14ac:dyDescent="0.3">
      <c r="A248" s="68">
        <v>44776</v>
      </c>
      <c r="B248" s="75">
        <v>291</v>
      </c>
      <c r="C248" s="75">
        <v>282</v>
      </c>
      <c r="D248" s="75">
        <v>9055</v>
      </c>
      <c r="E248" s="102">
        <f t="shared" si="11"/>
        <v>32.109929078014183</v>
      </c>
      <c r="F248" s="77"/>
      <c r="G248" s="78"/>
      <c r="H248" s="269"/>
      <c r="I248" s="270"/>
      <c r="J248" s="270"/>
      <c r="K248" s="270"/>
      <c r="L248" s="270"/>
      <c r="M248" s="271"/>
      <c r="N248" s="79">
        <v>198</v>
      </c>
      <c r="O248" s="75">
        <v>52</v>
      </c>
      <c r="P248" s="75">
        <v>3.66</v>
      </c>
      <c r="Q248" s="76">
        <v>3.17</v>
      </c>
    </row>
    <row r="249" spans="1:17" ht="15.6" x14ac:dyDescent="0.3">
      <c r="A249" s="68">
        <v>44777</v>
      </c>
      <c r="B249" s="75">
        <v>292</v>
      </c>
      <c r="C249" s="75">
        <v>280</v>
      </c>
      <c r="D249" s="75">
        <v>8867</v>
      </c>
      <c r="E249" s="102">
        <f t="shared" si="11"/>
        <v>31.667857142857144</v>
      </c>
      <c r="F249" s="77"/>
      <c r="G249" s="78"/>
      <c r="H249" s="269"/>
      <c r="I249" s="270"/>
      <c r="J249" s="270"/>
      <c r="K249" s="270"/>
      <c r="L249" s="270"/>
      <c r="M249" s="271"/>
      <c r="N249" s="79">
        <v>210</v>
      </c>
      <c r="O249" s="75">
        <v>92</v>
      </c>
      <c r="P249" s="75">
        <v>3.66</v>
      </c>
      <c r="Q249" s="76">
        <v>3.18</v>
      </c>
    </row>
    <row r="250" spans="1:17" ht="15.6" x14ac:dyDescent="0.3">
      <c r="A250" s="68">
        <v>44778</v>
      </c>
      <c r="B250" s="75">
        <v>293</v>
      </c>
      <c r="C250" s="75">
        <v>280</v>
      </c>
      <c r="D250" s="75">
        <v>8985</v>
      </c>
      <c r="E250" s="102">
        <f t="shared" si="11"/>
        <v>32.089285714285715</v>
      </c>
      <c r="F250" s="77"/>
      <c r="G250" s="78"/>
      <c r="H250" s="269"/>
      <c r="I250" s="270"/>
      <c r="J250" s="270"/>
      <c r="K250" s="270"/>
      <c r="L250" s="270"/>
      <c r="M250" s="271"/>
      <c r="N250" s="79">
        <v>201</v>
      </c>
      <c r="O250" s="75">
        <v>115</v>
      </c>
      <c r="P250" s="75">
        <v>3.68</v>
      </c>
      <c r="Q250" s="76">
        <v>3.22</v>
      </c>
    </row>
    <row r="251" spans="1:17" ht="15.6" x14ac:dyDescent="0.3">
      <c r="A251" s="68">
        <v>44779</v>
      </c>
      <c r="B251" s="75">
        <v>293</v>
      </c>
      <c r="C251" s="75">
        <v>280</v>
      </c>
      <c r="D251" s="75">
        <v>8846</v>
      </c>
      <c r="E251" s="102">
        <f t="shared" si="11"/>
        <v>31.592857142857142</v>
      </c>
      <c r="F251" s="77"/>
      <c r="G251" s="78"/>
      <c r="H251" s="269"/>
      <c r="I251" s="270"/>
      <c r="J251" s="270"/>
      <c r="K251" s="270"/>
      <c r="L251" s="270"/>
      <c r="M251" s="271"/>
      <c r="N251" s="79">
        <v>163</v>
      </c>
      <c r="O251" s="75">
        <v>46</v>
      </c>
      <c r="P251" s="75">
        <v>3.73</v>
      </c>
      <c r="Q251" s="76">
        <v>3.23</v>
      </c>
    </row>
    <row r="252" spans="1:17" ht="15.6" x14ac:dyDescent="0.3">
      <c r="A252" s="68">
        <v>44780</v>
      </c>
      <c r="B252" s="75">
        <v>293</v>
      </c>
      <c r="C252" s="75">
        <v>279</v>
      </c>
      <c r="D252" s="75">
        <v>9138</v>
      </c>
      <c r="E252" s="102">
        <f t="shared" si="11"/>
        <v>32.752688172043008</v>
      </c>
      <c r="F252" s="77"/>
      <c r="G252" s="78"/>
      <c r="H252" s="272"/>
      <c r="I252" s="273"/>
      <c r="J252" s="273"/>
      <c r="K252" s="273"/>
      <c r="L252" s="273"/>
      <c r="M252" s="274"/>
      <c r="N252" s="79">
        <v>173</v>
      </c>
      <c r="O252" s="75">
        <v>42</v>
      </c>
      <c r="P252" s="75">
        <v>3.69</v>
      </c>
      <c r="Q252" s="76">
        <v>3.22</v>
      </c>
    </row>
    <row r="253" spans="1:17" ht="15.6" x14ac:dyDescent="0.3">
      <c r="A253" s="68">
        <v>44781</v>
      </c>
      <c r="B253" s="75">
        <v>294</v>
      </c>
      <c r="C253" s="75">
        <v>283</v>
      </c>
      <c r="D253" s="75">
        <v>9232</v>
      </c>
      <c r="E253" s="102">
        <f t="shared" si="11"/>
        <v>32.621908127208478</v>
      </c>
      <c r="F253" s="77"/>
      <c r="G253" s="78"/>
      <c r="H253" s="79">
        <v>20.5</v>
      </c>
      <c r="I253" s="75">
        <v>33.700000000000003</v>
      </c>
      <c r="J253" s="75"/>
      <c r="K253" s="75">
        <v>27.1</v>
      </c>
      <c r="L253" s="75">
        <v>12.2</v>
      </c>
      <c r="M253" s="76"/>
      <c r="N253" s="79">
        <v>187</v>
      </c>
      <c r="O253" s="75">
        <v>58</v>
      </c>
      <c r="P253" s="75">
        <v>3.64</v>
      </c>
      <c r="Q253" s="76">
        <v>3.19</v>
      </c>
    </row>
    <row r="254" spans="1:17" ht="15.6" x14ac:dyDescent="0.3">
      <c r="A254" s="68">
        <v>44782</v>
      </c>
      <c r="B254" s="75">
        <v>295</v>
      </c>
      <c r="C254" s="75">
        <v>285</v>
      </c>
      <c r="D254" s="75">
        <v>9080</v>
      </c>
      <c r="E254" s="102">
        <f t="shared" si="11"/>
        <v>31.859649122807017</v>
      </c>
      <c r="F254" s="77"/>
      <c r="G254" s="78"/>
      <c r="H254" s="91">
        <v>25.2</v>
      </c>
      <c r="I254" s="91">
        <v>36.5</v>
      </c>
      <c r="J254" s="91"/>
      <c r="K254" s="91">
        <v>31.4</v>
      </c>
      <c r="L254" s="91">
        <v>15.7</v>
      </c>
      <c r="M254" s="105"/>
      <c r="N254" s="79">
        <v>167</v>
      </c>
      <c r="O254" s="75">
        <v>57</v>
      </c>
      <c r="P254" s="75">
        <v>3.68</v>
      </c>
      <c r="Q254" s="76">
        <v>3.19</v>
      </c>
    </row>
    <row r="255" spans="1:17" ht="15.6" x14ac:dyDescent="0.3">
      <c r="A255" s="68">
        <v>44783</v>
      </c>
      <c r="B255" s="75">
        <v>296</v>
      </c>
      <c r="C255" s="75">
        <v>285</v>
      </c>
      <c r="D255" s="75">
        <v>8942</v>
      </c>
      <c r="E255" s="102">
        <f t="shared" si="11"/>
        <v>31.375438596491229</v>
      </c>
      <c r="F255" s="77"/>
      <c r="G255" s="78"/>
      <c r="H255" s="79">
        <v>22.6</v>
      </c>
      <c r="I255" s="75">
        <v>35.200000000000003</v>
      </c>
      <c r="J255" s="75"/>
      <c r="K255" s="75">
        <v>29.3</v>
      </c>
      <c r="L255" s="75">
        <v>15.9</v>
      </c>
      <c r="M255" s="76"/>
      <c r="N255" s="79">
        <v>207</v>
      </c>
      <c r="O255" s="75">
        <v>46</v>
      </c>
      <c r="P255" s="75">
        <v>3.72</v>
      </c>
      <c r="Q255" s="76">
        <v>3.21</v>
      </c>
    </row>
    <row r="256" spans="1:17" ht="15.6" x14ac:dyDescent="0.3">
      <c r="A256" s="68">
        <v>44784</v>
      </c>
      <c r="B256" s="75">
        <v>296</v>
      </c>
      <c r="C256" s="75">
        <v>286</v>
      </c>
      <c r="D256" s="75">
        <v>9077</v>
      </c>
      <c r="E256" s="102">
        <f t="shared" si="11"/>
        <v>31.737762237762237</v>
      </c>
      <c r="F256" s="77"/>
      <c r="G256" s="78"/>
      <c r="H256" s="79">
        <v>35.200000000000003</v>
      </c>
      <c r="I256" s="75">
        <v>37.200000000000003</v>
      </c>
      <c r="J256" s="75"/>
      <c r="K256" s="75">
        <v>29.9</v>
      </c>
      <c r="L256" s="75">
        <v>14.3</v>
      </c>
      <c r="M256" s="76"/>
      <c r="N256" s="79">
        <v>159</v>
      </c>
      <c r="O256" s="75">
        <v>32</v>
      </c>
      <c r="P256" s="75">
        <v>3.7</v>
      </c>
      <c r="Q256" s="76">
        <v>3.18</v>
      </c>
    </row>
    <row r="257" spans="1:17" ht="15.6" x14ac:dyDescent="0.3">
      <c r="A257" s="68">
        <v>44785</v>
      </c>
      <c r="B257" s="75">
        <v>299</v>
      </c>
      <c r="C257" s="75">
        <v>284</v>
      </c>
      <c r="D257" s="75">
        <v>9252</v>
      </c>
      <c r="E257" s="102">
        <f t="shared" si="11"/>
        <v>32.577464788732392</v>
      </c>
      <c r="F257" s="77"/>
      <c r="G257" s="78"/>
      <c r="H257" s="79">
        <v>32.6</v>
      </c>
      <c r="I257" s="75">
        <v>37.9</v>
      </c>
      <c r="J257" s="75"/>
      <c r="K257" s="75">
        <v>30.8</v>
      </c>
      <c r="L257" s="75">
        <v>13.6</v>
      </c>
      <c r="M257" s="76"/>
      <c r="N257" s="275" t="s">
        <v>56</v>
      </c>
      <c r="O257" s="276"/>
      <c r="P257" s="276"/>
      <c r="Q257" s="277"/>
    </row>
    <row r="258" spans="1:17" ht="15.6" x14ac:dyDescent="0.3">
      <c r="A258" s="68">
        <v>44786</v>
      </c>
      <c r="B258" s="75">
        <v>300</v>
      </c>
      <c r="C258" s="75">
        <v>284</v>
      </c>
      <c r="D258" s="75">
        <v>9064</v>
      </c>
      <c r="E258" s="102">
        <f t="shared" si="11"/>
        <v>31.91549295774648</v>
      </c>
      <c r="F258" s="77"/>
      <c r="G258" s="78"/>
      <c r="H258" s="79">
        <v>37.9</v>
      </c>
      <c r="I258" s="75">
        <v>39.4</v>
      </c>
      <c r="J258" s="75"/>
      <c r="K258" s="75">
        <v>31.2</v>
      </c>
      <c r="L258" s="75">
        <v>14</v>
      </c>
      <c r="M258" s="76"/>
      <c r="N258" s="79">
        <v>128</v>
      </c>
      <c r="O258" s="75">
        <v>15</v>
      </c>
      <c r="P258" s="75">
        <v>3.66</v>
      </c>
      <c r="Q258" s="76">
        <v>3.11</v>
      </c>
    </row>
    <row r="259" spans="1:17" ht="15.6" x14ac:dyDescent="0.3">
      <c r="A259" s="68">
        <v>44787</v>
      </c>
      <c r="B259" s="75">
        <v>300</v>
      </c>
      <c r="C259" s="75">
        <v>284</v>
      </c>
      <c r="D259" s="75">
        <v>9098</v>
      </c>
      <c r="E259" s="102">
        <f t="shared" si="11"/>
        <v>32.035211267605632</v>
      </c>
      <c r="F259" s="77"/>
      <c r="G259" s="78"/>
      <c r="H259" s="79">
        <v>32.9</v>
      </c>
      <c r="I259" s="75">
        <v>38.299999999999997</v>
      </c>
      <c r="J259" s="75"/>
      <c r="K259" s="75">
        <v>30.1</v>
      </c>
      <c r="L259" s="75">
        <v>13.6</v>
      </c>
      <c r="M259" s="76"/>
      <c r="N259" s="79">
        <v>149</v>
      </c>
      <c r="O259" s="75">
        <v>14</v>
      </c>
      <c r="P259" s="75">
        <v>3.64</v>
      </c>
      <c r="Q259" s="76">
        <v>3.13</v>
      </c>
    </row>
    <row r="260" spans="1:17" ht="15.6" x14ac:dyDescent="0.3">
      <c r="A260" s="68">
        <v>44788</v>
      </c>
      <c r="B260" s="75">
        <v>301</v>
      </c>
      <c r="C260" s="75">
        <v>284</v>
      </c>
      <c r="D260" s="75">
        <v>9061</v>
      </c>
      <c r="E260" s="102">
        <f t="shared" si="11"/>
        <v>31.904929577464788</v>
      </c>
      <c r="F260" s="77"/>
      <c r="G260" s="78"/>
      <c r="H260" s="79">
        <v>27.2</v>
      </c>
      <c r="I260" s="75">
        <v>36.700000000000003</v>
      </c>
      <c r="J260" s="75"/>
      <c r="K260" s="75">
        <v>31.3</v>
      </c>
      <c r="L260" s="75">
        <v>16.7</v>
      </c>
      <c r="M260" s="76"/>
      <c r="N260" s="79">
        <v>113</v>
      </c>
      <c r="O260" s="75">
        <v>19</v>
      </c>
      <c r="P260" s="75">
        <v>3.7</v>
      </c>
      <c r="Q260" s="76">
        <v>3.14</v>
      </c>
    </row>
    <row r="261" spans="1:17" ht="15.6" x14ac:dyDescent="0.3">
      <c r="A261" s="68">
        <v>44789</v>
      </c>
      <c r="B261" s="75">
        <v>295</v>
      </c>
      <c r="C261" s="75">
        <v>277</v>
      </c>
      <c r="D261" s="75">
        <v>8955</v>
      </c>
      <c r="E261" s="102">
        <f t="shared" si="11"/>
        <v>32.328519855595665</v>
      </c>
      <c r="F261" s="77"/>
      <c r="G261" s="78"/>
      <c r="H261" s="79">
        <v>34.5</v>
      </c>
      <c r="I261" s="75">
        <v>37.5</v>
      </c>
      <c r="J261" s="75"/>
      <c r="K261" s="75">
        <v>32.1</v>
      </c>
      <c r="L261" s="75">
        <v>15.1</v>
      </c>
      <c r="M261" s="76"/>
      <c r="N261" s="79">
        <v>145</v>
      </c>
      <c r="O261" s="75">
        <v>26</v>
      </c>
      <c r="P261" s="75">
        <v>3.71</v>
      </c>
      <c r="Q261" s="76">
        <v>3.14</v>
      </c>
    </row>
    <row r="262" spans="1:17" ht="15.6" x14ac:dyDescent="0.3">
      <c r="A262" s="68">
        <v>44790</v>
      </c>
      <c r="B262" s="75">
        <v>295</v>
      </c>
      <c r="C262" s="75">
        <v>278</v>
      </c>
      <c r="D262" s="75">
        <v>8700</v>
      </c>
      <c r="E262" s="106">
        <f t="shared" si="11"/>
        <v>31.294964028776977</v>
      </c>
      <c r="F262" s="77"/>
      <c r="G262" s="78"/>
      <c r="H262" s="79">
        <v>26.3</v>
      </c>
      <c r="I262" s="75">
        <v>36.1</v>
      </c>
      <c r="J262" s="75"/>
      <c r="K262" s="75">
        <v>31.3</v>
      </c>
      <c r="L262" s="75">
        <v>13.6</v>
      </c>
      <c r="M262" s="76"/>
      <c r="N262" s="79">
        <v>133</v>
      </c>
      <c r="O262" s="75">
        <v>34</v>
      </c>
      <c r="P262" s="75">
        <v>3.7</v>
      </c>
      <c r="Q262" s="76">
        <v>3.16</v>
      </c>
    </row>
    <row r="263" spans="1:17" ht="15.6" x14ac:dyDescent="0.3">
      <c r="A263" s="68">
        <v>44791</v>
      </c>
      <c r="B263" s="75">
        <v>279</v>
      </c>
      <c r="C263" s="75">
        <v>264</v>
      </c>
      <c r="D263" s="75">
        <v>8491</v>
      </c>
      <c r="E263" s="106">
        <f t="shared" si="11"/>
        <v>32.162878787878789</v>
      </c>
      <c r="F263" s="77"/>
      <c r="G263" s="78"/>
      <c r="H263" s="79">
        <v>32.6</v>
      </c>
      <c r="I263" s="75">
        <v>37.1</v>
      </c>
      <c r="J263" s="75"/>
      <c r="K263" s="75">
        <v>30.4</v>
      </c>
      <c r="L263" s="75">
        <v>13.9</v>
      </c>
      <c r="M263" s="76"/>
      <c r="N263" s="79">
        <v>158</v>
      </c>
      <c r="O263" s="75">
        <v>41</v>
      </c>
      <c r="P263" s="75">
        <v>3.69</v>
      </c>
      <c r="Q263" s="76">
        <v>3.16</v>
      </c>
    </row>
    <row r="264" spans="1:17" ht="15.6" x14ac:dyDescent="0.3">
      <c r="A264" s="68">
        <v>44792</v>
      </c>
      <c r="B264" s="75">
        <v>282</v>
      </c>
      <c r="C264" s="75">
        <v>273</v>
      </c>
      <c r="D264" s="75">
        <v>8620</v>
      </c>
      <c r="E264" s="106">
        <f t="shared" si="11"/>
        <v>31.575091575091577</v>
      </c>
      <c r="F264" s="77"/>
      <c r="G264" s="78"/>
      <c r="H264" s="79">
        <v>20.6</v>
      </c>
      <c r="I264" s="75">
        <v>37.6</v>
      </c>
      <c r="J264" s="75"/>
      <c r="K264" s="75">
        <v>30.8</v>
      </c>
      <c r="L264" s="75">
        <v>14.4</v>
      </c>
      <c r="M264" s="76"/>
      <c r="N264" s="275" t="s">
        <v>57</v>
      </c>
      <c r="O264" s="276"/>
      <c r="P264" s="276"/>
      <c r="Q264" s="277"/>
    </row>
    <row r="265" spans="1:17" ht="15.6" x14ac:dyDescent="0.3">
      <c r="A265" s="68">
        <v>44793</v>
      </c>
      <c r="B265" s="75">
        <v>284</v>
      </c>
      <c r="C265" s="75">
        <v>274</v>
      </c>
      <c r="D265" s="75">
        <v>8676</v>
      </c>
      <c r="E265" s="106">
        <f t="shared" si="11"/>
        <v>31.664233576642335</v>
      </c>
      <c r="F265" s="77"/>
      <c r="G265" s="78"/>
      <c r="H265" s="79">
        <v>29.5</v>
      </c>
      <c r="I265" s="75">
        <v>37.9</v>
      </c>
      <c r="J265" s="75"/>
      <c r="K265" s="75">
        <v>31.1</v>
      </c>
      <c r="L265" s="75">
        <v>14.9</v>
      </c>
      <c r="M265" s="76"/>
      <c r="N265" s="79">
        <v>137</v>
      </c>
      <c r="O265" s="75">
        <v>26</v>
      </c>
      <c r="P265" s="75">
        <v>3.72</v>
      </c>
      <c r="Q265" s="76">
        <v>3.15</v>
      </c>
    </row>
    <row r="266" spans="1:17" ht="15.6" x14ac:dyDescent="0.3">
      <c r="A266" s="68">
        <v>44794</v>
      </c>
      <c r="B266" s="75">
        <v>285</v>
      </c>
      <c r="C266" s="75">
        <v>274</v>
      </c>
      <c r="D266" s="75">
        <v>8944</v>
      </c>
      <c r="E266" s="106">
        <f t="shared" si="11"/>
        <v>32.642335766423358</v>
      </c>
      <c r="F266" s="77"/>
      <c r="G266" s="78"/>
      <c r="H266" s="79">
        <v>44</v>
      </c>
      <c r="I266" s="75">
        <v>38.700000000000003</v>
      </c>
      <c r="J266" s="75"/>
      <c r="K266" s="75">
        <v>31.3</v>
      </c>
      <c r="L266" s="75">
        <v>16.8</v>
      </c>
      <c r="M266" s="76"/>
      <c r="N266" s="79">
        <v>155</v>
      </c>
      <c r="O266" s="75">
        <v>61</v>
      </c>
      <c r="P266" s="75">
        <v>3.67</v>
      </c>
      <c r="Q266" s="76">
        <v>3.16</v>
      </c>
    </row>
    <row r="267" spans="1:17" ht="15.6" x14ac:dyDescent="0.3">
      <c r="A267" s="68">
        <v>44795</v>
      </c>
      <c r="B267" s="75">
        <v>286</v>
      </c>
      <c r="C267" s="75">
        <v>279</v>
      </c>
      <c r="D267" s="75">
        <v>8923</v>
      </c>
      <c r="E267" s="106">
        <f t="shared" si="11"/>
        <v>31.982078853046595</v>
      </c>
      <c r="F267" s="77"/>
      <c r="G267" s="78"/>
      <c r="H267" s="79">
        <v>37.299999999999997</v>
      </c>
      <c r="I267" s="75">
        <v>38.4</v>
      </c>
      <c r="J267" s="75"/>
      <c r="K267" s="75">
        <v>30.6</v>
      </c>
      <c r="L267" s="75">
        <v>15.9</v>
      </c>
      <c r="M267" s="76"/>
      <c r="N267" s="79">
        <v>112</v>
      </c>
      <c r="O267" s="75">
        <v>26</v>
      </c>
      <c r="P267" s="75">
        <v>3.64</v>
      </c>
      <c r="Q267" s="76">
        <v>3.15</v>
      </c>
    </row>
    <row r="268" spans="1:17" ht="15.6" x14ac:dyDescent="0.3">
      <c r="A268" s="68">
        <v>44796</v>
      </c>
      <c r="B268" s="75">
        <v>286</v>
      </c>
      <c r="C268" s="75">
        <v>279</v>
      </c>
      <c r="D268" s="75">
        <v>8624</v>
      </c>
      <c r="E268" s="106">
        <f t="shared" si="11"/>
        <v>30.910394265232974</v>
      </c>
      <c r="F268" s="77"/>
      <c r="G268" s="78"/>
      <c r="H268" s="79">
        <v>29.5</v>
      </c>
      <c r="I268" s="75">
        <v>37.1</v>
      </c>
      <c r="J268" s="75"/>
      <c r="K268" s="75">
        <v>29.8</v>
      </c>
      <c r="L268" s="75">
        <v>15.7</v>
      </c>
      <c r="M268" s="76"/>
      <c r="N268" s="79">
        <v>124</v>
      </c>
      <c r="O268" s="75">
        <v>32</v>
      </c>
      <c r="P268" s="75">
        <v>3.76</v>
      </c>
      <c r="Q268" s="76">
        <v>3.18</v>
      </c>
    </row>
    <row r="269" spans="1:17" ht="15.6" x14ac:dyDescent="0.3">
      <c r="A269" s="68">
        <v>44797</v>
      </c>
      <c r="B269" s="75">
        <v>286</v>
      </c>
      <c r="C269" s="75">
        <v>280</v>
      </c>
      <c r="D269" s="75">
        <v>8859</v>
      </c>
      <c r="E269" s="106">
        <f t="shared" si="11"/>
        <v>31.639285714285716</v>
      </c>
      <c r="F269" s="77"/>
      <c r="G269" s="78"/>
      <c r="H269" s="79">
        <v>33.9</v>
      </c>
      <c r="I269" s="75">
        <v>37.1</v>
      </c>
      <c r="J269" s="75"/>
      <c r="K269" s="75">
        <v>31.3</v>
      </c>
      <c r="L269" s="75">
        <v>15.6</v>
      </c>
      <c r="M269" s="76"/>
      <c r="N269" s="79">
        <v>130</v>
      </c>
      <c r="O269" s="75">
        <v>22</v>
      </c>
      <c r="P269" s="75">
        <v>3.76</v>
      </c>
      <c r="Q269" s="76">
        <v>3.18</v>
      </c>
    </row>
    <row r="270" spans="1:17" ht="15.6" x14ac:dyDescent="0.3">
      <c r="A270" s="68">
        <v>44798</v>
      </c>
      <c r="B270" s="75">
        <v>288</v>
      </c>
      <c r="C270" s="75">
        <v>282</v>
      </c>
      <c r="D270" s="75">
        <v>8894</v>
      </c>
      <c r="E270" s="106">
        <f t="shared" si="11"/>
        <v>31.539007092198581</v>
      </c>
      <c r="F270" s="77"/>
      <c r="G270" s="78"/>
      <c r="H270" s="79">
        <v>44.5</v>
      </c>
      <c r="I270" s="75">
        <v>38.4</v>
      </c>
      <c r="J270" s="75"/>
      <c r="K270" s="75">
        <v>31.1</v>
      </c>
      <c r="L270" s="75">
        <v>15.7</v>
      </c>
      <c r="M270" s="76"/>
      <c r="N270" s="79">
        <v>150</v>
      </c>
      <c r="O270" s="75">
        <v>51</v>
      </c>
      <c r="P270" s="75">
        <v>3.79</v>
      </c>
      <c r="Q270" s="76">
        <v>3.12</v>
      </c>
    </row>
    <row r="271" spans="1:17" ht="15.6" x14ac:dyDescent="0.3">
      <c r="A271" s="68">
        <v>44799</v>
      </c>
      <c r="B271" s="75">
        <v>290</v>
      </c>
      <c r="C271" s="75">
        <v>284</v>
      </c>
      <c r="D271" s="75">
        <v>8790</v>
      </c>
      <c r="E271" s="106">
        <f t="shared" si="11"/>
        <v>30.950704225352112</v>
      </c>
      <c r="F271" s="77"/>
      <c r="G271" s="78"/>
      <c r="H271" s="79">
        <v>29.3</v>
      </c>
      <c r="I271" s="75">
        <v>34.799999999999997</v>
      </c>
      <c r="J271" s="75"/>
      <c r="K271" s="75">
        <v>28.6</v>
      </c>
      <c r="L271" s="75">
        <v>20.8</v>
      </c>
      <c r="M271" s="76"/>
      <c r="N271" s="79">
        <v>138</v>
      </c>
      <c r="O271" s="75">
        <v>30</v>
      </c>
      <c r="P271" s="75">
        <v>3.87</v>
      </c>
      <c r="Q271" s="76">
        <v>3.16</v>
      </c>
    </row>
    <row r="272" spans="1:17" ht="15.6" x14ac:dyDescent="0.3">
      <c r="A272" s="68">
        <v>44800</v>
      </c>
      <c r="B272" s="75">
        <v>290</v>
      </c>
      <c r="C272" s="75">
        <v>284</v>
      </c>
      <c r="D272" s="75">
        <v>8872</v>
      </c>
      <c r="E272" s="106">
        <f t="shared" si="11"/>
        <v>31.239436619718308</v>
      </c>
      <c r="F272" s="77"/>
      <c r="G272" s="78"/>
      <c r="H272" s="79">
        <v>30</v>
      </c>
      <c r="I272" s="75">
        <v>36.200000000000003</v>
      </c>
      <c r="J272" s="75"/>
      <c r="K272" s="75">
        <v>30.7</v>
      </c>
      <c r="L272" s="75">
        <v>16.899999999999999</v>
      </c>
      <c r="M272" s="76"/>
      <c r="N272" s="79">
        <v>137</v>
      </c>
      <c r="O272" s="75">
        <v>28</v>
      </c>
      <c r="P272" s="75">
        <v>3.78</v>
      </c>
      <c r="Q272" s="76">
        <v>3.14</v>
      </c>
    </row>
    <row r="273" spans="1:17" ht="15.6" x14ac:dyDescent="0.3">
      <c r="A273" s="68">
        <v>44801</v>
      </c>
      <c r="B273" s="75">
        <v>290</v>
      </c>
      <c r="C273" s="75">
        <v>284</v>
      </c>
      <c r="D273" s="75">
        <v>8992</v>
      </c>
      <c r="E273" s="106">
        <f t="shared" si="11"/>
        <v>31.661971830985916</v>
      </c>
      <c r="F273" s="77"/>
      <c r="G273" s="78"/>
      <c r="H273" s="79">
        <v>25.3</v>
      </c>
      <c r="I273" s="75">
        <v>36.299999999999997</v>
      </c>
      <c r="J273" s="75"/>
      <c r="K273" s="75">
        <v>31.3</v>
      </c>
      <c r="L273" s="75">
        <v>16.899999999999999</v>
      </c>
      <c r="M273" s="76"/>
      <c r="N273" s="79">
        <v>122</v>
      </c>
      <c r="O273" s="75">
        <v>41</v>
      </c>
      <c r="P273" s="75">
        <v>3.92</v>
      </c>
      <c r="Q273" s="76">
        <v>3.15</v>
      </c>
    </row>
    <row r="274" spans="1:17" ht="15.6" x14ac:dyDescent="0.3">
      <c r="A274" s="68">
        <v>44802</v>
      </c>
      <c r="B274" s="75">
        <v>291</v>
      </c>
      <c r="C274" s="75">
        <v>286</v>
      </c>
      <c r="D274" s="75">
        <v>9150</v>
      </c>
      <c r="E274" s="106">
        <f t="shared" si="11"/>
        <v>31.993006993006993</v>
      </c>
      <c r="F274" s="77"/>
      <c r="G274" s="78"/>
      <c r="H274" s="79">
        <v>31.8</v>
      </c>
      <c r="I274" s="75">
        <v>38.200000000000003</v>
      </c>
      <c r="J274" s="75"/>
      <c r="K274" s="75">
        <v>30.9</v>
      </c>
      <c r="L274" s="75">
        <v>17.5</v>
      </c>
      <c r="M274" s="76"/>
      <c r="N274" s="79">
        <v>120</v>
      </c>
      <c r="O274" s="75">
        <v>36</v>
      </c>
      <c r="P274" s="75">
        <v>3.97</v>
      </c>
      <c r="Q274" s="76">
        <v>3.17</v>
      </c>
    </row>
    <row r="275" spans="1:17" ht="15.6" x14ac:dyDescent="0.3">
      <c r="A275" s="68">
        <v>44803</v>
      </c>
      <c r="B275" s="75">
        <v>291</v>
      </c>
      <c r="C275" s="75">
        <v>288</v>
      </c>
      <c r="D275" s="75">
        <v>9058</v>
      </c>
      <c r="E275" s="106">
        <f t="shared" si="11"/>
        <v>31.451388888888889</v>
      </c>
      <c r="F275" s="77"/>
      <c r="G275" s="78"/>
      <c r="H275" s="79">
        <v>20.100000000000001</v>
      </c>
      <c r="I275" s="75">
        <v>37.4</v>
      </c>
      <c r="J275" s="75"/>
      <c r="K275" s="75">
        <v>28.9</v>
      </c>
      <c r="L275" s="75">
        <v>15.4</v>
      </c>
      <c r="M275" s="76"/>
      <c r="N275" s="79">
        <v>143</v>
      </c>
      <c r="O275" s="75">
        <v>45</v>
      </c>
      <c r="P275" s="75">
        <v>4.0199999999999996</v>
      </c>
      <c r="Q275" s="76">
        <v>3.22</v>
      </c>
    </row>
    <row r="276" spans="1:17" ht="15.6" x14ac:dyDescent="0.3">
      <c r="A276" s="68">
        <v>44804</v>
      </c>
      <c r="B276" s="75">
        <v>292</v>
      </c>
      <c r="C276" s="75">
        <v>288</v>
      </c>
      <c r="D276" s="75">
        <v>9208</v>
      </c>
      <c r="E276" s="106">
        <f t="shared" si="11"/>
        <v>31.972222222222221</v>
      </c>
      <c r="F276" s="77"/>
      <c r="G276" s="78"/>
      <c r="H276" s="79">
        <v>32.5</v>
      </c>
      <c r="I276" s="75">
        <v>37.5</v>
      </c>
      <c r="J276" s="75"/>
      <c r="K276" s="75">
        <v>31.8</v>
      </c>
      <c r="L276" s="75">
        <v>12</v>
      </c>
      <c r="M276" s="76"/>
      <c r="N276" s="79">
        <v>171</v>
      </c>
      <c r="O276" s="75">
        <v>32</v>
      </c>
      <c r="P276" s="75">
        <v>4.0199999999999996</v>
      </c>
      <c r="Q276" s="76">
        <v>3.22</v>
      </c>
    </row>
    <row r="277" spans="1:17" ht="16.2" thickBot="1" x14ac:dyDescent="0.35">
      <c r="A277" s="80" t="s">
        <v>30</v>
      </c>
      <c r="B277" s="81">
        <f>AVERAGE(B246:B276)</f>
        <v>291.45161290322579</v>
      </c>
      <c r="C277" s="81">
        <f>AVERAGE(C246:C276)</f>
        <v>280.77419354838707</v>
      </c>
      <c r="D277" s="81">
        <f>AVERAGE(D246:D276)</f>
        <v>8930.354838709678</v>
      </c>
      <c r="E277" s="82">
        <f>AVERAGE(E246:E276)</f>
        <v>31.807114754777995</v>
      </c>
      <c r="F277" s="83"/>
      <c r="G277" s="84"/>
      <c r="H277" s="85">
        <f>AVERAGE(H253:H276)</f>
        <v>30.658333333333331</v>
      </c>
      <c r="I277" s="86">
        <f>AVERAGE(I253:I276)</f>
        <v>37.133333333333333</v>
      </c>
      <c r="J277" s="86"/>
      <c r="K277" s="86">
        <f>AVERAGE(K253:K276)</f>
        <v>30.545833333333334</v>
      </c>
      <c r="L277" s="86">
        <f>AVERAGE(L253:L276)</f>
        <v>15.295833333333333</v>
      </c>
      <c r="M277" s="82"/>
      <c r="N277" s="87">
        <f>AVERAGE(N246:N276)</f>
        <v>154.51724137931035</v>
      </c>
      <c r="O277" s="81">
        <f>AVERAGE(O246:O276)</f>
        <v>44.379310344827587</v>
      </c>
      <c r="P277" s="88">
        <f>AVERAGE(P246:P276)</f>
        <v>3.7534482758620702</v>
      </c>
      <c r="Q277" s="89">
        <f>AVERAGE(Q246:Q276)</f>
        <v>3.171379310344828</v>
      </c>
    </row>
    <row r="278" spans="1:17" ht="15" thickBot="1" x14ac:dyDescent="0.35"/>
    <row r="279" spans="1:17" ht="18.600000000000001" thickBot="1" x14ac:dyDescent="0.35">
      <c r="A279" s="278" t="s">
        <v>0</v>
      </c>
      <c r="B279" s="279"/>
      <c r="C279" s="279"/>
      <c r="D279" s="279"/>
      <c r="E279" s="280"/>
      <c r="F279" s="61"/>
      <c r="G279" s="62"/>
      <c r="H279" s="278" t="s">
        <v>16</v>
      </c>
      <c r="I279" s="279"/>
      <c r="J279" s="279"/>
      <c r="K279" s="279"/>
      <c r="L279" s="279"/>
      <c r="M279" s="280"/>
      <c r="N279" s="278" t="s">
        <v>17</v>
      </c>
      <c r="O279" s="279"/>
      <c r="P279" s="279"/>
      <c r="Q279" s="280"/>
    </row>
    <row r="280" spans="1:17" ht="16.2" thickBot="1" x14ac:dyDescent="0.35">
      <c r="A280" s="63" t="s">
        <v>2</v>
      </c>
      <c r="B280" s="64" t="s">
        <v>18</v>
      </c>
      <c r="C280" s="64" t="s">
        <v>19</v>
      </c>
      <c r="D280" s="64" t="s">
        <v>20</v>
      </c>
      <c r="E280" s="65" t="s">
        <v>21</v>
      </c>
      <c r="F280" s="66"/>
      <c r="G280" s="67"/>
      <c r="H280" s="63" t="s">
        <v>58</v>
      </c>
      <c r="I280" s="64" t="s">
        <v>23</v>
      </c>
      <c r="J280" s="64" t="s">
        <v>12</v>
      </c>
      <c r="K280" s="64" t="s">
        <v>3</v>
      </c>
      <c r="L280" s="65" t="s">
        <v>11</v>
      </c>
      <c r="M280" s="110" t="s">
        <v>13</v>
      </c>
      <c r="N280" s="63" t="s">
        <v>4</v>
      </c>
      <c r="O280" s="64" t="s">
        <v>5</v>
      </c>
      <c r="P280" s="64" t="s">
        <v>26</v>
      </c>
      <c r="Q280" s="65" t="s">
        <v>27</v>
      </c>
    </row>
    <row r="281" spans="1:17" ht="15.6" x14ac:dyDescent="0.3">
      <c r="A281" s="68">
        <v>44805</v>
      </c>
      <c r="B281" s="69">
        <v>292</v>
      </c>
      <c r="C281" s="69">
        <v>289</v>
      </c>
      <c r="D281" s="69">
        <v>9326</v>
      </c>
      <c r="E281" s="102">
        <f>D281/C281</f>
        <v>32.269896193771629</v>
      </c>
      <c r="F281" s="71"/>
      <c r="G281" s="72"/>
      <c r="H281" s="127">
        <v>20.6</v>
      </c>
      <c r="I281" s="127">
        <v>37.6</v>
      </c>
      <c r="J281" s="111"/>
      <c r="K281" s="127">
        <v>31.5</v>
      </c>
      <c r="L281" s="127">
        <v>20.2</v>
      </c>
      <c r="M281" s="107"/>
      <c r="N281" s="113">
        <v>157</v>
      </c>
      <c r="O281" s="114">
        <v>25</v>
      </c>
      <c r="P281" s="114">
        <v>4.04</v>
      </c>
      <c r="Q281" s="115">
        <v>3.23</v>
      </c>
    </row>
    <row r="282" spans="1:17" ht="15.6" x14ac:dyDescent="0.3">
      <c r="A282" s="68">
        <v>44806</v>
      </c>
      <c r="B282" s="75">
        <v>292</v>
      </c>
      <c r="C282" s="75">
        <v>290</v>
      </c>
      <c r="D282" s="75">
        <v>9211</v>
      </c>
      <c r="E282" s="102">
        <f t="shared" ref="E282:E310" si="12">D282/C282</f>
        <v>31.762068965517241</v>
      </c>
      <c r="F282" s="77"/>
      <c r="G282" s="78"/>
      <c r="H282" s="91">
        <v>29.5</v>
      </c>
      <c r="I282" s="91">
        <v>37.9</v>
      </c>
      <c r="J282" s="109"/>
      <c r="K282" s="91">
        <v>30.9</v>
      </c>
      <c r="L282" s="91">
        <v>20.100000000000001</v>
      </c>
      <c r="M282" s="108"/>
      <c r="N282" s="79">
        <v>148</v>
      </c>
      <c r="O282" s="75">
        <v>35</v>
      </c>
      <c r="P282" s="75">
        <v>4.03</v>
      </c>
      <c r="Q282" s="76">
        <v>3.18</v>
      </c>
    </row>
    <row r="283" spans="1:17" ht="15.6" x14ac:dyDescent="0.3">
      <c r="A283" s="68">
        <v>44807</v>
      </c>
      <c r="B283" s="75">
        <v>293</v>
      </c>
      <c r="C283" s="75">
        <v>290</v>
      </c>
      <c r="D283" s="75">
        <v>9281</v>
      </c>
      <c r="E283" s="102">
        <f t="shared" si="12"/>
        <v>32.00344827586207</v>
      </c>
      <c r="F283" s="77"/>
      <c r="G283" s="78"/>
      <c r="H283" s="91">
        <v>34.1</v>
      </c>
      <c r="I283" s="91">
        <v>38.700000000000003</v>
      </c>
      <c r="J283" s="109"/>
      <c r="K283" s="91">
        <v>31.4</v>
      </c>
      <c r="L283" s="91">
        <v>18.5</v>
      </c>
      <c r="M283" s="108"/>
      <c r="N283" s="79">
        <v>111</v>
      </c>
      <c r="O283" s="75">
        <v>29</v>
      </c>
      <c r="P283" s="75">
        <v>4.07</v>
      </c>
      <c r="Q283" s="76">
        <v>3.22</v>
      </c>
    </row>
    <row r="284" spans="1:17" ht="15.6" x14ac:dyDescent="0.3">
      <c r="A284" s="68">
        <v>44808</v>
      </c>
      <c r="B284" s="75">
        <v>297</v>
      </c>
      <c r="C284" s="75">
        <v>291</v>
      </c>
      <c r="D284" s="75">
        <v>9234</v>
      </c>
      <c r="E284" s="102">
        <f t="shared" si="12"/>
        <v>31.731958762886599</v>
      </c>
      <c r="F284" s="77"/>
      <c r="G284" s="78"/>
      <c r="H284" s="91">
        <v>34.5</v>
      </c>
      <c r="I284" s="91">
        <v>39.1</v>
      </c>
      <c r="J284" s="109"/>
      <c r="K284" s="91">
        <v>30.5</v>
      </c>
      <c r="L284" s="91">
        <v>18.7</v>
      </c>
      <c r="M284" s="108"/>
      <c r="N284" s="79">
        <v>121</v>
      </c>
      <c r="O284" s="75">
        <v>29</v>
      </c>
      <c r="P284" s="75">
        <v>4.12</v>
      </c>
      <c r="Q284" s="76">
        <v>3.22</v>
      </c>
    </row>
    <row r="285" spans="1:17" ht="15.6" x14ac:dyDescent="0.3">
      <c r="A285" s="68">
        <v>44809</v>
      </c>
      <c r="B285" s="75">
        <v>299</v>
      </c>
      <c r="C285" s="75">
        <v>294</v>
      </c>
      <c r="D285" s="75">
        <v>9326</v>
      </c>
      <c r="E285" s="102">
        <f t="shared" si="12"/>
        <v>31.721088435374149</v>
      </c>
      <c r="F285" s="77"/>
      <c r="G285" s="78"/>
      <c r="H285" s="91">
        <v>31.2</v>
      </c>
      <c r="I285" s="91">
        <v>38.5</v>
      </c>
      <c r="J285" s="109"/>
      <c r="K285" s="91">
        <v>31</v>
      </c>
      <c r="L285" s="91">
        <v>18.899999999999999</v>
      </c>
      <c r="M285" s="108"/>
      <c r="N285" s="79">
        <v>131</v>
      </c>
      <c r="O285" s="75">
        <v>38</v>
      </c>
      <c r="P285" s="75">
        <v>4.0999999999999996</v>
      </c>
      <c r="Q285" s="76">
        <v>3.21</v>
      </c>
    </row>
    <row r="286" spans="1:17" ht="15.6" x14ac:dyDescent="0.3">
      <c r="A286" s="68">
        <v>44810</v>
      </c>
      <c r="B286" s="75">
        <v>286</v>
      </c>
      <c r="C286" s="75">
        <v>281</v>
      </c>
      <c r="D286" s="75">
        <v>9038</v>
      </c>
      <c r="E286" s="102">
        <f t="shared" si="12"/>
        <v>32.163701067615655</v>
      </c>
      <c r="F286" s="77"/>
      <c r="G286" s="78"/>
      <c r="H286" s="91">
        <v>29.6</v>
      </c>
      <c r="I286" s="91">
        <v>38.200000000000003</v>
      </c>
      <c r="J286" s="109"/>
      <c r="K286" s="91">
        <v>31.1</v>
      </c>
      <c r="L286" s="91">
        <v>20.2</v>
      </c>
      <c r="M286" s="108"/>
      <c r="N286" s="79">
        <v>136</v>
      </c>
      <c r="O286" s="75">
        <v>22</v>
      </c>
      <c r="P286" s="75">
        <v>4.17</v>
      </c>
      <c r="Q286" s="76">
        <v>3.21</v>
      </c>
    </row>
    <row r="287" spans="1:17" ht="15.6" x14ac:dyDescent="0.3">
      <c r="A287" s="68">
        <v>44811</v>
      </c>
      <c r="B287" s="75">
        <v>286</v>
      </c>
      <c r="C287" s="75">
        <v>281</v>
      </c>
      <c r="D287" s="75">
        <v>8826</v>
      </c>
      <c r="E287" s="102">
        <f t="shared" si="12"/>
        <v>31.409252669039144</v>
      </c>
      <c r="F287" s="77"/>
      <c r="G287" s="78"/>
      <c r="H287" s="91">
        <v>29.3</v>
      </c>
      <c r="I287" s="91">
        <v>38.6</v>
      </c>
      <c r="J287" s="109"/>
      <c r="K287" s="91">
        <v>30.9</v>
      </c>
      <c r="L287" s="91">
        <v>21.8</v>
      </c>
      <c r="M287" s="90"/>
      <c r="N287" s="79">
        <v>122</v>
      </c>
      <c r="O287" s="75">
        <v>21</v>
      </c>
      <c r="P287" s="75">
        <v>4.09</v>
      </c>
      <c r="Q287" s="76">
        <v>3.22</v>
      </c>
    </row>
    <row r="288" spans="1:17" ht="15.6" x14ac:dyDescent="0.3">
      <c r="A288" s="68">
        <v>44812</v>
      </c>
      <c r="B288" s="75">
        <v>280</v>
      </c>
      <c r="C288" s="75">
        <v>274</v>
      </c>
      <c r="D288" s="75">
        <v>9095</v>
      </c>
      <c r="E288" s="102">
        <f t="shared" si="12"/>
        <v>33.193430656934304</v>
      </c>
      <c r="F288" s="77"/>
      <c r="G288" s="78"/>
      <c r="H288" s="75">
        <v>30.2</v>
      </c>
      <c r="I288" s="75">
        <v>39.1</v>
      </c>
      <c r="J288" s="75"/>
      <c r="K288" s="75">
        <v>30.7</v>
      </c>
      <c r="L288" s="75">
        <v>21.9</v>
      </c>
      <c r="M288" s="103"/>
      <c r="N288" s="79">
        <v>137</v>
      </c>
      <c r="O288" s="75">
        <v>23</v>
      </c>
      <c r="P288" s="75">
        <v>4.01</v>
      </c>
      <c r="Q288" s="76">
        <v>3.19</v>
      </c>
    </row>
    <row r="289" spans="1:17" ht="15.6" x14ac:dyDescent="0.3">
      <c r="A289" s="68">
        <v>44813</v>
      </c>
      <c r="B289" s="75">
        <v>278</v>
      </c>
      <c r="C289" s="75">
        <v>272</v>
      </c>
      <c r="D289" s="75">
        <v>8914</v>
      </c>
      <c r="E289" s="102">
        <f t="shared" si="12"/>
        <v>32.772058823529413</v>
      </c>
      <c r="F289" s="77"/>
      <c r="G289" s="78"/>
      <c r="H289" s="91">
        <v>32.700000000000003</v>
      </c>
      <c r="I289" s="91">
        <v>37.6</v>
      </c>
      <c r="J289" s="91"/>
      <c r="K289" s="91">
        <v>30.3</v>
      </c>
      <c r="L289" s="91">
        <v>21</v>
      </c>
      <c r="M289" s="104"/>
      <c r="N289" s="79">
        <v>155</v>
      </c>
      <c r="O289" s="75">
        <v>344</v>
      </c>
      <c r="P289" s="75">
        <v>4.1399999999999997</v>
      </c>
      <c r="Q289" s="76">
        <v>3.22</v>
      </c>
    </row>
    <row r="290" spans="1:17" ht="15.6" x14ac:dyDescent="0.3">
      <c r="A290" s="68">
        <v>44814</v>
      </c>
      <c r="B290" s="75">
        <v>278</v>
      </c>
      <c r="C290" s="75">
        <v>274</v>
      </c>
      <c r="D290" s="75">
        <v>8926</v>
      </c>
      <c r="E290" s="102">
        <f t="shared" si="12"/>
        <v>32.576642335766422</v>
      </c>
      <c r="F290" s="77"/>
      <c r="G290" s="78"/>
      <c r="H290" s="79">
        <v>32.1</v>
      </c>
      <c r="I290" s="75">
        <v>37.299999999999997</v>
      </c>
      <c r="J290" s="75"/>
      <c r="K290" s="75">
        <v>31.3</v>
      </c>
      <c r="L290" s="75">
        <v>21.8</v>
      </c>
      <c r="M290" s="78"/>
      <c r="N290" s="79">
        <v>142</v>
      </c>
      <c r="O290" s="75">
        <v>189</v>
      </c>
      <c r="P290" s="75">
        <v>4.1399999999999997</v>
      </c>
      <c r="Q290" s="76">
        <v>3.2</v>
      </c>
    </row>
    <row r="291" spans="1:17" ht="15.6" x14ac:dyDescent="0.3">
      <c r="A291" s="68">
        <v>44815</v>
      </c>
      <c r="B291" s="75">
        <v>279</v>
      </c>
      <c r="C291" s="75">
        <v>277</v>
      </c>
      <c r="D291" s="75">
        <v>8889</v>
      </c>
      <c r="E291" s="102">
        <f t="shared" si="12"/>
        <v>32.090252707581229</v>
      </c>
      <c r="F291" s="77"/>
      <c r="G291" s="78"/>
      <c r="H291" s="79">
        <v>29.3</v>
      </c>
      <c r="I291" s="75">
        <v>36.200000000000003</v>
      </c>
      <c r="J291" s="75"/>
      <c r="K291" s="75">
        <v>30.2</v>
      </c>
      <c r="L291" s="75">
        <v>22.1</v>
      </c>
      <c r="M291" s="78"/>
      <c r="N291" s="79">
        <v>119</v>
      </c>
      <c r="O291" s="75">
        <v>1468</v>
      </c>
      <c r="P291" s="75">
        <v>4.18</v>
      </c>
      <c r="Q291" s="76">
        <v>3.23</v>
      </c>
    </row>
    <row r="292" spans="1:17" ht="15.6" x14ac:dyDescent="0.3">
      <c r="A292" s="68">
        <v>44816</v>
      </c>
      <c r="B292" s="75">
        <v>280</v>
      </c>
      <c r="C292" s="75">
        <v>277</v>
      </c>
      <c r="D292" s="75">
        <v>9078</v>
      </c>
      <c r="E292" s="102">
        <f t="shared" si="12"/>
        <v>32.772563176895304</v>
      </c>
      <c r="F292" s="77"/>
      <c r="G292" s="78"/>
      <c r="H292" s="79">
        <v>20.399999999999999</v>
      </c>
      <c r="I292" s="75">
        <v>38.299999999999997</v>
      </c>
      <c r="J292" s="75"/>
      <c r="K292" s="75">
        <v>30.9</v>
      </c>
      <c r="L292" s="75">
        <v>20.6</v>
      </c>
      <c r="M292" s="78"/>
      <c r="N292" s="79">
        <v>118</v>
      </c>
      <c r="O292" s="75">
        <v>14</v>
      </c>
      <c r="P292" s="75">
        <v>4.2300000000000004</v>
      </c>
      <c r="Q292" s="76">
        <v>3.22</v>
      </c>
    </row>
    <row r="293" spans="1:17" ht="15.6" x14ac:dyDescent="0.3">
      <c r="A293" s="68">
        <v>44817</v>
      </c>
      <c r="B293" s="75">
        <v>281</v>
      </c>
      <c r="C293" s="75">
        <v>279</v>
      </c>
      <c r="D293" s="75">
        <v>9036</v>
      </c>
      <c r="E293" s="102">
        <f t="shared" si="12"/>
        <v>32.387096774193552</v>
      </c>
      <c r="F293" s="77"/>
      <c r="G293" s="78"/>
      <c r="H293" s="79">
        <v>19.899999999999999</v>
      </c>
      <c r="I293" s="75">
        <v>37.1</v>
      </c>
      <c r="J293" s="75"/>
      <c r="K293" s="75">
        <v>30.1</v>
      </c>
      <c r="L293" s="75">
        <v>18.7</v>
      </c>
      <c r="M293" s="78"/>
      <c r="N293" s="79">
        <v>110</v>
      </c>
      <c r="O293" s="75">
        <v>123</v>
      </c>
      <c r="P293" s="75">
        <v>4.24</v>
      </c>
      <c r="Q293" s="76">
        <v>3.22</v>
      </c>
    </row>
    <row r="294" spans="1:17" ht="15.6" x14ac:dyDescent="0.3">
      <c r="A294" s="68">
        <v>44818</v>
      </c>
      <c r="B294" s="75">
        <v>282</v>
      </c>
      <c r="C294" s="75">
        <v>279</v>
      </c>
      <c r="D294" s="75">
        <v>9125</v>
      </c>
      <c r="E294" s="102">
        <f t="shared" si="12"/>
        <v>32.706093189964157</v>
      </c>
      <c r="F294" s="77"/>
      <c r="G294" s="78"/>
      <c r="H294" s="79">
        <v>19.7</v>
      </c>
      <c r="I294" s="75">
        <v>38.6</v>
      </c>
      <c r="J294" s="75"/>
      <c r="K294" s="75">
        <v>29.9</v>
      </c>
      <c r="L294" s="75">
        <v>18.7</v>
      </c>
      <c r="M294" s="78"/>
      <c r="N294" s="79">
        <v>125</v>
      </c>
      <c r="O294" s="75">
        <v>31</v>
      </c>
      <c r="P294" s="75">
        <v>4.2300000000000004</v>
      </c>
      <c r="Q294" s="76">
        <v>3.24</v>
      </c>
    </row>
    <row r="295" spans="1:17" ht="15.6" x14ac:dyDescent="0.3">
      <c r="A295" s="68">
        <v>44819</v>
      </c>
      <c r="B295" s="75">
        <v>276</v>
      </c>
      <c r="C295" s="75">
        <v>272</v>
      </c>
      <c r="D295" s="75">
        <v>9032</v>
      </c>
      <c r="E295" s="102">
        <f t="shared" si="12"/>
        <v>33.205882352941174</v>
      </c>
      <c r="F295" s="77"/>
      <c r="G295" s="78"/>
      <c r="H295" s="79">
        <v>19.5</v>
      </c>
      <c r="I295" s="75">
        <v>35.700000000000003</v>
      </c>
      <c r="J295" s="75"/>
      <c r="K295" s="75">
        <v>31.6</v>
      </c>
      <c r="L295" s="75">
        <v>19.600000000000001</v>
      </c>
      <c r="M295" s="78"/>
      <c r="N295" s="79">
        <v>171</v>
      </c>
      <c r="O295" s="75">
        <v>18</v>
      </c>
      <c r="P295" s="75">
        <v>4.28</v>
      </c>
      <c r="Q295" s="76">
        <v>3.25</v>
      </c>
    </row>
    <row r="296" spans="1:17" ht="15.6" x14ac:dyDescent="0.3">
      <c r="A296" s="68">
        <v>44820</v>
      </c>
      <c r="B296" s="75">
        <v>277</v>
      </c>
      <c r="C296" s="75">
        <v>274</v>
      </c>
      <c r="D296" s="75">
        <v>8754</v>
      </c>
      <c r="E296" s="102">
        <f t="shared" si="12"/>
        <v>31.948905109489051</v>
      </c>
      <c r="F296" s="77"/>
      <c r="G296" s="78"/>
      <c r="H296" s="79">
        <v>21.6</v>
      </c>
      <c r="I296" s="75">
        <v>39.1</v>
      </c>
      <c r="J296" s="75"/>
      <c r="K296" s="75">
        <v>28.8</v>
      </c>
      <c r="L296" s="75">
        <v>20.100000000000001</v>
      </c>
      <c r="M296" s="78"/>
      <c r="N296" s="79">
        <v>128</v>
      </c>
      <c r="O296" s="75">
        <v>18</v>
      </c>
      <c r="P296" s="75">
        <v>4.13</v>
      </c>
      <c r="Q296" s="76">
        <v>3.23</v>
      </c>
    </row>
    <row r="297" spans="1:17" ht="15.6" x14ac:dyDescent="0.3">
      <c r="A297" s="68">
        <v>44821</v>
      </c>
      <c r="B297" s="75">
        <v>278</v>
      </c>
      <c r="C297" s="75">
        <v>274</v>
      </c>
      <c r="D297" s="75">
        <v>8694</v>
      </c>
      <c r="E297" s="102">
        <f t="shared" si="12"/>
        <v>31.729927007299271</v>
      </c>
      <c r="F297" s="77"/>
      <c r="G297" s="78"/>
      <c r="H297" s="79">
        <v>16.899999999999999</v>
      </c>
      <c r="I297" s="75">
        <v>3.86</v>
      </c>
      <c r="J297" s="75"/>
      <c r="K297" s="75">
        <v>30.5</v>
      </c>
      <c r="L297" s="75">
        <v>20.2</v>
      </c>
      <c r="M297" s="78"/>
      <c r="N297" s="79">
        <v>107</v>
      </c>
      <c r="O297" s="75">
        <v>21</v>
      </c>
      <c r="P297" s="75">
        <v>4.2</v>
      </c>
      <c r="Q297" s="76">
        <v>3.27</v>
      </c>
    </row>
    <row r="298" spans="1:17" ht="15.6" x14ac:dyDescent="0.3">
      <c r="A298" s="68">
        <v>44822</v>
      </c>
      <c r="B298" s="75">
        <v>280</v>
      </c>
      <c r="C298" s="75">
        <v>274</v>
      </c>
      <c r="D298" s="75">
        <v>8909</v>
      </c>
      <c r="E298" s="102">
        <f t="shared" si="12"/>
        <v>32.514598540145982</v>
      </c>
      <c r="F298" s="77"/>
      <c r="G298" s="78"/>
      <c r="H298" s="79">
        <v>24</v>
      </c>
      <c r="I298" s="75">
        <v>36.799999999999997</v>
      </c>
      <c r="J298" s="75"/>
      <c r="K298" s="75">
        <v>27.5</v>
      </c>
      <c r="L298" s="75">
        <v>17.7</v>
      </c>
      <c r="M298" s="78"/>
      <c r="N298" s="79">
        <v>172</v>
      </c>
      <c r="O298" s="75">
        <v>39</v>
      </c>
      <c r="P298" s="75">
        <v>4.2</v>
      </c>
      <c r="Q298" s="76">
        <v>3.24</v>
      </c>
    </row>
    <row r="299" spans="1:17" ht="15.6" x14ac:dyDescent="0.3">
      <c r="A299" s="68">
        <v>44823</v>
      </c>
      <c r="B299" s="75">
        <v>280</v>
      </c>
      <c r="C299" s="75">
        <v>274</v>
      </c>
      <c r="D299" s="75">
        <v>8770</v>
      </c>
      <c r="E299" s="102">
        <f t="shared" si="12"/>
        <v>32.007299270072991</v>
      </c>
      <c r="F299" s="77"/>
      <c r="G299" s="78"/>
      <c r="H299" s="79">
        <v>20.3</v>
      </c>
      <c r="I299" s="75">
        <v>36.799999999999997</v>
      </c>
      <c r="J299" s="75"/>
      <c r="K299" s="75">
        <v>30.8</v>
      </c>
      <c r="L299" s="75">
        <v>21.5</v>
      </c>
      <c r="M299" s="78"/>
      <c r="N299" s="79">
        <v>240</v>
      </c>
      <c r="O299" s="75">
        <v>178</v>
      </c>
      <c r="P299" s="75">
        <v>4.53</v>
      </c>
      <c r="Q299" s="76">
        <v>3.25</v>
      </c>
    </row>
    <row r="300" spans="1:17" ht="15.6" x14ac:dyDescent="0.3">
      <c r="A300" s="68">
        <v>44824</v>
      </c>
      <c r="B300" s="75">
        <v>280</v>
      </c>
      <c r="C300" s="75">
        <v>276</v>
      </c>
      <c r="D300" s="75">
        <v>8823</v>
      </c>
      <c r="E300" s="102">
        <f t="shared" si="12"/>
        <v>31.967391304347824</v>
      </c>
      <c r="F300" s="77"/>
      <c r="G300" s="78"/>
      <c r="H300" s="79">
        <v>19</v>
      </c>
      <c r="I300" s="75">
        <v>36.700000000000003</v>
      </c>
      <c r="J300" s="75"/>
      <c r="K300" s="75">
        <v>29.3</v>
      </c>
      <c r="L300" s="75">
        <v>18.5</v>
      </c>
      <c r="M300" s="78"/>
      <c r="N300" s="79">
        <v>115</v>
      </c>
      <c r="O300" s="75">
        <v>18</v>
      </c>
      <c r="P300" s="75">
        <v>4.16</v>
      </c>
      <c r="Q300" s="76">
        <v>3.26</v>
      </c>
    </row>
    <row r="301" spans="1:17" ht="15.6" x14ac:dyDescent="0.3">
      <c r="A301" s="68">
        <v>44825</v>
      </c>
      <c r="B301" s="75">
        <v>280</v>
      </c>
      <c r="C301" s="75">
        <v>276</v>
      </c>
      <c r="D301" s="75">
        <v>8755</v>
      </c>
      <c r="E301" s="102">
        <f t="shared" si="12"/>
        <v>31.721014492753625</v>
      </c>
      <c r="F301" s="77"/>
      <c r="G301" s="78"/>
      <c r="H301" s="79">
        <v>20.5</v>
      </c>
      <c r="I301" s="75">
        <v>36.200000000000003</v>
      </c>
      <c r="J301" s="75"/>
      <c r="K301" s="75">
        <v>30.5</v>
      </c>
      <c r="L301" s="75">
        <v>21.2</v>
      </c>
      <c r="M301" s="78"/>
      <c r="N301" s="79">
        <v>127</v>
      </c>
      <c r="O301" s="75">
        <v>23</v>
      </c>
      <c r="P301" s="75">
        <v>4.2300000000000004</v>
      </c>
      <c r="Q301" s="76">
        <v>3.25</v>
      </c>
    </row>
    <row r="302" spans="1:17" ht="15.6" x14ac:dyDescent="0.3">
      <c r="A302" s="68">
        <v>44826</v>
      </c>
      <c r="B302" s="75">
        <v>277</v>
      </c>
      <c r="C302" s="75">
        <v>273</v>
      </c>
      <c r="D302" s="75">
        <v>8522</v>
      </c>
      <c r="E302" s="102">
        <f t="shared" si="12"/>
        <v>31.216117216117215</v>
      </c>
      <c r="F302" s="77"/>
      <c r="G302" s="78"/>
      <c r="H302" s="79">
        <v>20.399999999999999</v>
      </c>
      <c r="I302" s="75">
        <v>36.6</v>
      </c>
      <c r="J302" s="75"/>
      <c r="K302" s="75">
        <v>30.3</v>
      </c>
      <c r="L302" s="75">
        <v>15.7</v>
      </c>
      <c r="M302" s="78"/>
      <c r="N302" s="79">
        <v>156</v>
      </c>
      <c r="O302" s="75">
        <v>18</v>
      </c>
      <c r="P302" s="75">
        <v>4.1900000000000004</v>
      </c>
      <c r="Q302" s="76">
        <v>3.24</v>
      </c>
    </row>
    <row r="303" spans="1:17" ht="15.6" x14ac:dyDescent="0.3">
      <c r="A303" s="68">
        <v>44827</v>
      </c>
      <c r="B303" s="75">
        <v>277</v>
      </c>
      <c r="C303" s="75">
        <v>273</v>
      </c>
      <c r="D303" s="75">
        <v>8631</v>
      </c>
      <c r="E303" s="102">
        <f t="shared" si="12"/>
        <v>31.615384615384617</v>
      </c>
      <c r="F303" s="77"/>
      <c r="G303" s="78"/>
      <c r="H303" s="79">
        <v>21.9</v>
      </c>
      <c r="I303" s="75">
        <v>37.200000000000003</v>
      </c>
      <c r="J303" s="75"/>
      <c r="K303" s="75">
        <v>36.200000000000003</v>
      </c>
      <c r="L303" s="75">
        <v>21.5</v>
      </c>
      <c r="M303" s="78"/>
      <c r="N303" s="79">
        <v>120</v>
      </c>
      <c r="O303" s="75">
        <v>21</v>
      </c>
      <c r="P303" s="75">
        <v>4.2300000000000004</v>
      </c>
      <c r="Q303" s="76">
        <v>3.25</v>
      </c>
    </row>
    <row r="304" spans="1:17" ht="15.6" x14ac:dyDescent="0.3">
      <c r="A304" s="68">
        <v>44828</v>
      </c>
      <c r="B304" s="75">
        <v>277</v>
      </c>
      <c r="C304" s="75">
        <v>274</v>
      </c>
      <c r="D304" s="75">
        <v>8783</v>
      </c>
      <c r="E304" s="102">
        <f t="shared" si="12"/>
        <v>32.054744525547449</v>
      </c>
      <c r="F304" s="77"/>
      <c r="G304" s="78"/>
      <c r="H304" s="281" t="s">
        <v>59</v>
      </c>
      <c r="I304" s="282"/>
      <c r="J304" s="282"/>
      <c r="K304" s="282"/>
      <c r="L304" s="284"/>
      <c r="M304" s="78"/>
      <c r="N304" s="79">
        <v>144</v>
      </c>
      <c r="O304" s="75">
        <v>13</v>
      </c>
      <c r="P304" s="75">
        <v>4.29</v>
      </c>
      <c r="Q304" s="76">
        <v>3.24</v>
      </c>
    </row>
    <row r="305" spans="1:17" ht="15.6" x14ac:dyDescent="0.3">
      <c r="A305" s="68">
        <v>44829</v>
      </c>
      <c r="B305" s="75">
        <v>277</v>
      </c>
      <c r="C305" s="75">
        <v>275</v>
      </c>
      <c r="D305" s="75">
        <v>8802</v>
      </c>
      <c r="E305" s="102">
        <f t="shared" si="12"/>
        <v>32.007272727272728</v>
      </c>
      <c r="F305" s="77"/>
      <c r="G305" s="78"/>
      <c r="H305" s="269"/>
      <c r="I305" s="270"/>
      <c r="J305" s="270"/>
      <c r="K305" s="270"/>
      <c r="L305" s="285"/>
      <c r="M305" s="78"/>
      <c r="N305" s="79">
        <v>149</v>
      </c>
      <c r="O305" s="75">
        <v>10</v>
      </c>
      <c r="P305" s="75">
        <v>4.21</v>
      </c>
      <c r="Q305" s="76">
        <v>3.28</v>
      </c>
    </row>
    <row r="306" spans="1:17" ht="15.6" x14ac:dyDescent="0.3">
      <c r="A306" s="68">
        <v>44830</v>
      </c>
      <c r="B306" s="75">
        <v>280</v>
      </c>
      <c r="C306" s="75">
        <v>275</v>
      </c>
      <c r="D306" s="75">
        <v>8559</v>
      </c>
      <c r="E306" s="102">
        <f t="shared" si="12"/>
        <v>31.123636363636365</v>
      </c>
      <c r="F306" s="77"/>
      <c r="G306" s="78"/>
      <c r="H306" s="272"/>
      <c r="I306" s="273"/>
      <c r="J306" s="273"/>
      <c r="K306" s="273"/>
      <c r="L306" s="286"/>
      <c r="M306" s="78"/>
      <c r="N306" s="79">
        <v>113</v>
      </c>
      <c r="O306" s="75">
        <v>15</v>
      </c>
      <c r="P306" s="75">
        <v>4.32</v>
      </c>
      <c r="Q306" s="76">
        <v>3.27</v>
      </c>
    </row>
    <row r="307" spans="1:17" ht="15.6" x14ac:dyDescent="0.3">
      <c r="A307" s="68">
        <v>44831</v>
      </c>
      <c r="B307" s="75">
        <v>280</v>
      </c>
      <c r="C307" s="75">
        <v>275</v>
      </c>
      <c r="D307" s="75">
        <v>8669</v>
      </c>
      <c r="E307" s="102">
        <f t="shared" si="12"/>
        <v>31.523636363636363</v>
      </c>
      <c r="F307" s="77"/>
      <c r="G307" s="78"/>
      <c r="H307" s="79">
        <v>19.7</v>
      </c>
      <c r="I307" s="75">
        <v>38.200000000000003</v>
      </c>
      <c r="J307" s="75"/>
      <c r="K307" s="75">
        <v>28.4</v>
      </c>
      <c r="L307" s="75">
        <v>14.7</v>
      </c>
      <c r="M307" s="78"/>
      <c r="N307" s="79">
        <v>115</v>
      </c>
      <c r="O307" s="75">
        <v>11</v>
      </c>
      <c r="P307" s="75">
        <v>4.33</v>
      </c>
      <c r="Q307" s="76">
        <v>3.32</v>
      </c>
    </row>
    <row r="308" spans="1:17" ht="15.6" x14ac:dyDescent="0.3">
      <c r="A308" s="68">
        <v>44832</v>
      </c>
      <c r="B308" s="75">
        <v>280</v>
      </c>
      <c r="C308" s="75">
        <v>274</v>
      </c>
      <c r="D308" s="75">
        <v>8691</v>
      </c>
      <c r="E308" s="102">
        <f t="shared" si="12"/>
        <v>31.71897810218978</v>
      </c>
      <c r="F308" s="77"/>
      <c r="G308" s="78"/>
      <c r="H308" s="79">
        <v>20</v>
      </c>
      <c r="I308" s="75">
        <v>39.4</v>
      </c>
      <c r="J308" s="75"/>
      <c r="K308" s="75">
        <v>27.4</v>
      </c>
      <c r="L308" s="75">
        <v>15.9</v>
      </c>
      <c r="M308" s="78"/>
      <c r="N308" s="79">
        <v>107</v>
      </c>
      <c r="O308" s="75">
        <v>15</v>
      </c>
      <c r="P308" s="75">
        <v>4.3600000000000003</v>
      </c>
      <c r="Q308" s="76">
        <v>3.3</v>
      </c>
    </row>
    <row r="309" spans="1:17" ht="15.6" x14ac:dyDescent="0.3">
      <c r="A309" s="68">
        <v>44833</v>
      </c>
      <c r="B309" s="75">
        <v>272</v>
      </c>
      <c r="C309" s="75">
        <v>266</v>
      </c>
      <c r="D309" s="75">
        <v>8758</v>
      </c>
      <c r="E309" s="102">
        <f t="shared" si="12"/>
        <v>32.924812030075188</v>
      </c>
      <c r="F309" s="77"/>
      <c r="G309" s="78"/>
      <c r="H309" s="79"/>
      <c r="I309" s="75"/>
      <c r="J309" s="75"/>
      <c r="K309" s="75"/>
      <c r="L309" s="75"/>
      <c r="M309" s="78"/>
      <c r="N309" s="79">
        <v>158</v>
      </c>
      <c r="O309" s="75">
        <v>6</v>
      </c>
      <c r="P309" s="75">
        <v>4.3099999999999996</v>
      </c>
      <c r="Q309" s="76">
        <v>3.28</v>
      </c>
    </row>
    <row r="310" spans="1:17" ht="15.6" x14ac:dyDescent="0.3">
      <c r="A310" s="68">
        <v>44834</v>
      </c>
      <c r="B310" s="75">
        <v>273</v>
      </c>
      <c r="C310" s="75">
        <v>267</v>
      </c>
      <c r="D310" s="75">
        <v>8625</v>
      </c>
      <c r="E310" s="102">
        <f t="shared" si="12"/>
        <v>32.303370786516851</v>
      </c>
      <c r="F310" s="77"/>
      <c r="G310" s="78"/>
      <c r="H310" s="79"/>
      <c r="I310" s="75"/>
      <c r="J310" s="75"/>
      <c r="K310" s="75"/>
      <c r="L310" s="75"/>
      <c r="M310" s="78"/>
      <c r="N310" s="79">
        <v>116</v>
      </c>
      <c r="O310" s="75">
        <v>15</v>
      </c>
      <c r="P310" s="75">
        <v>4.28</v>
      </c>
      <c r="Q310" s="76">
        <v>3.28</v>
      </c>
    </row>
    <row r="311" spans="1:17" ht="16.2" thickBot="1" x14ac:dyDescent="0.35">
      <c r="A311" s="80" t="s">
        <v>30</v>
      </c>
      <c r="B311" s="81">
        <f>AVERAGE(B281:B310)</f>
        <v>281.56666666666666</v>
      </c>
      <c r="C311" s="81">
        <f>AVERAGE(C281:C310)</f>
        <v>277.33333333333331</v>
      </c>
      <c r="D311" s="81">
        <f>AVERAGE(D281:D310)</f>
        <v>8902.7333333333336</v>
      </c>
      <c r="E311" s="82">
        <f>AVERAGE(E281:E310)</f>
        <v>32.104750761411914</v>
      </c>
      <c r="F311" s="83"/>
      <c r="G311" s="84"/>
      <c r="H311" s="85">
        <f>AVERAGE(H288:H310)</f>
        <v>22.672222222222217</v>
      </c>
      <c r="I311" s="86">
        <f>AVERAGE(I288:I310)</f>
        <v>35.597777777777786</v>
      </c>
      <c r="J311" s="86"/>
      <c r="K311" s="86">
        <f>AVERAGE(K288:K310)</f>
        <v>30.261111111111113</v>
      </c>
      <c r="L311" s="86">
        <f>AVERAGE(L288:L310)</f>
        <v>19.522222222222219</v>
      </c>
      <c r="M311" s="112"/>
      <c r="N311" s="87">
        <f>AVERAGE(N281:N310)</f>
        <v>135.66666666666666</v>
      </c>
      <c r="O311" s="81">
        <f>AVERAGE(O281:O310)</f>
        <v>94.333333333333329</v>
      </c>
      <c r="P311" s="88">
        <f>AVERAGE(P281:P310)</f>
        <v>4.2013333333333343</v>
      </c>
      <c r="Q311" s="89">
        <f>AVERAGE(Q281:Q310)</f>
        <v>3.2406666666666664</v>
      </c>
    </row>
    <row r="312" spans="1:17" ht="15" thickBot="1" x14ac:dyDescent="0.35"/>
    <row r="313" spans="1:17" ht="18.600000000000001" thickBot="1" x14ac:dyDescent="0.35">
      <c r="A313" s="278" t="s">
        <v>0</v>
      </c>
      <c r="B313" s="279"/>
      <c r="C313" s="279"/>
      <c r="D313" s="279"/>
      <c r="E313" s="280"/>
      <c r="F313" s="61"/>
      <c r="G313" s="62"/>
      <c r="H313" s="278" t="s">
        <v>16</v>
      </c>
      <c r="I313" s="279"/>
      <c r="J313" s="279"/>
      <c r="K313" s="279"/>
      <c r="L313" s="279"/>
      <c r="M313" s="280"/>
      <c r="N313" s="278" t="s">
        <v>17</v>
      </c>
      <c r="O313" s="279"/>
      <c r="P313" s="279"/>
      <c r="Q313" s="280"/>
    </row>
    <row r="314" spans="1:17" ht="16.2" thickBot="1" x14ac:dyDescent="0.35">
      <c r="A314" s="63" t="s">
        <v>2</v>
      </c>
      <c r="B314" s="64" t="s">
        <v>18</v>
      </c>
      <c r="C314" s="64" t="s">
        <v>19</v>
      </c>
      <c r="D314" s="64" t="s">
        <v>20</v>
      </c>
      <c r="E314" s="65" t="s">
        <v>21</v>
      </c>
      <c r="F314" s="66"/>
      <c r="G314" s="67"/>
      <c r="H314" s="63" t="s">
        <v>58</v>
      </c>
      <c r="I314" s="64" t="s">
        <v>23</v>
      </c>
      <c r="J314" s="64" t="s">
        <v>12</v>
      </c>
      <c r="K314" s="64" t="s">
        <v>3</v>
      </c>
      <c r="L314" s="65" t="s">
        <v>11</v>
      </c>
      <c r="M314" s="110" t="s">
        <v>13</v>
      </c>
      <c r="N314" s="63" t="s">
        <v>4</v>
      </c>
      <c r="O314" s="64" t="s">
        <v>5</v>
      </c>
      <c r="P314" s="64" t="s">
        <v>26</v>
      </c>
      <c r="Q314" s="65" t="s">
        <v>27</v>
      </c>
    </row>
    <row r="315" spans="1:17" ht="15.6" x14ac:dyDescent="0.3">
      <c r="A315" s="68">
        <v>44835</v>
      </c>
      <c r="B315" s="69">
        <v>274</v>
      </c>
      <c r="C315" s="69">
        <v>267</v>
      </c>
      <c r="D315" s="69">
        <v>8652</v>
      </c>
      <c r="E315" s="102">
        <f>D315/C315</f>
        <v>32.40449438202247</v>
      </c>
      <c r="F315" s="71"/>
      <c r="G315" s="72"/>
      <c r="H315" s="127">
        <v>37</v>
      </c>
      <c r="I315" s="127">
        <v>35.200000000000003</v>
      </c>
      <c r="J315" s="111"/>
      <c r="K315" s="127">
        <v>30.3</v>
      </c>
      <c r="L315" s="127">
        <v>21.1</v>
      </c>
      <c r="M315" s="107"/>
      <c r="N315" s="113">
        <v>141</v>
      </c>
      <c r="O315" s="114">
        <v>34</v>
      </c>
      <c r="P315" s="114">
        <v>4.26</v>
      </c>
      <c r="Q315" s="115">
        <v>3.29</v>
      </c>
    </row>
    <row r="316" spans="1:17" ht="15.6" x14ac:dyDescent="0.3">
      <c r="A316" s="68">
        <v>44836</v>
      </c>
      <c r="B316" s="75">
        <v>274</v>
      </c>
      <c r="C316" s="75">
        <v>268</v>
      </c>
      <c r="D316" s="75">
        <v>8640</v>
      </c>
      <c r="E316" s="102">
        <f t="shared" ref="E316:E337" si="13">D316/C316</f>
        <v>32.238805970149251</v>
      </c>
      <c r="F316" s="77"/>
      <c r="G316" s="78"/>
      <c r="H316" s="91">
        <v>39.799999999999997</v>
      </c>
      <c r="I316" s="91">
        <v>35.9</v>
      </c>
      <c r="J316" s="109"/>
      <c r="K316" s="91">
        <v>30.3</v>
      </c>
      <c r="L316" s="91">
        <v>20.9</v>
      </c>
      <c r="M316" s="108"/>
      <c r="N316" s="79">
        <v>145</v>
      </c>
      <c r="O316" s="75">
        <v>15</v>
      </c>
      <c r="P316" s="75">
        <v>4.29</v>
      </c>
      <c r="Q316" s="76">
        <v>3.3</v>
      </c>
    </row>
    <row r="317" spans="1:17" ht="15.6" x14ac:dyDescent="0.3">
      <c r="A317" s="68">
        <v>44837</v>
      </c>
      <c r="B317" s="75">
        <v>274</v>
      </c>
      <c r="C317" s="75">
        <v>270</v>
      </c>
      <c r="D317" s="75">
        <v>8559</v>
      </c>
      <c r="E317" s="102">
        <f t="shared" si="13"/>
        <v>31.7</v>
      </c>
      <c r="F317" s="77"/>
      <c r="G317" s="78"/>
      <c r="H317" s="91">
        <v>39.200000000000003</v>
      </c>
      <c r="I317" s="91">
        <v>37.299999999999997</v>
      </c>
      <c r="J317" s="109"/>
      <c r="K317" s="91">
        <v>28.4</v>
      </c>
      <c r="L317" s="91">
        <v>18.2</v>
      </c>
      <c r="M317" s="108"/>
      <c r="N317" s="79">
        <v>109</v>
      </c>
      <c r="O317" s="75">
        <v>17</v>
      </c>
      <c r="P317" s="75">
        <v>4.22</v>
      </c>
      <c r="Q317" s="76">
        <v>3.3</v>
      </c>
    </row>
    <row r="318" spans="1:17" ht="15.6" x14ac:dyDescent="0.3">
      <c r="A318" s="68">
        <v>44838</v>
      </c>
      <c r="B318" s="75">
        <v>275</v>
      </c>
      <c r="C318" s="75">
        <v>271</v>
      </c>
      <c r="D318" s="75">
        <v>8779</v>
      </c>
      <c r="E318" s="102">
        <f t="shared" si="13"/>
        <v>32.394833948339482</v>
      </c>
      <c r="F318" s="77"/>
      <c r="G318" s="78"/>
      <c r="H318" s="91">
        <v>42</v>
      </c>
      <c r="I318" s="91">
        <v>37.200000000000003</v>
      </c>
      <c r="J318" s="109"/>
      <c r="K318" s="91">
        <v>29.8</v>
      </c>
      <c r="L318" s="91">
        <v>20.399999999999999</v>
      </c>
      <c r="M318" s="108"/>
      <c r="N318" s="79">
        <v>97</v>
      </c>
      <c r="O318" s="75">
        <v>16</v>
      </c>
      <c r="P318" s="75">
        <v>4.18</v>
      </c>
      <c r="Q318" s="76">
        <v>3.31</v>
      </c>
    </row>
    <row r="319" spans="1:17" ht="15.6" x14ac:dyDescent="0.3">
      <c r="A319" s="68">
        <v>44839</v>
      </c>
      <c r="B319" s="75">
        <v>275</v>
      </c>
      <c r="C319" s="75">
        <v>273</v>
      </c>
      <c r="D319" s="75">
        <v>8617</v>
      </c>
      <c r="E319" s="102">
        <f t="shared" si="13"/>
        <v>31.564102564102566</v>
      </c>
      <c r="F319" s="77"/>
      <c r="G319" s="78"/>
      <c r="H319" s="91">
        <v>42.1</v>
      </c>
      <c r="I319" s="91">
        <v>36.6</v>
      </c>
      <c r="J319" s="109"/>
      <c r="K319" s="91">
        <v>31.4</v>
      </c>
      <c r="L319" s="91">
        <v>22.5</v>
      </c>
      <c r="M319" s="108"/>
      <c r="N319" s="79">
        <v>116</v>
      </c>
      <c r="O319" s="75">
        <v>13</v>
      </c>
      <c r="P319" s="75">
        <v>4.0599999999999996</v>
      </c>
      <c r="Q319" s="76">
        <v>3.28</v>
      </c>
    </row>
    <row r="320" spans="1:17" ht="15.6" x14ac:dyDescent="0.3">
      <c r="A320" s="68">
        <v>44840</v>
      </c>
      <c r="B320" s="75">
        <v>268</v>
      </c>
      <c r="C320" s="75">
        <v>262</v>
      </c>
      <c r="D320" s="75">
        <v>8577</v>
      </c>
      <c r="E320" s="102">
        <f t="shared" si="13"/>
        <v>32.736641221374043</v>
      </c>
      <c r="F320" s="77"/>
      <c r="G320" s="78"/>
      <c r="H320" s="91">
        <v>44.3</v>
      </c>
      <c r="I320" s="91">
        <v>37.4</v>
      </c>
      <c r="J320" s="109"/>
      <c r="K320" s="91">
        <v>31.1</v>
      </c>
      <c r="L320" s="91">
        <v>21</v>
      </c>
      <c r="M320" s="108"/>
      <c r="N320" s="79">
        <v>115</v>
      </c>
      <c r="O320" s="75">
        <v>11</v>
      </c>
      <c r="P320" s="75">
        <v>4.07</v>
      </c>
      <c r="Q320" s="76">
        <v>3.33</v>
      </c>
    </row>
    <row r="321" spans="1:17" ht="15.6" x14ac:dyDescent="0.3">
      <c r="A321" s="68">
        <v>44841</v>
      </c>
      <c r="B321" s="75">
        <v>269</v>
      </c>
      <c r="C321" s="75">
        <v>265</v>
      </c>
      <c r="D321" s="75">
        <v>8490</v>
      </c>
      <c r="E321" s="102">
        <f t="shared" si="13"/>
        <v>32.037735849056602</v>
      </c>
      <c r="F321" s="77"/>
      <c r="G321" s="78"/>
      <c r="H321" s="91">
        <v>44.3</v>
      </c>
      <c r="I321" s="91">
        <v>36.5</v>
      </c>
      <c r="J321" s="109"/>
      <c r="K321" s="91">
        <v>31.7</v>
      </c>
      <c r="L321" s="91">
        <v>20.100000000000001</v>
      </c>
      <c r="M321" s="90"/>
      <c r="N321" s="79">
        <v>128</v>
      </c>
      <c r="O321" s="75">
        <v>14</v>
      </c>
      <c r="P321" s="75">
        <v>4.1500000000000004</v>
      </c>
      <c r="Q321" s="76">
        <v>3.3</v>
      </c>
    </row>
    <row r="322" spans="1:17" ht="15.6" x14ac:dyDescent="0.3">
      <c r="A322" s="68">
        <v>44842</v>
      </c>
      <c r="B322" s="75">
        <v>272</v>
      </c>
      <c r="C322" s="75">
        <v>267</v>
      </c>
      <c r="D322" s="75">
        <v>8593</v>
      </c>
      <c r="E322" s="102">
        <f t="shared" si="13"/>
        <v>32.183520599250933</v>
      </c>
      <c r="F322" s="77"/>
      <c r="G322" s="78"/>
      <c r="H322" s="75">
        <v>42.6</v>
      </c>
      <c r="I322" s="75">
        <v>37.4</v>
      </c>
      <c r="J322" s="75"/>
      <c r="K322" s="75">
        <v>31.6</v>
      </c>
      <c r="L322" s="75">
        <v>21.5</v>
      </c>
      <c r="M322" s="103"/>
      <c r="N322" s="79">
        <v>153</v>
      </c>
      <c r="O322" s="75">
        <v>22</v>
      </c>
      <c r="P322" s="75">
        <v>4.0599999999999996</v>
      </c>
      <c r="Q322" s="76">
        <v>3.28</v>
      </c>
    </row>
    <row r="323" spans="1:17" ht="15.6" x14ac:dyDescent="0.3">
      <c r="A323" s="68">
        <v>44843</v>
      </c>
      <c r="B323" s="75">
        <v>272</v>
      </c>
      <c r="C323" s="75">
        <v>267</v>
      </c>
      <c r="D323" s="75">
        <v>8627</v>
      </c>
      <c r="E323" s="102">
        <f t="shared" si="13"/>
        <v>32.31086142322097</v>
      </c>
      <c r="F323" s="77"/>
      <c r="G323" s="78"/>
      <c r="H323" s="91">
        <v>43.9</v>
      </c>
      <c r="I323" s="91">
        <v>37.9</v>
      </c>
      <c r="J323" s="91"/>
      <c r="K323" s="91">
        <v>31.6</v>
      </c>
      <c r="L323" s="91">
        <v>22.8</v>
      </c>
      <c r="M323" s="104"/>
      <c r="N323" s="79">
        <v>135</v>
      </c>
      <c r="O323" s="75">
        <v>14</v>
      </c>
      <c r="P323" s="75">
        <v>4.24</v>
      </c>
      <c r="Q323" s="76">
        <v>3.3</v>
      </c>
    </row>
    <row r="324" spans="1:17" ht="15.6" x14ac:dyDescent="0.3">
      <c r="A324" s="68">
        <v>44844</v>
      </c>
      <c r="B324" s="75">
        <v>273</v>
      </c>
      <c r="C324" s="75">
        <v>270</v>
      </c>
      <c r="D324" s="75">
        <v>8674</v>
      </c>
      <c r="E324" s="102">
        <f t="shared" si="13"/>
        <v>32.125925925925927</v>
      </c>
      <c r="F324" s="77"/>
      <c r="G324" s="78"/>
      <c r="H324" s="79">
        <v>44.3</v>
      </c>
      <c r="I324" s="75">
        <v>37.299999999999997</v>
      </c>
      <c r="J324" s="75"/>
      <c r="K324" s="75">
        <v>31.3</v>
      </c>
      <c r="L324" s="75">
        <v>21.2</v>
      </c>
      <c r="M324" s="78"/>
      <c r="N324" s="79">
        <v>143</v>
      </c>
      <c r="O324" s="75">
        <v>22</v>
      </c>
      <c r="P324" s="75">
        <v>4.08</v>
      </c>
      <c r="Q324" s="76">
        <v>3.35</v>
      </c>
    </row>
    <row r="325" spans="1:17" ht="15.6" x14ac:dyDescent="0.3">
      <c r="A325" s="68">
        <v>44845</v>
      </c>
      <c r="B325" s="75">
        <v>273</v>
      </c>
      <c r="C325" s="75">
        <v>268</v>
      </c>
      <c r="D325" s="75">
        <v>8392</v>
      </c>
      <c r="E325" s="102">
        <f t="shared" si="13"/>
        <v>31.313432835820894</v>
      </c>
      <c r="F325" s="77"/>
      <c r="G325" s="78"/>
      <c r="H325" s="79">
        <v>44.6</v>
      </c>
      <c r="I325" s="75">
        <v>35.9</v>
      </c>
      <c r="J325" s="75"/>
      <c r="K325" s="75">
        <v>31.8</v>
      </c>
      <c r="L325" s="75" t="s">
        <v>82</v>
      </c>
      <c r="M325" s="78"/>
      <c r="N325" s="79">
        <v>131</v>
      </c>
      <c r="O325" s="75">
        <v>15</v>
      </c>
      <c r="P325" s="75">
        <v>4.3099999999999996</v>
      </c>
      <c r="Q325" s="76">
        <v>3.35</v>
      </c>
    </row>
    <row r="326" spans="1:17" ht="15.6" x14ac:dyDescent="0.3">
      <c r="A326" s="68">
        <v>44846</v>
      </c>
      <c r="B326" s="75">
        <v>275</v>
      </c>
      <c r="C326" s="75">
        <v>270</v>
      </c>
      <c r="D326" s="75">
        <v>8582</v>
      </c>
      <c r="E326" s="102">
        <f t="shared" si="13"/>
        <v>31.785185185185185</v>
      </c>
      <c r="F326" s="77"/>
      <c r="G326" s="78"/>
      <c r="H326" s="79">
        <v>43.6</v>
      </c>
      <c r="I326" s="75">
        <v>36.299999999999997</v>
      </c>
      <c r="J326" s="75"/>
      <c r="K326" s="75">
        <v>32</v>
      </c>
      <c r="L326" s="75"/>
      <c r="M326" s="78"/>
      <c r="N326" s="79">
        <v>122</v>
      </c>
      <c r="O326" s="75">
        <v>22</v>
      </c>
      <c r="P326" s="75">
        <v>4.25</v>
      </c>
      <c r="Q326" s="76">
        <v>3.36</v>
      </c>
    </row>
    <row r="327" spans="1:17" ht="15.6" x14ac:dyDescent="0.3">
      <c r="A327" s="68">
        <v>44847</v>
      </c>
      <c r="B327" s="75">
        <v>277</v>
      </c>
      <c r="C327" s="75">
        <v>270</v>
      </c>
      <c r="D327" s="75">
        <v>8706</v>
      </c>
      <c r="E327" s="102">
        <f t="shared" si="13"/>
        <v>32.244444444444447</v>
      </c>
      <c r="F327" s="77"/>
      <c r="G327" s="78"/>
      <c r="H327" s="79">
        <v>41.7</v>
      </c>
      <c r="I327" s="75">
        <v>36.200000000000003</v>
      </c>
      <c r="J327" s="75"/>
      <c r="K327" s="75">
        <v>32.6</v>
      </c>
      <c r="L327" s="75"/>
      <c r="M327" s="78"/>
      <c r="N327" s="79">
        <v>127</v>
      </c>
      <c r="O327" s="75">
        <v>12</v>
      </c>
      <c r="P327" s="75">
        <v>4.25</v>
      </c>
      <c r="Q327" s="76">
        <v>3.34</v>
      </c>
    </row>
    <row r="328" spans="1:17" ht="15.6" x14ac:dyDescent="0.3">
      <c r="A328" s="68">
        <v>44848</v>
      </c>
      <c r="B328" s="75">
        <v>272</v>
      </c>
      <c r="C328" s="75">
        <v>267</v>
      </c>
      <c r="D328" s="75">
        <v>8540</v>
      </c>
      <c r="E328" s="102">
        <f t="shared" si="13"/>
        <v>31.985018726591761</v>
      </c>
      <c r="F328" s="77"/>
      <c r="G328" s="78"/>
      <c r="H328" s="79">
        <v>37.5</v>
      </c>
      <c r="I328" s="75">
        <v>36</v>
      </c>
      <c r="J328" s="75"/>
      <c r="K328" s="75">
        <v>31.9</v>
      </c>
      <c r="L328" s="75"/>
      <c r="M328" s="78"/>
      <c r="N328" s="79">
        <v>156</v>
      </c>
      <c r="O328" s="75">
        <v>16</v>
      </c>
      <c r="P328" s="75">
        <v>4.24</v>
      </c>
      <c r="Q328" s="76">
        <v>3.32</v>
      </c>
    </row>
    <row r="329" spans="1:17" ht="15.6" x14ac:dyDescent="0.3">
      <c r="A329" s="68">
        <v>44849</v>
      </c>
      <c r="B329" s="75">
        <v>274</v>
      </c>
      <c r="C329" s="75">
        <v>269</v>
      </c>
      <c r="D329" s="75">
        <v>8507</v>
      </c>
      <c r="E329" s="102">
        <f t="shared" si="13"/>
        <v>31.624535315985131</v>
      </c>
      <c r="F329" s="77"/>
      <c r="G329" s="78"/>
      <c r="H329" s="79">
        <v>42.8</v>
      </c>
      <c r="I329" s="75">
        <v>35.9</v>
      </c>
      <c r="J329" s="75"/>
      <c r="K329" s="75">
        <v>30.2</v>
      </c>
      <c r="L329" s="75"/>
      <c r="M329" s="78"/>
      <c r="N329" s="79">
        <v>129</v>
      </c>
      <c r="O329" s="75">
        <v>21</v>
      </c>
      <c r="P329" s="75">
        <v>4.1900000000000004</v>
      </c>
      <c r="Q329" s="76">
        <v>3.32</v>
      </c>
    </row>
    <row r="330" spans="1:17" ht="15.6" x14ac:dyDescent="0.3">
      <c r="A330" s="68">
        <v>44850</v>
      </c>
      <c r="B330" s="75">
        <v>275</v>
      </c>
      <c r="C330" s="75">
        <v>270</v>
      </c>
      <c r="D330" s="75">
        <v>8393</v>
      </c>
      <c r="E330" s="102">
        <f t="shared" si="13"/>
        <v>31.085185185185185</v>
      </c>
      <c r="F330" s="77"/>
      <c r="G330" s="78"/>
      <c r="H330" s="79">
        <v>41.9</v>
      </c>
      <c r="I330" s="75">
        <v>36.1</v>
      </c>
      <c r="J330" s="75"/>
      <c r="K330" s="75">
        <v>30</v>
      </c>
      <c r="L330" s="75"/>
      <c r="M330" s="78"/>
      <c r="N330" s="79">
        <v>123</v>
      </c>
      <c r="O330" s="75">
        <v>20</v>
      </c>
      <c r="P330" s="75">
        <v>4.33</v>
      </c>
      <c r="Q330" s="76">
        <v>3.33</v>
      </c>
    </row>
    <row r="331" spans="1:17" ht="15.6" x14ac:dyDescent="0.3">
      <c r="A331" s="68">
        <v>44851</v>
      </c>
      <c r="B331" s="75">
        <v>274</v>
      </c>
      <c r="C331" s="75">
        <v>270</v>
      </c>
      <c r="D331" s="75">
        <v>8439</v>
      </c>
      <c r="E331" s="102">
        <f t="shared" si="13"/>
        <v>31.255555555555556</v>
      </c>
      <c r="F331" s="77"/>
      <c r="G331" s="78"/>
      <c r="H331" s="79">
        <v>42.8</v>
      </c>
      <c r="I331" s="75">
        <v>35.9</v>
      </c>
      <c r="J331" s="75"/>
      <c r="K331" s="75">
        <v>29.5</v>
      </c>
      <c r="L331" s="75"/>
      <c r="M331" s="78"/>
      <c r="N331" s="79">
        <v>131</v>
      </c>
      <c r="O331" s="75">
        <v>27</v>
      </c>
      <c r="P331" s="75">
        <v>4.25</v>
      </c>
      <c r="Q331" s="76">
        <v>3.31</v>
      </c>
    </row>
    <row r="332" spans="1:17" ht="15.6" x14ac:dyDescent="0.3">
      <c r="A332" s="68">
        <v>44852</v>
      </c>
      <c r="B332" s="75">
        <v>275</v>
      </c>
      <c r="C332" s="75">
        <v>271</v>
      </c>
      <c r="D332" s="75">
        <v>8282</v>
      </c>
      <c r="E332" s="102">
        <f t="shared" si="13"/>
        <v>30.56088560885609</v>
      </c>
      <c r="F332" s="77"/>
      <c r="G332" s="78"/>
      <c r="H332" s="79">
        <v>41.8</v>
      </c>
      <c r="I332" s="75">
        <v>35.4</v>
      </c>
      <c r="J332" s="75"/>
      <c r="K332" s="75">
        <v>29.5</v>
      </c>
      <c r="L332" s="75"/>
      <c r="M332" s="78"/>
      <c r="N332" s="79">
        <v>178</v>
      </c>
      <c r="O332" s="75">
        <v>14</v>
      </c>
      <c r="P332" s="75">
        <v>4.2</v>
      </c>
      <c r="Q332" s="76">
        <v>3.34</v>
      </c>
    </row>
    <row r="333" spans="1:17" ht="15.6" x14ac:dyDescent="0.3">
      <c r="A333" s="68">
        <v>44853</v>
      </c>
      <c r="B333" s="75">
        <v>274</v>
      </c>
      <c r="C333" s="75">
        <v>270</v>
      </c>
      <c r="D333" s="75">
        <v>8262</v>
      </c>
      <c r="E333" s="102">
        <f t="shared" si="13"/>
        <v>30.6</v>
      </c>
      <c r="F333" s="77"/>
      <c r="G333" s="78"/>
      <c r="H333" s="79">
        <v>44.1</v>
      </c>
      <c r="I333" s="75">
        <v>35.6</v>
      </c>
      <c r="J333" s="75"/>
      <c r="K333" s="75">
        <v>29.9</v>
      </c>
      <c r="L333" s="75"/>
      <c r="M333" s="78"/>
      <c r="N333" s="79">
        <v>158</v>
      </c>
      <c r="O333" s="75">
        <v>18</v>
      </c>
      <c r="P333" s="75">
        <v>4.26</v>
      </c>
      <c r="Q333" s="76">
        <v>3.35</v>
      </c>
    </row>
    <row r="334" spans="1:17" ht="15.6" x14ac:dyDescent="0.3">
      <c r="A334" s="68">
        <v>44854</v>
      </c>
      <c r="B334" s="75">
        <v>271</v>
      </c>
      <c r="C334" s="75">
        <v>267</v>
      </c>
      <c r="D334" s="75">
        <v>8608</v>
      </c>
      <c r="E334" s="102">
        <f t="shared" si="13"/>
        <v>32.239700374531836</v>
      </c>
      <c r="F334" s="77"/>
      <c r="G334" s="78"/>
      <c r="H334" s="79">
        <v>45.6</v>
      </c>
      <c r="I334" s="75">
        <v>35.4</v>
      </c>
      <c r="J334" s="75"/>
      <c r="K334" s="75">
        <v>29.4</v>
      </c>
      <c r="L334" s="75"/>
      <c r="M334" s="78"/>
      <c r="N334" s="79">
        <v>113</v>
      </c>
      <c r="O334" s="75">
        <v>28</v>
      </c>
      <c r="P334" s="75">
        <v>4.16</v>
      </c>
      <c r="Q334" s="76">
        <v>3.36</v>
      </c>
    </row>
    <row r="335" spans="1:17" ht="15.6" x14ac:dyDescent="0.3">
      <c r="A335" s="68">
        <v>44855</v>
      </c>
      <c r="B335" s="75">
        <v>274</v>
      </c>
      <c r="C335" s="75">
        <v>269</v>
      </c>
      <c r="D335" s="75">
        <v>8564</v>
      </c>
      <c r="E335" s="102">
        <f t="shared" si="13"/>
        <v>31.8364312267658</v>
      </c>
      <c r="F335" s="77"/>
      <c r="G335" s="78"/>
      <c r="H335" s="79">
        <v>45.7</v>
      </c>
      <c r="I335" s="75">
        <v>36.1</v>
      </c>
      <c r="J335" s="75"/>
      <c r="K335" s="75">
        <v>30.1</v>
      </c>
      <c r="L335" s="75"/>
      <c r="M335" s="78"/>
      <c r="N335" s="79">
        <v>121</v>
      </c>
      <c r="O335" s="75">
        <v>20</v>
      </c>
      <c r="P335" s="75">
        <v>4.08</v>
      </c>
      <c r="Q335" s="76">
        <v>3.33</v>
      </c>
    </row>
    <row r="336" spans="1:17" ht="15.6" x14ac:dyDescent="0.3">
      <c r="A336" s="68">
        <v>44856</v>
      </c>
      <c r="B336" s="75">
        <v>277</v>
      </c>
      <c r="C336" s="75">
        <v>274</v>
      </c>
      <c r="D336" s="75">
        <v>8617</v>
      </c>
      <c r="E336" s="102">
        <f t="shared" si="13"/>
        <v>31.448905109489051</v>
      </c>
      <c r="F336" s="77"/>
      <c r="G336" s="78"/>
      <c r="H336" s="79">
        <v>46.1</v>
      </c>
      <c r="I336" s="75">
        <v>36.700000000000003</v>
      </c>
      <c r="J336" s="75"/>
      <c r="K336" s="75">
        <v>31.6</v>
      </c>
      <c r="L336" s="75"/>
      <c r="M336" s="78"/>
      <c r="N336" s="79">
        <v>141</v>
      </c>
      <c r="O336" s="75">
        <v>17</v>
      </c>
      <c r="P336" s="75">
        <v>4.2300000000000004</v>
      </c>
      <c r="Q336" s="76">
        <v>3.34</v>
      </c>
    </row>
    <row r="337" spans="1:17" ht="15.6" x14ac:dyDescent="0.3">
      <c r="A337" s="68">
        <v>44857</v>
      </c>
      <c r="B337" s="75">
        <v>278</v>
      </c>
      <c r="C337" s="75">
        <v>274</v>
      </c>
      <c r="D337" s="75">
        <v>8865</v>
      </c>
      <c r="E337" s="102">
        <f t="shared" si="13"/>
        <v>32.354014598540147</v>
      </c>
      <c r="F337" s="77"/>
      <c r="G337" s="78"/>
      <c r="H337" s="75">
        <v>43.5</v>
      </c>
      <c r="I337" s="75">
        <v>35.5</v>
      </c>
      <c r="J337" s="75"/>
      <c r="K337" s="75">
        <v>30.7</v>
      </c>
      <c r="L337" s="75"/>
      <c r="M337" s="78"/>
      <c r="N337" s="79">
        <v>134</v>
      </c>
      <c r="O337" s="75">
        <v>22</v>
      </c>
      <c r="P337" s="75">
        <v>4.1900000000000004</v>
      </c>
      <c r="Q337" s="76">
        <v>3.32</v>
      </c>
    </row>
    <row r="338" spans="1:17" ht="15.6" x14ac:dyDescent="0.3">
      <c r="A338" s="68">
        <v>44858</v>
      </c>
      <c r="B338" s="75">
        <v>277</v>
      </c>
      <c r="C338" s="75"/>
      <c r="D338" s="75">
        <v>8841</v>
      </c>
      <c r="E338" s="102"/>
      <c r="F338" s="77"/>
      <c r="G338" s="78"/>
      <c r="H338" s="91">
        <v>45.3</v>
      </c>
      <c r="I338" s="91">
        <v>36.5</v>
      </c>
      <c r="J338" s="109"/>
      <c r="K338" s="91">
        <v>30.6</v>
      </c>
      <c r="L338" s="109"/>
      <c r="M338" s="78"/>
      <c r="N338" s="79">
        <v>110</v>
      </c>
      <c r="O338" s="75">
        <v>61</v>
      </c>
      <c r="P338" s="75">
        <v>4.21</v>
      </c>
      <c r="Q338" s="76">
        <v>3.36</v>
      </c>
    </row>
    <row r="339" spans="1:17" ht="15.6" x14ac:dyDescent="0.3">
      <c r="A339" s="68">
        <v>44859</v>
      </c>
      <c r="B339" s="75">
        <v>278</v>
      </c>
      <c r="C339" s="75"/>
      <c r="D339" s="75">
        <v>8674</v>
      </c>
      <c r="E339" s="102"/>
      <c r="F339" s="77"/>
      <c r="G339" s="78"/>
      <c r="H339" s="91">
        <v>43.5</v>
      </c>
      <c r="I339" s="91">
        <v>36.700000000000003</v>
      </c>
      <c r="J339" s="109"/>
      <c r="K339" s="91">
        <v>31.6</v>
      </c>
      <c r="L339" s="109"/>
      <c r="M339" s="78"/>
      <c r="N339" s="79">
        <v>141</v>
      </c>
      <c r="O339" s="75">
        <v>15</v>
      </c>
      <c r="P339" s="75">
        <v>4.3099999999999996</v>
      </c>
      <c r="Q339" s="76">
        <v>3.38</v>
      </c>
    </row>
    <row r="340" spans="1:17" ht="15.6" x14ac:dyDescent="0.3">
      <c r="A340" s="68">
        <v>44860</v>
      </c>
      <c r="B340" s="75">
        <v>278</v>
      </c>
      <c r="C340" s="75"/>
      <c r="D340" s="75">
        <v>8806</v>
      </c>
      <c r="E340" s="102"/>
      <c r="F340" s="77"/>
      <c r="G340" s="78"/>
      <c r="H340" s="91">
        <v>44</v>
      </c>
      <c r="I340" s="91">
        <v>35.299999999999997</v>
      </c>
      <c r="J340" s="109"/>
      <c r="K340" s="91">
        <v>30.6</v>
      </c>
      <c r="L340" s="109"/>
      <c r="M340" s="78"/>
      <c r="N340" s="79">
        <v>133</v>
      </c>
      <c r="O340" s="75">
        <v>28</v>
      </c>
      <c r="P340" s="75">
        <v>4.2699999999999996</v>
      </c>
      <c r="Q340" s="76">
        <v>3.37</v>
      </c>
    </row>
    <row r="341" spans="1:17" ht="15.6" x14ac:dyDescent="0.3">
      <c r="A341" s="68">
        <v>44861</v>
      </c>
      <c r="B341" s="75">
        <v>276</v>
      </c>
      <c r="C341" s="75"/>
      <c r="D341" s="75">
        <v>8827</v>
      </c>
      <c r="E341" s="102"/>
      <c r="F341" s="77"/>
      <c r="G341" s="78"/>
      <c r="H341" s="79">
        <v>44.1</v>
      </c>
      <c r="I341" s="75">
        <v>36.299999999999997</v>
      </c>
      <c r="J341" s="75"/>
      <c r="K341" s="75">
        <v>31.1</v>
      </c>
      <c r="L341" s="75"/>
      <c r="M341" s="78"/>
      <c r="N341" s="79">
        <v>144</v>
      </c>
      <c r="O341" s="75">
        <v>12</v>
      </c>
      <c r="P341" s="75">
        <v>4.26</v>
      </c>
      <c r="Q341" s="76">
        <v>3.4</v>
      </c>
    </row>
    <row r="342" spans="1:17" ht="15.6" x14ac:dyDescent="0.3">
      <c r="A342" s="68">
        <v>44862</v>
      </c>
      <c r="B342" s="75">
        <v>277</v>
      </c>
      <c r="C342" s="75"/>
      <c r="D342" s="75">
        <v>8605</v>
      </c>
      <c r="E342" s="102"/>
      <c r="F342" s="77"/>
      <c r="G342" s="78"/>
      <c r="H342" s="79">
        <v>41.9</v>
      </c>
      <c r="I342" s="75">
        <v>34.4</v>
      </c>
      <c r="J342" s="75"/>
      <c r="K342" s="75">
        <v>29.1</v>
      </c>
      <c r="L342" s="75"/>
      <c r="M342" s="78"/>
      <c r="N342" s="79">
        <v>152</v>
      </c>
      <c r="O342" s="75">
        <v>32</v>
      </c>
      <c r="P342" s="75">
        <v>4.21</v>
      </c>
      <c r="Q342" s="76">
        <v>3.32</v>
      </c>
    </row>
    <row r="343" spans="1:17" ht="15.6" x14ac:dyDescent="0.3">
      <c r="A343" s="68">
        <v>44863</v>
      </c>
      <c r="B343" s="75">
        <v>277</v>
      </c>
      <c r="C343" s="75"/>
      <c r="D343" s="75">
        <v>8651</v>
      </c>
      <c r="E343" s="102"/>
      <c r="F343" s="77"/>
      <c r="G343" s="78"/>
      <c r="H343" s="79">
        <v>41.5</v>
      </c>
      <c r="I343" s="75">
        <v>36.1</v>
      </c>
      <c r="J343" s="75"/>
      <c r="K343" s="75">
        <v>31.2</v>
      </c>
      <c r="L343" s="75"/>
      <c r="M343" s="78"/>
      <c r="N343" s="79">
        <v>156</v>
      </c>
      <c r="O343" s="75">
        <v>18</v>
      </c>
      <c r="P343" s="75">
        <v>4.32</v>
      </c>
      <c r="Q343" s="76">
        <v>3.33</v>
      </c>
    </row>
    <row r="344" spans="1:17" ht="15.6" x14ac:dyDescent="0.3">
      <c r="A344" s="68">
        <v>44864</v>
      </c>
      <c r="B344" s="75">
        <v>278</v>
      </c>
      <c r="C344" s="75"/>
      <c r="D344" s="75">
        <v>9235</v>
      </c>
      <c r="E344" s="102"/>
      <c r="F344" s="77"/>
      <c r="G344" s="78"/>
      <c r="H344" s="79">
        <v>43.8</v>
      </c>
      <c r="I344" s="75">
        <v>36.5</v>
      </c>
      <c r="J344" s="75"/>
      <c r="K344" s="75">
        <v>30.9</v>
      </c>
      <c r="L344" s="75"/>
      <c r="M344" s="78"/>
      <c r="N344" s="79">
        <v>162</v>
      </c>
      <c r="O344" s="75">
        <v>20</v>
      </c>
      <c r="P344" s="75">
        <v>4.29</v>
      </c>
      <c r="Q344" s="76">
        <v>3.33</v>
      </c>
    </row>
    <row r="345" spans="1:17" ht="15.6" x14ac:dyDescent="0.3">
      <c r="A345" s="68">
        <v>44865</v>
      </c>
      <c r="B345" s="128">
        <v>280</v>
      </c>
      <c r="C345" s="128"/>
      <c r="D345" s="128">
        <v>8803</v>
      </c>
      <c r="E345" s="129"/>
      <c r="F345" s="77"/>
      <c r="G345" s="78"/>
      <c r="H345" s="130">
        <v>41.9</v>
      </c>
      <c r="I345" s="128">
        <v>35.5</v>
      </c>
      <c r="J345" s="128"/>
      <c r="K345" s="128">
        <v>30.5</v>
      </c>
      <c r="L345" s="128"/>
      <c r="M345" s="131"/>
      <c r="N345" s="130">
        <v>174</v>
      </c>
      <c r="O345" s="128">
        <v>19</v>
      </c>
      <c r="P345" s="128">
        <v>4.29</v>
      </c>
      <c r="Q345" s="132">
        <v>3.32</v>
      </c>
    </row>
    <row r="346" spans="1:17" ht="16.2" thickBot="1" x14ac:dyDescent="0.35">
      <c r="A346" s="80" t="s">
        <v>30</v>
      </c>
      <c r="B346" s="81">
        <f>AVERAGE(B315:B345)</f>
        <v>274.70967741935482</v>
      </c>
      <c r="C346" s="81">
        <f>AVERAGE(C315:C344)</f>
        <v>269.08695652173913</v>
      </c>
      <c r="D346" s="81">
        <f>AVERAGE(D315:D344)</f>
        <v>8620.1333333333332</v>
      </c>
      <c r="E346" s="82">
        <f>AVERAGE(E315:E344)</f>
        <v>31.827400697843192</v>
      </c>
      <c r="F346" s="83"/>
      <c r="G346" s="84"/>
      <c r="H346" s="85">
        <f>AVERAGE(H322:H344)</f>
        <v>43.330434782608698</v>
      </c>
      <c r="I346" s="86">
        <f>AVERAGE(I322:I344)</f>
        <v>36.14782608695652</v>
      </c>
      <c r="J346" s="86"/>
      <c r="K346" s="86">
        <f>AVERAGE(K322:K344)</f>
        <v>30.817391304347829</v>
      </c>
      <c r="L346" s="86">
        <f>AVERAGE(L322:L344)</f>
        <v>21.833333333333332</v>
      </c>
      <c r="M346" s="112"/>
      <c r="N346" s="87">
        <f>AVERAGE(N315:N344)</f>
        <v>134.80000000000001</v>
      </c>
      <c r="O346" s="81">
        <f>AVERAGE(O315:O344)</f>
        <v>20.533333333333335</v>
      </c>
      <c r="P346" s="88">
        <f>AVERAGE(P315:P344)</f>
        <v>4.2140000000000004</v>
      </c>
      <c r="Q346" s="89">
        <f>AVERAGE(Q315:Q344)</f>
        <v>3.33</v>
      </c>
    </row>
    <row r="348" spans="1:17" ht="18" x14ac:dyDescent="0.3">
      <c r="A348" s="278" t="s">
        <v>0</v>
      </c>
      <c r="B348" s="279"/>
      <c r="C348" s="279"/>
      <c r="D348" s="279"/>
      <c r="E348" s="280"/>
      <c r="F348" s="61"/>
      <c r="G348" s="62"/>
      <c r="H348" s="278" t="s">
        <v>16</v>
      </c>
      <c r="I348" s="279"/>
      <c r="J348" s="279"/>
      <c r="K348" s="279"/>
      <c r="L348" s="279"/>
      <c r="M348" s="280"/>
      <c r="N348" s="278" t="s">
        <v>17</v>
      </c>
      <c r="O348" s="279"/>
      <c r="P348" s="279"/>
      <c r="Q348" s="280"/>
    </row>
    <row r="349" spans="1:17" ht="15.6" x14ac:dyDescent="0.3">
      <c r="A349" s="63" t="s">
        <v>2</v>
      </c>
      <c r="B349" s="64" t="s">
        <v>18</v>
      </c>
      <c r="C349" s="64" t="s">
        <v>19</v>
      </c>
      <c r="D349" s="64" t="s">
        <v>20</v>
      </c>
      <c r="E349" s="65" t="s">
        <v>21</v>
      </c>
      <c r="F349" s="66"/>
      <c r="G349" s="67"/>
      <c r="H349" s="63" t="s">
        <v>58</v>
      </c>
      <c r="I349" s="64" t="s">
        <v>23</v>
      </c>
      <c r="J349" s="64" t="s">
        <v>12</v>
      </c>
      <c r="K349" s="64" t="s">
        <v>3</v>
      </c>
      <c r="L349" s="65" t="s">
        <v>11</v>
      </c>
      <c r="M349" s="110" t="s">
        <v>13</v>
      </c>
      <c r="N349" s="63" t="s">
        <v>4</v>
      </c>
      <c r="O349" s="64" t="s">
        <v>5</v>
      </c>
      <c r="P349" s="64" t="s">
        <v>26</v>
      </c>
      <c r="Q349" s="65" t="s">
        <v>27</v>
      </c>
    </row>
    <row r="350" spans="1:17" ht="15.6" x14ac:dyDescent="0.3">
      <c r="A350" s="68">
        <v>44866</v>
      </c>
      <c r="B350" s="69">
        <v>280</v>
      </c>
      <c r="C350" s="69"/>
      <c r="D350" s="69">
        <v>8909</v>
      </c>
      <c r="E350" s="102"/>
      <c r="F350" s="71"/>
      <c r="G350" s="72"/>
      <c r="H350" s="162">
        <v>41.3</v>
      </c>
      <c r="I350" s="127">
        <v>35.700000000000003</v>
      </c>
      <c r="J350" s="111"/>
      <c r="K350" s="127">
        <v>31.1</v>
      </c>
      <c r="L350" s="127"/>
      <c r="M350" s="107"/>
      <c r="N350" s="113">
        <v>161</v>
      </c>
      <c r="O350" s="114">
        <v>14</v>
      </c>
      <c r="P350" s="114">
        <v>4.21</v>
      </c>
      <c r="Q350" s="115">
        <v>3.34</v>
      </c>
    </row>
    <row r="351" spans="1:17" ht="15.6" x14ac:dyDescent="0.3">
      <c r="A351" s="68">
        <v>44867</v>
      </c>
      <c r="B351" s="75">
        <v>280</v>
      </c>
      <c r="C351" s="75"/>
      <c r="D351" s="75">
        <v>8697</v>
      </c>
      <c r="E351" s="102"/>
      <c r="F351" s="77"/>
      <c r="G351" s="78"/>
      <c r="H351" s="163">
        <v>42.5</v>
      </c>
      <c r="I351" s="91">
        <v>3.8</v>
      </c>
      <c r="J351" s="109"/>
      <c r="K351" s="91">
        <v>30.6</v>
      </c>
      <c r="L351" s="91"/>
      <c r="M351" s="108"/>
      <c r="N351" s="79">
        <v>182</v>
      </c>
      <c r="O351" s="75">
        <v>18</v>
      </c>
      <c r="P351" s="75">
        <v>4.22</v>
      </c>
      <c r="Q351" s="76">
        <v>3.35</v>
      </c>
    </row>
    <row r="352" spans="1:17" ht="15.6" x14ac:dyDescent="0.3">
      <c r="A352" s="68">
        <v>44868</v>
      </c>
      <c r="B352" s="75">
        <v>273</v>
      </c>
      <c r="C352" s="75"/>
      <c r="D352" s="75">
        <v>8843</v>
      </c>
      <c r="E352" s="102"/>
      <c r="F352" s="77"/>
      <c r="G352" s="78"/>
      <c r="H352" s="163">
        <v>43.4</v>
      </c>
      <c r="I352" s="91">
        <v>35.9</v>
      </c>
      <c r="J352" s="109"/>
      <c r="K352" s="91">
        <v>31.7</v>
      </c>
      <c r="L352" s="91"/>
      <c r="M352" s="108"/>
      <c r="N352" s="79">
        <v>166</v>
      </c>
      <c r="O352" s="75">
        <v>13</v>
      </c>
      <c r="P352" s="75">
        <v>4.1900000000000004</v>
      </c>
      <c r="Q352" s="76">
        <v>3.35</v>
      </c>
    </row>
    <row r="353" spans="1:17" ht="15.6" x14ac:dyDescent="0.3">
      <c r="A353" s="68">
        <v>44869</v>
      </c>
      <c r="B353" s="75">
        <v>274</v>
      </c>
      <c r="C353" s="75"/>
      <c r="D353" s="75">
        <v>8840</v>
      </c>
      <c r="E353" s="102"/>
      <c r="F353" s="77"/>
      <c r="G353" s="78"/>
      <c r="H353" s="163">
        <v>38.6</v>
      </c>
      <c r="I353" s="91">
        <v>35.700000000000003</v>
      </c>
      <c r="J353" s="109"/>
      <c r="K353" s="91">
        <v>30.4</v>
      </c>
      <c r="L353" s="91"/>
      <c r="M353" s="108"/>
      <c r="N353" s="79">
        <v>131</v>
      </c>
      <c r="O353" s="75">
        <v>12</v>
      </c>
      <c r="P353" s="75">
        <v>4.21</v>
      </c>
      <c r="Q353" s="76">
        <v>3.36</v>
      </c>
    </row>
    <row r="354" spans="1:17" ht="15.6" x14ac:dyDescent="0.3">
      <c r="A354" s="68">
        <v>44870</v>
      </c>
      <c r="B354" s="75">
        <v>273</v>
      </c>
      <c r="C354" s="75"/>
      <c r="D354" s="75">
        <v>8747</v>
      </c>
      <c r="E354" s="102"/>
      <c r="F354" s="77"/>
      <c r="G354" s="78"/>
      <c r="H354" s="163">
        <v>39.5</v>
      </c>
      <c r="I354" s="91">
        <v>35.4</v>
      </c>
      <c r="J354" s="109"/>
      <c r="K354" s="91">
        <v>31.9</v>
      </c>
      <c r="L354" s="91"/>
      <c r="M354" s="108"/>
      <c r="N354" s="79">
        <v>114</v>
      </c>
      <c r="O354" s="75">
        <v>8</v>
      </c>
      <c r="P354" s="75">
        <v>4.1900000000000004</v>
      </c>
      <c r="Q354" s="76">
        <v>3.36</v>
      </c>
    </row>
    <row r="355" spans="1:17" ht="15.6" x14ac:dyDescent="0.3">
      <c r="A355" s="68">
        <v>44871</v>
      </c>
      <c r="B355" s="75">
        <v>273</v>
      </c>
      <c r="C355" s="75"/>
      <c r="D355" s="75">
        <v>8735</v>
      </c>
      <c r="E355" s="102"/>
      <c r="F355" s="77"/>
      <c r="G355" s="78"/>
      <c r="H355" s="163">
        <v>39.299999999999997</v>
      </c>
      <c r="I355" s="91">
        <v>35.1</v>
      </c>
      <c r="J355" s="109"/>
      <c r="K355" s="91">
        <v>32.4</v>
      </c>
      <c r="L355" s="91"/>
      <c r="M355" s="108"/>
      <c r="N355" s="79">
        <v>128</v>
      </c>
      <c r="O355" s="75">
        <v>15</v>
      </c>
      <c r="P355" s="75">
        <v>4.3</v>
      </c>
      <c r="Q355" s="76">
        <v>3.38</v>
      </c>
    </row>
    <row r="356" spans="1:17" ht="15.6" x14ac:dyDescent="0.3">
      <c r="A356" s="68">
        <v>44872</v>
      </c>
      <c r="B356" s="75">
        <v>276</v>
      </c>
      <c r="C356" s="75"/>
      <c r="D356" s="75">
        <v>8770</v>
      </c>
      <c r="E356" s="102"/>
      <c r="F356" s="77"/>
      <c r="G356" s="78"/>
      <c r="H356" s="163">
        <v>40</v>
      </c>
      <c r="I356" s="91">
        <v>34.9</v>
      </c>
      <c r="J356" s="109"/>
      <c r="K356" s="91">
        <v>33.200000000000003</v>
      </c>
      <c r="L356" s="91"/>
      <c r="M356" s="90"/>
      <c r="N356" s="79">
        <v>117</v>
      </c>
      <c r="O356" s="75">
        <v>23</v>
      </c>
      <c r="P356" s="75">
        <v>4.3</v>
      </c>
      <c r="Q356" s="76">
        <v>3.38</v>
      </c>
    </row>
    <row r="357" spans="1:17" ht="15.6" x14ac:dyDescent="0.3">
      <c r="A357" s="68">
        <v>44873</v>
      </c>
      <c r="B357" s="75">
        <v>277</v>
      </c>
      <c r="C357" s="75"/>
      <c r="D357" s="75">
        <v>8747</v>
      </c>
      <c r="E357" s="102"/>
      <c r="F357" s="77"/>
      <c r="G357" s="78"/>
      <c r="H357" s="164">
        <v>38</v>
      </c>
      <c r="I357" s="75">
        <v>35.4</v>
      </c>
      <c r="J357" s="75"/>
      <c r="K357" s="75">
        <v>32</v>
      </c>
      <c r="L357" s="75"/>
      <c r="M357" s="103"/>
      <c r="N357" s="79">
        <v>118</v>
      </c>
      <c r="O357" s="75">
        <v>20</v>
      </c>
      <c r="P357" s="75">
        <v>4.33</v>
      </c>
      <c r="Q357" s="76">
        <v>3.39</v>
      </c>
    </row>
    <row r="358" spans="1:17" ht="15.6" x14ac:dyDescent="0.3">
      <c r="A358" s="68">
        <v>44874</v>
      </c>
      <c r="B358" s="75">
        <v>280</v>
      </c>
      <c r="C358" s="75"/>
      <c r="D358" s="75">
        <v>8673</v>
      </c>
      <c r="E358" s="102"/>
      <c r="F358" s="77"/>
      <c r="G358" s="78"/>
      <c r="H358" s="163">
        <v>38.9</v>
      </c>
      <c r="I358" s="91">
        <v>34.9</v>
      </c>
      <c r="J358" s="91"/>
      <c r="K358" s="91">
        <v>32.200000000000003</v>
      </c>
      <c r="L358" s="91"/>
      <c r="M358" s="104"/>
      <c r="N358" s="79">
        <v>124</v>
      </c>
      <c r="O358" s="75">
        <v>14</v>
      </c>
      <c r="P358" s="75">
        <v>4.37</v>
      </c>
      <c r="Q358" s="76">
        <v>3.37</v>
      </c>
    </row>
    <row r="359" spans="1:17" ht="15.6" x14ac:dyDescent="0.3">
      <c r="A359" s="68">
        <v>44875</v>
      </c>
      <c r="B359" s="75">
        <v>272</v>
      </c>
      <c r="C359" s="75"/>
      <c r="D359" s="75">
        <v>8778</v>
      </c>
      <c r="E359" s="102"/>
      <c r="F359" s="77"/>
      <c r="G359" s="78"/>
      <c r="H359" s="165">
        <v>38</v>
      </c>
      <c r="I359" s="75">
        <v>34.299999999999997</v>
      </c>
      <c r="J359" s="75"/>
      <c r="K359" s="75">
        <v>32.4</v>
      </c>
      <c r="L359" s="75"/>
      <c r="M359" s="78"/>
      <c r="N359" s="79">
        <v>118</v>
      </c>
      <c r="O359" s="75">
        <v>2</v>
      </c>
      <c r="P359" s="75">
        <v>4.24</v>
      </c>
      <c r="Q359" s="76">
        <v>3.36</v>
      </c>
    </row>
    <row r="360" spans="1:17" ht="15.6" x14ac:dyDescent="0.3">
      <c r="A360" s="68">
        <v>44876</v>
      </c>
      <c r="B360" s="75">
        <v>273</v>
      </c>
      <c r="C360" s="75"/>
      <c r="D360" s="75">
        <v>8589</v>
      </c>
      <c r="E360" s="102"/>
      <c r="F360" s="77"/>
      <c r="G360" s="78"/>
      <c r="H360" s="165">
        <v>37.1</v>
      </c>
      <c r="I360" s="75">
        <v>34.700000000000003</v>
      </c>
      <c r="J360" s="75"/>
      <c r="K360" s="75">
        <v>32.200000000000003</v>
      </c>
      <c r="L360" s="75"/>
      <c r="M360" s="78"/>
      <c r="N360" s="79"/>
      <c r="O360" s="75"/>
      <c r="P360" s="75"/>
      <c r="Q360" s="76"/>
    </row>
    <row r="361" spans="1:17" ht="15.6" x14ac:dyDescent="0.3">
      <c r="A361" s="68">
        <v>44877</v>
      </c>
      <c r="B361" s="75">
        <v>275</v>
      </c>
      <c r="C361" s="75"/>
      <c r="D361" s="75">
        <v>8706</v>
      </c>
      <c r="E361" s="102"/>
      <c r="F361" s="77"/>
      <c r="G361" s="78"/>
      <c r="H361" s="165">
        <v>37.299999999999997</v>
      </c>
      <c r="I361" s="75">
        <v>34.799999999999997</v>
      </c>
      <c r="J361" s="75"/>
      <c r="K361" s="75">
        <v>31.4</v>
      </c>
      <c r="L361" s="75"/>
      <c r="M361" s="78"/>
      <c r="N361" s="79">
        <v>133</v>
      </c>
      <c r="O361" s="75">
        <v>16</v>
      </c>
      <c r="P361" s="75">
        <v>4.2699999999999996</v>
      </c>
      <c r="Q361" s="76">
        <v>3.39</v>
      </c>
    </row>
    <row r="362" spans="1:17" ht="15.6" x14ac:dyDescent="0.3">
      <c r="A362" s="68">
        <v>44878</v>
      </c>
      <c r="B362" s="75">
        <v>276</v>
      </c>
      <c r="C362" s="75"/>
      <c r="D362" s="75">
        <v>8748</v>
      </c>
      <c r="E362" s="102"/>
      <c r="F362" s="77"/>
      <c r="G362" s="78"/>
      <c r="H362" s="165">
        <v>37.700000000000003</v>
      </c>
      <c r="I362" s="75">
        <v>35.1</v>
      </c>
      <c r="J362" s="75"/>
      <c r="K362" s="75">
        <v>31.8</v>
      </c>
      <c r="L362" s="75"/>
      <c r="M362" s="78"/>
      <c r="N362" s="79">
        <v>104</v>
      </c>
      <c r="O362" s="75">
        <v>12</v>
      </c>
      <c r="P362" s="75">
        <v>4.3</v>
      </c>
      <c r="Q362" s="76">
        <v>3.4</v>
      </c>
    </row>
    <row r="363" spans="1:17" ht="15.6" x14ac:dyDescent="0.3">
      <c r="A363" s="68">
        <v>44879</v>
      </c>
      <c r="B363" s="75">
        <v>277</v>
      </c>
      <c r="C363" s="75"/>
      <c r="D363" s="75">
        <v>8705</v>
      </c>
      <c r="E363" s="102"/>
      <c r="F363" s="77"/>
      <c r="G363" s="78"/>
      <c r="H363" s="165">
        <v>37.299999999999997</v>
      </c>
      <c r="I363" s="75">
        <v>34.700000000000003</v>
      </c>
      <c r="J363" s="75"/>
      <c r="K363" s="75">
        <v>31.2</v>
      </c>
      <c r="L363" s="75"/>
      <c r="M363" s="78"/>
      <c r="N363" s="79">
        <v>106</v>
      </c>
      <c r="O363" s="75">
        <v>15</v>
      </c>
      <c r="P363" s="75">
        <v>4.3099999999999996</v>
      </c>
      <c r="Q363" s="76">
        <v>3.39</v>
      </c>
    </row>
    <row r="364" spans="1:17" ht="15.6" x14ac:dyDescent="0.3">
      <c r="A364" s="68">
        <v>44880</v>
      </c>
      <c r="B364" s="75">
        <v>279</v>
      </c>
      <c r="C364" s="75"/>
      <c r="D364" s="75">
        <v>8705</v>
      </c>
      <c r="E364" s="102"/>
      <c r="F364" s="77"/>
      <c r="G364" s="78"/>
      <c r="H364" s="165">
        <v>38.799999999999997</v>
      </c>
      <c r="I364" s="75">
        <v>34.700000000000003</v>
      </c>
      <c r="J364" s="75"/>
      <c r="K364" s="75">
        <v>31.2</v>
      </c>
      <c r="L364" s="75"/>
      <c r="M364" s="78"/>
      <c r="N364" s="79">
        <v>106</v>
      </c>
      <c r="O364" s="75">
        <v>15</v>
      </c>
      <c r="P364" s="75">
        <v>4.3499999999999996</v>
      </c>
      <c r="Q364" s="76">
        <v>3.39</v>
      </c>
    </row>
    <row r="365" spans="1:17" ht="15.6" x14ac:dyDescent="0.3">
      <c r="A365" s="68">
        <v>44881</v>
      </c>
      <c r="B365" s="75">
        <v>280</v>
      </c>
      <c r="C365" s="75"/>
      <c r="D365" s="75">
        <v>8878</v>
      </c>
      <c r="E365" s="102"/>
      <c r="F365" s="77"/>
      <c r="G365" s="78"/>
      <c r="H365" s="165">
        <v>39.700000000000003</v>
      </c>
      <c r="I365" s="75">
        <v>35.4</v>
      </c>
      <c r="J365" s="75"/>
      <c r="K365" s="75">
        <v>30.5</v>
      </c>
      <c r="L365" s="75"/>
      <c r="M365" s="78"/>
      <c r="N365" s="79">
        <v>131</v>
      </c>
      <c r="O365" s="75">
        <v>15</v>
      </c>
      <c r="P365" s="75">
        <v>4.25</v>
      </c>
      <c r="Q365" s="76">
        <v>3.35</v>
      </c>
    </row>
    <row r="366" spans="1:17" ht="15.6" x14ac:dyDescent="0.3">
      <c r="A366" s="68">
        <v>44882</v>
      </c>
      <c r="B366" s="75">
        <v>277</v>
      </c>
      <c r="C366" s="75"/>
      <c r="D366" s="75">
        <v>8961</v>
      </c>
      <c r="E366" s="102"/>
      <c r="F366" s="77"/>
      <c r="G366" s="78"/>
      <c r="H366" s="165">
        <v>38.4</v>
      </c>
      <c r="I366" s="75">
        <v>35.799999999999997</v>
      </c>
      <c r="J366" s="75"/>
      <c r="K366" s="75">
        <v>29.1</v>
      </c>
      <c r="L366" s="75"/>
      <c r="M366" s="78"/>
      <c r="N366" s="79">
        <v>154</v>
      </c>
      <c r="O366" s="75">
        <v>15</v>
      </c>
      <c r="P366" s="75">
        <v>4.43</v>
      </c>
      <c r="Q366" s="76">
        <v>3.39</v>
      </c>
    </row>
    <row r="367" spans="1:17" ht="15.6" x14ac:dyDescent="0.3">
      <c r="A367" s="68">
        <v>44883</v>
      </c>
      <c r="B367" s="75">
        <v>279</v>
      </c>
      <c r="C367" s="75"/>
      <c r="D367" s="75">
        <v>8663</v>
      </c>
      <c r="E367" s="102"/>
      <c r="F367" s="77"/>
      <c r="G367" s="78"/>
      <c r="H367" s="165">
        <v>39.1</v>
      </c>
      <c r="I367" s="75">
        <v>35.200000000000003</v>
      </c>
      <c r="J367" s="75"/>
      <c r="K367" s="75">
        <v>30.6</v>
      </c>
      <c r="L367" s="75"/>
      <c r="M367" s="78"/>
      <c r="N367" s="79"/>
      <c r="O367" s="75"/>
      <c r="P367" s="75"/>
      <c r="Q367" s="76"/>
    </row>
    <row r="368" spans="1:17" ht="15.6" x14ac:dyDescent="0.3">
      <c r="A368" s="68">
        <v>44884</v>
      </c>
      <c r="B368" s="75">
        <v>281</v>
      </c>
      <c r="C368" s="75"/>
      <c r="D368" s="75">
        <v>8748</v>
      </c>
      <c r="E368" s="102"/>
      <c r="F368" s="77"/>
      <c r="G368" s="78"/>
      <c r="H368" s="165">
        <v>38</v>
      </c>
      <c r="I368" s="75">
        <v>35.5</v>
      </c>
      <c r="J368" s="75"/>
      <c r="K368" s="75">
        <v>30.3</v>
      </c>
      <c r="L368" s="75"/>
      <c r="M368" s="78"/>
      <c r="N368" s="79">
        <v>160</v>
      </c>
      <c r="O368" s="75">
        <v>17</v>
      </c>
      <c r="P368" s="75">
        <v>4.3899999999999997</v>
      </c>
      <c r="Q368" s="76">
        <v>3.36</v>
      </c>
    </row>
    <row r="369" spans="1:17" ht="15.6" x14ac:dyDescent="0.3">
      <c r="A369" s="68">
        <v>44885</v>
      </c>
      <c r="B369" s="75">
        <v>281</v>
      </c>
      <c r="C369" s="75"/>
      <c r="D369" s="75">
        <v>8956</v>
      </c>
      <c r="E369" s="102"/>
      <c r="F369" s="77"/>
      <c r="G369" s="78"/>
      <c r="H369" s="165">
        <v>38.1</v>
      </c>
      <c r="I369" s="75">
        <v>34.799999999999997</v>
      </c>
      <c r="J369" s="75"/>
      <c r="K369" s="75">
        <v>30.4</v>
      </c>
      <c r="L369" s="75"/>
      <c r="M369" s="78"/>
      <c r="N369" s="79">
        <v>151</v>
      </c>
      <c r="O369" s="75">
        <v>19</v>
      </c>
      <c r="P369" s="75">
        <v>4.38</v>
      </c>
      <c r="Q369" s="76">
        <v>3.36</v>
      </c>
    </row>
    <row r="370" spans="1:17" ht="15.6" x14ac:dyDescent="0.3">
      <c r="A370" s="68">
        <v>44886</v>
      </c>
      <c r="B370" s="75">
        <v>282</v>
      </c>
      <c r="C370" s="75"/>
      <c r="D370" s="75">
        <v>8784</v>
      </c>
      <c r="E370" s="102"/>
      <c r="F370" s="77"/>
      <c r="G370" s="78"/>
      <c r="H370" s="165">
        <v>35.9</v>
      </c>
      <c r="I370" s="75">
        <v>32.4</v>
      </c>
      <c r="J370" s="75"/>
      <c r="K370" s="75">
        <v>31.3</v>
      </c>
      <c r="L370" s="75"/>
      <c r="M370" s="78"/>
      <c r="N370" s="79">
        <v>126</v>
      </c>
      <c r="O370" s="75">
        <v>13</v>
      </c>
      <c r="P370" s="75">
        <v>4.42</v>
      </c>
      <c r="Q370" s="76">
        <v>3.39</v>
      </c>
    </row>
    <row r="371" spans="1:17" ht="15.6" x14ac:dyDescent="0.3">
      <c r="A371" s="68">
        <v>44887</v>
      </c>
      <c r="B371" s="75">
        <v>283</v>
      </c>
      <c r="C371" s="75"/>
      <c r="D371" s="75">
        <v>8507</v>
      </c>
      <c r="E371" s="102"/>
      <c r="F371" s="77"/>
      <c r="G371" s="78"/>
      <c r="H371" s="165">
        <v>36.1</v>
      </c>
      <c r="I371" s="75">
        <v>34.200000000000003</v>
      </c>
      <c r="J371" s="75"/>
      <c r="K371" s="75">
        <v>31.5</v>
      </c>
      <c r="L371" s="75"/>
      <c r="M371" s="78"/>
      <c r="N371" s="79">
        <v>147</v>
      </c>
      <c r="O371" s="75">
        <v>11</v>
      </c>
      <c r="P371" s="75">
        <v>4.4400000000000004</v>
      </c>
      <c r="Q371" s="76">
        <v>3.4</v>
      </c>
    </row>
    <row r="372" spans="1:17" ht="15.6" x14ac:dyDescent="0.3">
      <c r="A372" s="68">
        <v>44888</v>
      </c>
      <c r="B372" s="75">
        <v>283</v>
      </c>
      <c r="C372" s="75"/>
      <c r="D372" s="75">
        <v>8929</v>
      </c>
      <c r="E372" s="102"/>
      <c r="F372" s="77"/>
      <c r="G372" s="78"/>
      <c r="H372" s="164">
        <v>38.1</v>
      </c>
      <c r="I372" s="75">
        <v>34.200000000000003</v>
      </c>
      <c r="J372" s="75"/>
      <c r="K372" s="75">
        <v>30.9</v>
      </c>
      <c r="L372" s="75"/>
      <c r="M372" s="78"/>
      <c r="N372" s="79">
        <v>206</v>
      </c>
      <c r="O372" s="75">
        <v>22</v>
      </c>
      <c r="P372" s="75">
        <v>4.26</v>
      </c>
      <c r="Q372" s="76">
        <v>3.42</v>
      </c>
    </row>
    <row r="373" spans="1:17" ht="15.6" x14ac:dyDescent="0.3">
      <c r="A373" s="68">
        <v>44889</v>
      </c>
      <c r="B373" s="75">
        <v>284</v>
      </c>
      <c r="C373" s="75"/>
      <c r="D373" s="75">
        <v>8832</v>
      </c>
      <c r="E373" s="102"/>
      <c r="F373" s="77"/>
      <c r="G373" s="78"/>
      <c r="H373" s="163">
        <v>37.4</v>
      </c>
      <c r="I373" s="91">
        <v>35.4</v>
      </c>
      <c r="J373" s="109"/>
      <c r="K373" s="91">
        <v>31.7</v>
      </c>
      <c r="L373" s="109"/>
      <c r="M373" s="78"/>
      <c r="N373" s="79"/>
      <c r="O373" s="75"/>
      <c r="P373" s="75"/>
      <c r="Q373" s="76"/>
    </row>
    <row r="374" spans="1:17" ht="15.6" x14ac:dyDescent="0.3">
      <c r="A374" s="68">
        <v>44890</v>
      </c>
      <c r="B374" s="75">
        <v>284</v>
      </c>
      <c r="C374" s="75"/>
      <c r="D374" s="75">
        <v>8845</v>
      </c>
      <c r="E374" s="102"/>
      <c r="F374" s="77"/>
      <c r="G374" s="78"/>
      <c r="H374" s="163">
        <v>36.4</v>
      </c>
      <c r="I374" s="91">
        <v>35.299999999999997</v>
      </c>
      <c r="J374" s="109"/>
      <c r="K374" s="91">
        <v>32.5</v>
      </c>
      <c r="L374" s="109"/>
      <c r="M374" s="78"/>
      <c r="N374" s="79">
        <v>144</v>
      </c>
      <c r="O374" s="75">
        <v>9</v>
      </c>
      <c r="P374" s="75">
        <v>4.0599999999999996</v>
      </c>
      <c r="Q374" s="76">
        <v>3.4</v>
      </c>
    </row>
    <row r="375" spans="1:17" ht="15.6" x14ac:dyDescent="0.3">
      <c r="A375" s="68">
        <v>44891</v>
      </c>
      <c r="B375" s="75">
        <v>285</v>
      </c>
      <c r="C375" s="75"/>
      <c r="D375" s="75">
        <v>9135</v>
      </c>
      <c r="E375" s="102"/>
      <c r="F375" s="77"/>
      <c r="G375" s="78"/>
      <c r="H375" s="163">
        <v>39.5</v>
      </c>
      <c r="I375" s="91">
        <v>36.6</v>
      </c>
      <c r="J375" s="109"/>
      <c r="K375" s="91">
        <v>34.299999999999997</v>
      </c>
      <c r="L375" s="109"/>
      <c r="M375" s="78"/>
      <c r="N375" s="79"/>
      <c r="O375" s="75"/>
      <c r="P375" s="75"/>
      <c r="Q375" s="76"/>
    </row>
    <row r="376" spans="1:17" ht="15.6" x14ac:dyDescent="0.3">
      <c r="A376" s="68">
        <v>44892</v>
      </c>
      <c r="B376" s="75">
        <v>285</v>
      </c>
      <c r="C376" s="75"/>
      <c r="D376" s="75">
        <v>9346</v>
      </c>
      <c r="E376" s="102"/>
      <c r="F376" s="77"/>
      <c r="G376" s="78"/>
      <c r="H376" s="165">
        <v>40.200000000000003</v>
      </c>
      <c r="I376" s="75">
        <v>35.799999999999997</v>
      </c>
      <c r="J376" s="75"/>
      <c r="K376" s="75">
        <v>33</v>
      </c>
      <c r="L376" s="75"/>
      <c r="M376" s="78"/>
      <c r="N376" s="79">
        <v>138</v>
      </c>
      <c r="O376" s="75">
        <v>16</v>
      </c>
      <c r="P376" s="75">
        <v>4.05</v>
      </c>
      <c r="Q376" s="76">
        <v>3.4</v>
      </c>
    </row>
    <row r="377" spans="1:17" ht="15.6" x14ac:dyDescent="0.3">
      <c r="A377" s="68">
        <v>44893</v>
      </c>
      <c r="B377" s="75">
        <v>288</v>
      </c>
      <c r="C377" s="75"/>
      <c r="D377" s="75">
        <v>9165</v>
      </c>
      <c r="E377" s="102"/>
      <c r="F377" s="77"/>
      <c r="G377" s="78"/>
      <c r="H377" s="165">
        <v>40.200000000000003</v>
      </c>
      <c r="I377" s="75">
        <v>36.1</v>
      </c>
      <c r="J377" s="75"/>
      <c r="K377" s="75">
        <v>32</v>
      </c>
      <c r="L377" s="75"/>
      <c r="M377" s="78"/>
      <c r="N377" s="79">
        <v>122</v>
      </c>
      <c r="O377" s="75">
        <v>16</v>
      </c>
      <c r="P377" s="75">
        <v>4.05</v>
      </c>
      <c r="Q377" s="76">
        <v>3.41</v>
      </c>
    </row>
    <row r="378" spans="1:17" ht="15.6" x14ac:dyDescent="0.3">
      <c r="A378" s="68">
        <v>44894</v>
      </c>
      <c r="B378" s="75">
        <v>290</v>
      </c>
      <c r="C378" s="75"/>
      <c r="D378" s="75">
        <v>9335</v>
      </c>
      <c r="E378" s="102"/>
      <c r="F378" s="77"/>
      <c r="G378" s="78"/>
      <c r="H378" s="165">
        <v>35.799999999999997</v>
      </c>
      <c r="I378" s="75">
        <v>35</v>
      </c>
      <c r="J378" s="75"/>
      <c r="K378" s="75">
        <v>30.7</v>
      </c>
      <c r="L378" s="75"/>
      <c r="M378" s="78"/>
      <c r="N378" s="79">
        <v>124</v>
      </c>
      <c r="O378" s="75">
        <v>15</v>
      </c>
      <c r="P378" s="75">
        <v>4.17</v>
      </c>
      <c r="Q378" s="76">
        <v>3.38</v>
      </c>
    </row>
    <row r="379" spans="1:17" ht="15.6" x14ac:dyDescent="0.3">
      <c r="A379" s="68">
        <v>44895</v>
      </c>
      <c r="B379" s="75">
        <v>290</v>
      </c>
      <c r="C379" s="75">
        <v>284</v>
      </c>
      <c r="D379" s="75">
        <v>9201</v>
      </c>
      <c r="E379" s="102"/>
      <c r="F379" s="77"/>
      <c r="G379" s="78"/>
      <c r="H379" s="165">
        <v>37.4</v>
      </c>
      <c r="I379" s="75">
        <v>34</v>
      </c>
      <c r="J379" s="75"/>
      <c r="K379" s="75">
        <v>30.7</v>
      </c>
      <c r="L379" s="75"/>
      <c r="M379" s="78"/>
      <c r="N379" s="79">
        <v>171</v>
      </c>
      <c r="O379" s="75">
        <v>15</v>
      </c>
      <c r="P379" s="75">
        <v>4.0999999999999996</v>
      </c>
      <c r="Q379" s="76">
        <v>3.39</v>
      </c>
    </row>
    <row r="380" spans="1:17" ht="16.2" thickBot="1" x14ac:dyDescent="0.35">
      <c r="A380" s="80" t="s">
        <v>30</v>
      </c>
      <c r="B380" s="81">
        <f>AVERAGE(B350:B379)</f>
        <v>279.66666666666669</v>
      </c>
      <c r="C380" s="81">
        <f>AVERAGE(C350:C379)</f>
        <v>284</v>
      </c>
      <c r="D380" s="81">
        <f>AVERAGE(D350:D379)</f>
        <v>8849.2333333333336</v>
      </c>
      <c r="E380" s="82" t="e">
        <f>AVERAGE(E350:E379)</f>
        <v>#DIV/0!</v>
      </c>
      <c r="F380" s="83"/>
      <c r="G380" s="84"/>
      <c r="H380" s="85">
        <f>AVERAGE(H357:H379)</f>
        <v>37.973913043478262</v>
      </c>
      <c r="I380" s="86">
        <f>AVERAGE(I357:I379)</f>
        <v>34.969565217391299</v>
      </c>
      <c r="J380" s="86"/>
      <c r="K380" s="86">
        <f>AVERAGE(K357:K379)</f>
        <v>31.473913043478266</v>
      </c>
      <c r="L380" s="86"/>
      <c r="M380" s="112"/>
      <c r="N380" s="87">
        <f>AVERAGE(N350:N379)</f>
        <v>137.76923076923077</v>
      </c>
      <c r="O380" s="81">
        <f>AVERAGE(O350:O379)</f>
        <v>14.615384615384615</v>
      </c>
      <c r="P380" s="88">
        <f>AVERAGE(P350:P379)</f>
        <v>4.2611538461538458</v>
      </c>
      <c r="Q380" s="89">
        <f>AVERAGE(Q350:Q379)</f>
        <v>3.3792307692307699</v>
      </c>
    </row>
    <row r="381" spans="1:17" ht="15" thickBot="1" x14ac:dyDescent="0.35"/>
    <row r="382" spans="1:17" ht="18.600000000000001" thickBot="1" x14ac:dyDescent="0.35">
      <c r="A382" s="278" t="s">
        <v>0</v>
      </c>
      <c r="B382" s="279"/>
      <c r="C382" s="279"/>
      <c r="D382" s="279"/>
      <c r="E382" s="280"/>
      <c r="F382" s="61"/>
      <c r="G382" s="62"/>
      <c r="H382" s="278" t="s">
        <v>16</v>
      </c>
      <c r="I382" s="279"/>
      <c r="J382" s="279"/>
      <c r="K382" s="279"/>
      <c r="L382" s="279"/>
      <c r="M382" s="280"/>
      <c r="N382" s="278" t="s">
        <v>17</v>
      </c>
      <c r="O382" s="279"/>
      <c r="P382" s="279"/>
      <c r="Q382" s="280"/>
    </row>
    <row r="383" spans="1:17" ht="16.2" thickBot="1" x14ac:dyDescent="0.35">
      <c r="A383" s="63" t="s">
        <v>2</v>
      </c>
      <c r="B383" s="64" t="s">
        <v>18</v>
      </c>
      <c r="C383" s="64" t="s">
        <v>19</v>
      </c>
      <c r="D383" s="64" t="s">
        <v>20</v>
      </c>
      <c r="E383" s="65" t="s">
        <v>21</v>
      </c>
      <c r="F383" s="66"/>
      <c r="G383" s="67"/>
      <c r="H383" s="63" t="s">
        <v>58</v>
      </c>
      <c r="I383" s="64" t="s">
        <v>23</v>
      </c>
      <c r="J383" s="64" t="s">
        <v>12</v>
      </c>
      <c r="K383" s="64" t="s">
        <v>3</v>
      </c>
      <c r="L383" s="65" t="s">
        <v>11</v>
      </c>
      <c r="M383" s="110" t="s">
        <v>13</v>
      </c>
      <c r="N383" s="63" t="s">
        <v>4</v>
      </c>
      <c r="O383" s="64" t="s">
        <v>5</v>
      </c>
      <c r="P383" s="64" t="s">
        <v>26</v>
      </c>
      <c r="Q383" s="65" t="s">
        <v>27</v>
      </c>
    </row>
    <row r="384" spans="1:17" ht="15.6" x14ac:dyDescent="0.3">
      <c r="A384" s="68">
        <v>44896</v>
      </c>
      <c r="B384" s="69">
        <v>292</v>
      </c>
      <c r="C384" s="69">
        <v>284</v>
      </c>
      <c r="D384" s="69">
        <v>8992</v>
      </c>
      <c r="E384" s="102">
        <f>D384/C384</f>
        <v>31.661971830985916</v>
      </c>
      <c r="F384" s="71"/>
      <c r="G384" s="72"/>
      <c r="H384" s="162">
        <v>22.7</v>
      </c>
      <c r="I384" s="162">
        <v>36.200000000000003</v>
      </c>
      <c r="J384" s="111"/>
      <c r="K384" s="162">
        <v>33.200000000000003</v>
      </c>
      <c r="L384" s="127"/>
      <c r="M384" s="107"/>
      <c r="N384" s="113">
        <v>148</v>
      </c>
      <c r="O384" s="114">
        <v>22</v>
      </c>
      <c r="P384" s="114">
        <v>4.05</v>
      </c>
      <c r="Q384" s="115">
        <v>3.38</v>
      </c>
    </row>
    <row r="385" spans="1:18" ht="15.6" x14ac:dyDescent="0.3">
      <c r="A385" s="68">
        <v>44897</v>
      </c>
      <c r="B385" s="75">
        <v>294</v>
      </c>
      <c r="C385" s="75">
        <v>288</v>
      </c>
      <c r="D385" s="75">
        <v>9107</v>
      </c>
      <c r="E385" s="102">
        <f t="shared" ref="E385:E414" si="14">D385/C385</f>
        <v>31.621527777777779</v>
      </c>
      <c r="F385" s="77"/>
      <c r="G385" s="78"/>
      <c r="H385" s="163">
        <v>28.2</v>
      </c>
      <c r="I385" s="163">
        <v>35.299999999999997</v>
      </c>
      <c r="J385" s="109"/>
      <c r="K385" s="163" t="s">
        <v>94</v>
      </c>
      <c r="L385" s="91"/>
      <c r="M385" s="108"/>
      <c r="N385" s="79">
        <v>107</v>
      </c>
      <c r="O385" s="75">
        <v>18</v>
      </c>
      <c r="P385" s="75">
        <v>4.04</v>
      </c>
      <c r="Q385" s="76">
        <v>3.38</v>
      </c>
    </row>
    <row r="386" spans="1:18" ht="15.6" x14ac:dyDescent="0.3">
      <c r="A386" s="68">
        <v>44898</v>
      </c>
      <c r="B386" s="75">
        <v>296</v>
      </c>
      <c r="C386" s="75">
        <v>288</v>
      </c>
      <c r="D386" s="75">
        <v>8902</v>
      </c>
      <c r="E386" s="102">
        <f t="shared" si="14"/>
        <v>30.909722222222221</v>
      </c>
      <c r="F386" s="77"/>
      <c r="G386" s="78"/>
      <c r="H386" s="163">
        <v>27.4</v>
      </c>
      <c r="I386" s="163">
        <v>35.4</v>
      </c>
      <c r="J386" s="109"/>
      <c r="K386" s="163">
        <v>32.6</v>
      </c>
      <c r="L386" s="91"/>
      <c r="M386" s="108"/>
      <c r="N386" s="79">
        <v>109</v>
      </c>
      <c r="O386" s="75">
        <v>12</v>
      </c>
      <c r="P386" s="75">
        <v>4.0599999999999996</v>
      </c>
      <c r="Q386" s="76">
        <v>3.41</v>
      </c>
    </row>
    <row r="387" spans="1:18" ht="15.6" x14ac:dyDescent="0.3">
      <c r="A387" s="68">
        <v>44899</v>
      </c>
      <c r="B387" s="75">
        <v>297</v>
      </c>
      <c r="C387" s="75">
        <v>287</v>
      </c>
      <c r="D387" s="75">
        <v>9059</v>
      </c>
      <c r="E387" s="102">
        <f t="shared" si="14"/>
        <v>31.564459930313589</v>
      </c>
      <c r="F387" s="77"/>
      <c r="G387" s="78"/>
      <c r="H387" s="163">
        <v>26.7</v>
      </c>
      <c r="I387" s="163">
        <v>35.299999999999997</v>
      </c>
      <c r="J387" s="109"/>
      <c r="K387" s="163">
        <v>32.799999999999997</v>
      </c>
      <c r="L387" s="91"/>
      <c r="M387" s="108"/>
      <c r="N387" s="79">
        <v>158</v>
      </c>
      <c r="O387" s="75">
        <v>12</v>
      </c>
      <c r="P387" s="75">
        <v>4.1500000000000004</v>
      </c>
      <c r="Q387" s="76">
        <v>3.39</v>
      </c>
    </row>
    <row r="388" spans="1:18" ht="15.6" x14ac:dyDescent="0.3">
      <c r="A388" s="68">
        <v>44900</v>
      </c>
      <c r="B388" s="75">
        <v>298</v>
      </c>
      <c r="C388" s="75">
        <v>290</v>
      </c>
      <c r="D388" s="75">
        <v>9284</v>
      </c>
      <c r="E388" s="102">
        <f t="shared" si="14"/>
        <v>32.013793103448279</v>
      </c>
      <c r="F388" s="77"/>
      <c r="G388" s="78"/>
      <c r="H388" s="163">
        <v>34.299999999999997</v>
      </c>
      <c r="I388" s="163">
        <v>36.5</v>
      </c>
      <c r="J388" s="163">
        <v>43.5</v>
      </c>
      <c r="K388" s="163">
        <v>33</v>
      </c>
      <c r="L388" s="91"/>
      <c r="M388" s="108"/>
      <c r="N388" s="79">
        <v>204</v>
      </c>
      <c r="O388" s="75">
        <v>22</v>
      </c>
      <c r="P388" s="75">
        <v>4.01</v>
      </c>
      <c r="Q388" s="76">
        <v>3.38</v>
      </c>
    </row>
    <row r="389" spans="1:18" ht="15.6" x14ac:dyDescent="0.3">
      <c r="A389" s="68">
        <v>44901</v>
      </c>
      <c r="B389" s="75">
        <v>300</v>
      </c>
      <c r="C389" s="75">
        <v>292</v>
      </c>
      <c r="D389" s="75">
        <v>9074</v>
      </c>
      <c r="E389" s="102">
        <f t="shared" si="14"/>
        <v>31.075342465753426</v>
      </c>
      <c r="F389" s="77"/>
      <c r="G389" s="78"/>
      <c r="H389" s="163">
        <v>35.5</v>
      </c>
      <c r="I389" s="163">
        <v>35.1</v>
      </c>
      <c r="J389" s="163">
        <v>44.3</v>
      </c>
      <c r="K389" s="163">
        <v>32.6</v>
      </c>
      <c r="L389" s="91"/>
      <c r="M389" s="108"/>
      <c r="N389" s="79">
        <v>140</v>
      </c>
      <c r="O389" s="75">
        <v>22</v>
      </c>
      <c r="P389" s="75">
        <v>4.05</v>
      </c>
      <c r="Q389" s="76">
        <v>3.41</v>
      </c>
    </row>
    <row r="390" spans="1:18" ht="15.6" x14ac:dyDescent="0.3">
      <c r="A390" s="68">
        <v>44902</v>
      </c>
      <c r="B390" s="75">
        <v>304</v>
      </c>
      <c r="C390" s="75">
        <v>296</v>
      </c>
      <c r="D390" s="75">
        <v>9540</v>
      </c>
      <c r="E390" s="102">
        <f t="shared" si="14"/>
        <v>32.229729729729726</v>
      </c>
      <c r="F390" s="77"/>
      <c r="G390" s="78"/>
      <c r="H390" s="163">
        <v>35.799999999999997</v>
      </c>
      <c r="I390" s="163">
        <v>35.9</v>
      </c>
      <c r="J390" s="163">
        <v>37.299999999999997</v>
      </c>
      <c r="K390" s="163">
        <v>33</v>
      </c>
      <c r="L390" s="91"/>
      <c r="M390" s="90"/>
      <c r="N390" s="79">
        <v>144</v>
      </c>
      <c r="O390" s="75">
        <v>9</v>
      </c>
      <c r="P390" s="75">
        <v>4.03</v>
      </c>
      <c r="Q390" s="76">
        <v>3.41</v>
      </c>
    </row>
    <row r="391" spans="1:18" ht="15.6" x14ac:dyDescent="0.3">
      <c r="A391" s="68">
        <v>44903</v>
      </c>
      <c r="B391" s="75">
        <v>303</v>
      </c>
      <c r="C391" s="75">
        <v>295</v>
      </c>
      <c r="D391" s="75">
        <v>9288</v>
      </c>
      <c r="E391" s="102">
        <f t="shared" si="14"/>
        <v>31.484745762711864</v>
      </c>
      <c r="F391" s="77"/>
      <c r="G391" s="78"/>
      <c r="H391" s="164">
        <v>33.200000000000003</v>
      </c>
      <c r="I391" s="164">
        <v>35.799999999999997</v>
      </c>
      <c r="J391" s="164">
        <v>32.700000000000003</v>
      </c>
      <c r="K391" s="164">
        <v>32.5</v>
      </c>
      <c r="L391" s="75"/>
      <c r="M391" s="103"/>
      <c r="N391" s="79">
        <v>146</v>
      </c>
      <c r="O391" s="75">
        <v>15</v>
      </c>
      <c r="P391" s="75">
        <v>4.1399999999999997</v>
      </c>
      <c r="Q391" s="76">
        <v>3.44</v>
      </c>
    </row>
    <row r="392" spans="1:18" ht="15.6" x14ac:dyDescent="0.3">
      <c r="A392" s="68">
        <v>44904</v>
      </c>
      <c r="B392" s="75">
        <v>303</v>
      </c>
      <c r="C392" s="75">
        <v>298</v>
      </c>
      <c r="D392" s="75">
        <v>9152</v>
      </c>
      <c r="E392" s="102">
        <f t="shared" si="14"/>
        <v>30.711409395973153</v>
      </c>
      <c r="F392" s="77"/>
      <c r="G392" s="78"/>
      <c r="H392" s="163">
        <v>37.1</v>
      </c>
      <c r="I392" s="163">
        <v>35.1</v>
      </c>
      <c r="J392" s="163">
        <v>27.8</v>
      </c>
      <c r="K392" s="163">
        <v>32</v>
      </c>
      <c r="L392" s="91"/>
      <c r="M392" s="104"/>
      <c r="N392" s="79">
        <v>167</v>
      </c>
      <c r="O392" s="75">
        <v>18</v>
      </c>
      <c r="P392" s="75">
        <v>4.26</v>
      </c>
      <c r="Q392" s="76">
        <v>3.44</v>
      </c>
    </row>
    <row r="393" spans="1:18" ht="15.6" x14ac:dyDescent="0.3">
      <c r="A393" s="68">
        <v>44905</v>
      </c>
      <c r="B393" s="75">
        <v>304</v>
      </c>
      <c r="C393" s="75">
        <v>300</v>
      </c>
      <c r="D393" s="75">
        <v>9339</v>
      </c>
      <c r="E393" s="102">
        <f t="shared" si="14"/>
        <v>31.13</v>
      </c>
      <c r="F393" s="77"/>
      <c r="G393" s="78"/>
      <c r="H393" s="165">
        <v>36</v>
      </c>
      <c r="I393" s="164">
        <v>35.200000000000003</v>
      </c>
      <c r="J393" s="164">
        <v>28.5</v>
      </c>
      <c r="K393" s="164">
        <v>33.299999999999997</v>
      </c>
      <c r="L393" s="75"/>
      <c r="M393" s="78"/>
      <c r="N393" s="79">
        <v>131</v>
      </c>
      <c r="O393" s="75">
        <v>15</v>
      </c>
      <c r="P393" s="75">
        <v>4.22</v>
      </c>
      <c r="Q393" s="76">
        <v>3.43</v>
      </c>
    </row>
    <row r="394" spans="1:18" ht="15.6" x14ac:dyDescent="0.3">
      <c r="A394" s="68">
        <v>44906</v>
      </c>
      <c r="B394" s="75">
        <v>305</v>
      </c>
      <c r="C394" s="75">
        <v>302</v>
      </c>
      <c r="D394" s="75">
        <v>9422</v>
      </c>
      <c r="E394" s="102">
        <f t="shared" si="14"/>
        <v>31.198675496688743</v>
      </c>
      <c r="F394" s="77"/>
      <c r="G394" s="78"/>
      <c r="H394" s="165">
        <v>36.1</v>
      </c>
      <c r="I394" s="164">
        <v>35.9</v>
      </c>
      <c r="J394" s="164">
        <v>35.700000000000003</v>
      </c>
      <c r="K394" s="164">
        <v>32.700000000000003</v>
      </c>
      <c r="L394" s="75"/>
      <c r="M394" s="78"/>
      <c r="N394" s="79">
        <v>122</v>
      </c>
      <c r="O394" s="75">
        <v>21</v>
      </c>
      <c r="P394" s="75">
        <v>4.17</v>
      </c>
      <c r="Q394" s="76">
        <v>3.44</v>
      </c>
    </row>
    <row r="395" spans="1:18" ht="15.6" x14ac:dyDescent="0.3">
      <c r="A395" s="68">
        <v>44907</v>
      </c>
      <c r="B395" s="75">
        <v>307</v>
      </c>
      <c r="C395" s="75">
        <v>302</v>
      </c>
      <c r="D395" s="75">
        <v>9410</v>
      </c>
      <c r="E395" s="102">
        <f t="shared" si="14"/>
        <v>31.158940397350992</v>
      </c>
      <c r="F395" s="77"/>
      <c r="G395" s="78"/>
      <c r="H395" s="165">
        <v>36.299999999999997</v>
      </c>
      <c r="I395" s="164">
        <v>35.4</v>
      </c>
      <c r="J395" s="164">
        <v>33.700000000000003</v>
      </c>
      <c r="K395" s="164">
        <v>32.9</v>
      </c>
      <c r="L395" s="75"/>
      <c r="M395" s="78"/>
      <c r="N395" s="79">
        <v>141</v>
      </c>
      <c r="O395" s="75">
        <v>18</v>
      </c>
      <c r="P395" s="75">
        <v>4.21</v>
      </c>
      <c r="Q395" s="76">
        <v>3.42</v>
      </c>
    </row>
    <row r="396" spans="1:18" ht="15.6" x14ac:dyDescent="0.3">
      <c r="A396" s="68">
        <v>44908</v>
      </c>
      <c r="B396" s="75">
        <v>310</v>
      </c>
      <c r="C396" s="75">
        <v>304</v>
      </c>
      <c r="D396" s="75">
        <v>9471</v>
      </c>
      <c r="E396" s="102">
        <f t="shared" si="14"/>
        <v>31.154605263157894</v>
      </c>
      <c r="F396" s="77"/>
      <c r="G396" s="78"/>
      <c r="H396" s="165">
        <v>40.1</v>
      </c>
      <c r="I396" s="164">
        <v>34.799999999999997</v>
      </c>
      <c r="J396" s="164">
        <v>34.4</v>
      </c>
      <c r="K396" s="164">
        <v>33.4</v>
      </c>
      <c r="L396" s="75"/>
      <c r="M396" s="78"/>
      <c r="N396" s="79">
        <v>219</v>
      </c>
      <c r="O396" s="75">
        <v>20</v>
      </c>
      <c r="P396" s="75">
        <v>4.29</v>
      </c>
      <c r="Q396" s="76">
        <v>3.42</v>
      </c>
    </row>
    <row r="397" spans="1:18" ht="15.6" x14ac:dyDescent="0.3">
      <c r="A397" s="68">
        <v>44909</v>
      </c>
      <c r="B397" s="75">
        <v>313</v>
      </c>
      <c r="C397" s="75">
        <v>303</v>
      </c>
      <c r="D397" s="75">
        <v>9389</v>
      </c>
      <c r="E397" s="102">
        <f t="shared" si="14"/>
        <v>30.986798679867988</v>
      </c>
      <c r="F397" s="77"/>
      <c r="G397" s="78"/>
      <c r="H397" s="165">
        <v>29.2</v>
      </c>
      <c r="I397" s="164">
        <v>35.1</v>
      </c>
      <c r="J397" s="164">
        <v>29.6</v>
      </c>
      <c r="K397" s="164">
        <v>32.200000000000003</v>
      </c>
      <c r="L397" s="75"/>
      <c r="M397" s="78"/>
      <c r="N397" s="79">
        <v>167</v>
      </c>
      <c r="O397" s="75">
        <v>16</v>
      </c>
      <c r="P397" s="75">
        <v>4.25</v>
      </c>
      <c r="Q397" s="76">
        <v>3.44</v>
      </c>
    </row>
    <row r="398" spans="1:18" ht="15.6" x14ac:dyDescent="0.3">
      <c r="A398" s="68">
        <v>44910</v>
      </c>
      <c r="B398" s="75">
        <v>315</v>
      </c>
      <c r="C398" s="75">
        <v>305</v>
      </c>
      <c r="D398" s="75">
        <v>10025</v>
      </c>
      <c r="E398" s="102">
        <f t="shared" si="14"/>
        <v>32.868852459016395</v>
      </c>
      <c r="F398" s="77"/>
      <c r="G398" s="78"/>
      <c r="H398" s="165">
        <v>28</v>
      </c>
      <c r="I398" s="164">
        <v>31.6</v>
      </c>
      <c r="J398" s="164">
        <v>25.4</v>
      </c>
      <c r="K398" s="164">
        <v>26.3</v>
      </c>
      <c r="L398" s="75"/>
      <c r="M398" s="78"/>
      <c r="N398" s="79">
        <v>179</v>
      </c>
      <c r="O398" s="75">
        <v>37</v>
      </c>
      <c r="P398" s="75">
        <v>4.12</v>
      </c>
      <c r="Q398" s="76">
        <v>3.43</v>
      </c>
      <c r="R398" t="s">
        <v>83</v>
      </c>
    </row>
    <row r="399" spans="1:18" ht="15.6" x14ac:dyDescent="0.3">
      <c r="A399" s="68">
        <v>44911</v>
      </c>
      <c r="B399" s="75">
        <v>317</v>
      </c>
      <c r="C399" s="75">
        <v>306</v>
      </c>
      <c r="D399" s="75">
        <v>8805</v>
      </c>
      <c r="E399" s="102">
        <f t="shared" si="14"/>
        <v>28.774509803921568</v>
      </c>
      <c r="F399" s="77"/>
      <c r="G399" s="78"/>
      <c r="H399" s="165">
        <v>30.9</v>
      </c>
      <c r="I399" s="164">
        <v>35.6</v>
      </c>
      <c r="J399" s="164">
        <v>19.399999999999999</v>
      </c>
      <c r="K399" s="164">
        <v>27.8</v>
      </c>
      <c r="L399" s="75"/>
      <c r="M399" s="78"/>
      <c r="N399" s="79">
        <v>211</v>
      </c>
      <c r="O399" s="75">
        <v>65</v>
      </c>
      <c r="P399" s="75">
        <v>4.3499999999999996</v>
      </c>
      <c r="Q399" s="76">
        <v>3.44</v>
      </c>
      <c r="R399" t="s">
        <v>84</v>
      </c>
    </row>
    <row r="400" spans="1:18" ht="15.6" x14ac:dyDescent="0.3">
      <c r="A400" s="68">
        <v>44912</v>
      </c>
      <c r="B400" s="75">
        <v>317</v>
      </c>
      <c r="C400" s="75">
        <v>312</v>
      </c>
      <c r="D400" s="75">
        <v>8960</v>
      </c>
      <c r="E400" s="102">
        <f t="shared" si="14"/>
        <v>28.717948717948719</v>
      </c>
      <c r="F400" s="77"/>
      <c r="G400" s="78"/>
      <c r="H400" s="165">
        <v>30.9</v>
      </c>
      <c r="I400" s="164">
        <v>33.799999999999997</v>
      </c>
      <c r="J400" s="164">
        <v>34.700000000000003</v>
      </c>
      <c r="K400" s="164">
        <v>31.3</v>
      </c>
      <c r="L400" s="75"/>
      <c r="M400" s="78"/>
      <c r="N400" s="79">
        <v>179</v>
      </c>
      <c r="O400" s="75">
        <v>17</v>
      </c>
      <c r="P400" s="75">
        <v>4.2699999999999996</v>
      </c>
      <c r="Q400" s="76">
        <v>3.42</v>
      </c>
    </row>
    <row r="401" spans="1:17" ht="15.6" x14ac:dyDescent="0.3">
      <c r="A401" s="68">
        <v>44913</v>
      </c>
      <c r="B401" s="75">
        <v>318</v>
      </c>
      <c r="C401" s="75">
        <v>311</v>
      </c>
      <c r="D401" s="75">
        <v>9620</v>
      </c>
      <c r="E401" s="102">
        <f t="shared" si="14"/>
        <v>30.932475884244372</v>
      </c>
      <c r="F401" s="77"/>
      <c r="G401" s="78"/>
      <c r="H401" s="165">
        <v>35.299999999999997</v>
      </c>
      <c r="I401" s="164">
        <v>34</v>
      </c>
      <c r="J401" s="164">
        <v>39.299999999999997</v>
      </c>
      <c r="K401" s="164">
        <v>31.8</v>
      </c>
      <c r="L401" s="75"/>
      <c r="M401" s="78"/>
      <c r="N401" s="79"/>
      <c r="O401" s="208"/>
      <c r="P401" s="208"/>
      <c r="Q401" s="209"/>
    </row>
    <row r="402" spans="1:17" ht="15.6" x14ac:dyDescent="0.3">
      <c r="A402" s="68">
        <v>44914</v>
      </c>
      <c r="B402" s="75">
        <v>319</v>
      </c>
      <c r="C402" s="75">
        <v>312</v>
      </c>
      <c r="D402" s="75">
        <v>9547</v>
      </c>
      <c r="E402" s="102">
        <f t="shared" si="14"/>
        <v>30.599358974358974</v>
      </c>
      <c r="F402" s="77"/>
      <c r="G402" s="78"/>
      <c r="H402" s="165">
        <v>38.799999999999997</v>
      </c>
      <c r="I402" s="164">
        <v>35.1</v>
      </c>
      <c r="J402" s="164">
        <v>40.6</v>
      </c>
      <c r="K402" s="164">
        <v>32.4</v>
      </c>
      <c r="L402" s="75"/>
      <c r="M402" s="78"/>
      <c r="N402" s="79">
        <v>143</v>
      </c>
      <c r="O402" s="75">
        <v>15</v>
      </c>
      <c r="P402" s="75">
        <v>4.03</v>
      </c>
      <c r="Q402" s="76">
        <v>3.33</v>
      </c>
    </row>
    <row r="403" spans="1:17" ht="15.6" x14ac:dyDescent="0.3">
      <c r="A403" s="68">
        <v>44915</v>
      </c>
      <c r="B403" s="75">
        <v>322</v>
      </c>
      <c r="C403" s="75">
        <v>312</v>
      </c>
      <c r="D403" s="75">
        <v>9517</v>
      </c>
      <c r="E403" s="102">
        <f t="shared" si="14"/>
        <v>30.503205128205128</v>
      </c>
      <c r="F403" s="77"/>
      <c r="G403" s="78"/>
      <c r="H403" s="165">
        <v>40.299999999999997</v>
      </c>
      <c r="I403" s="164">
        <v>35.6</v>
      </c>
      <c r="J403" s="164">
        <v>40.5</v>
      </c>
      <c r="K403" s="164">
        <v>33.9</v>
      </c>
      <c r="L403" s="75"/>
      <c r="M403" s="78"/>
      <c r="N403" s="79">
        <v>129</v>
      </c>
      <c r="O403" s="75">
        <v>16</v>
      </c>
      <c r="P403" s="75">
        <v>4.08</v>
      </c>
      <c r="Q403" s="76">
        <v>3.39</v>
      </c>
    </row>
    <row r="404" spans="1:17" ht="15.6" x14ac:dyDescent="0.3">
      <c r="A404" s="68">
        <v>44916</v>
      </c>
      <c r="B404" s="75">
        <v>324</v>
      </c>
      <c r="C404" s="75">
        <v>314</v>
      </c>
      <c r="D404" s="75">
        <v>9605</v>
      </c>
      <c r="E404" s="102">
        <f t="shared" si="14"/>
        <v>30.589171974522294</v>
      </c>
      <c r="F404" s="77"/>
      <c r="G404" s="78"/>
      <c r="H404" s="165">
        <v>35.5</v>
      </c>
      <c r="I404" s="164">
        <v>35.1</v>
      </c>
      <c r="J404" s="164">
        <v>41.5</v>
      </c>
      <c r="K404" s="164">
        <v>33.700000000000003</v>
      </c>
      <c r="L404" s="75"/>
      <c r="M404" s="78"/>
      <c r="N404" s="79">
        <v>122</v>
      </c>
      <c r="O404" s="75">
        <v>22</v>
      </c>
      <c r="P404" s="75">
        <v>4.0599999999999996</v>
      </c>
      <c r="Q404" s="76">
        <v>3.44</v>
      </c>
    </row>
    <row r="405" spans="1:17" ht="15.6" x14ac:dyDescent="0.3">
      <c r="A405" s="68">
        <v>44917</v>
      </c>
      <c r="B405" s="75">
        <v>323</v>
      </c>
      <c r="C405" s="75">
        <v>310</v>
      </c>
      <c r="D405" s="75" t="s">
        <v>93</v>
      </c>
      <c r="E405" s="102" t="s">
        <v>76</v>
      </c>
      <c r="F405" s="77"/>
      <c r="G405" s="78"/>
      <c r="H405" s="165">
        <v>36.5</v>
      </c>
      <c r="I405" s="164">
        <v>35.799999999999997</v>
      </c>
      <c r="J405" s="164">
        <v>42</v>
      </c>
      <c r="K405" s="164">
        <v>33.700000000000003</v>
      </c>
      <c r="L405" s="75"/>
      <c r="M405" s="78"/>
      <c r="N405" s="79"/>
      <c r="O405" s="208"/>
      <c r="P405" s="208"/>
      <c r="Q405" s="209"/>
    </row>
    <row r="406" spans="1:17" ht="15.6" x14ac:dyDescent="0.3">
      <c r="A406" s="68">
        <v>44918</v>
      </c>
      <c r="B406" s="75">
        <v>319</v>
      </c>
      <c r="C406" s="75">
        <v>307</v>
      </c>
      <c r="D406" s="75">
        <v>9659</v>
      </c>
      <c r="E406" s="102">
        <f t="shared" si="14"/>
        <v>31.462540716612377</v>
      </c>
      <c r="F406" s="77"/>
      <c r="G406" s="78"/>
      <c r="H406" s="164">
        <v>36.6</v>
      </c>
      <c r="I406" s="164">
        <v>35.200000000000003</v>
      </c>
      <c r="J406" s="164">
        <v>45.3</v>
      </c>
      <c r="K406" s="164">
        <v>34.1</v>
      </c>
      <c r="L406" s="75"/>
      <c r="M406" s="78"/>
      <c r="N406" s="79">
        <v>98</v>
      </c>
      <c r="O406" s="75">
        <v>18</v>
      </c>
      <c r="P406" s="75">
        <v>4</v>
      </c>
      <c r="Q406" s="76">
        <v>3.4</v>
      </c>
    </row>
    <row r="407" spans="1:17" ht="15.6" x14ac:dyDescent="0.3">
      <c r="A407" s="68">
        <v>44919</v>
      </c>
      <c r="B407" s="75">
        <v>323</v>
      </c>
      <c r="C407" s="75">
        <v>307</v>
      </c>
      <c r="D407" s="75">
        <v>9659</v>
      </c>
      <c r="E407" s="102">
        <f t="shared" si="14"/>
        <v>31.462540716612377</v>
      </c>
      <c r="F407" s="77"/>
      <c r="G407" s="78"/>
      <c r="H407" s="163">
        <v>41.1</v>
      </c>
      <c r="I407" s="163">
        <v>35.200000000000003</v>
      </c>
      <c r="J407" s="163">
        <v>45.2</v>
      </c>
      <c r="K407" s="163">
        <v>34.6</v>
      </c>
      <c r="L407" s="109"/>
      <c r="M407" s="78"/>
      <c r="N407" s="79">
        <v>121</v>
      </c>
      <c r="O407" s="75">
        <v>17</v>
      </c>
      <c r="P407" s="75">
        <v>3.99</v>
      </c>
      <c r="Q407" s="76">
        <v>3.37</v>
      </c>
    </row>
    <row r="408" spans="1:17" ht="15.6" x14ac:dyDescent="0.3">
      <c r="A408" s="68">
        <v>44920</v>
      </c>
      <c r="B408" s="75">
        <v>327</v>
      </c>
      <c r="C408" s="75">
        <v>310</v>
      </c>
      <c r="D408" s="75">
        <v>9813</v>
      </c>
      <c r="E408" s="102">
        <f t="shared" si="14"/>
        <v>31.654838709677421</v>
      </c>
      <c r="F408" s="77"/>
      <c r="G408" s="78"/>
      <c r="H408" s="163">
        <v>41.2</v>
      </c>
      <c r="I408" s="163">
        <v>35.6</v>
      </c>
      <c r="J408" s="163">
        <v>46.2</v>
      </c>
      <c r="K408" s="163">
        <v>34.5</v>
      </c>
      <c r="L408" s="109"/>
      <c r="M408" s="78"/>
      <c r="N408" s="79">
        <v>121</v>
      </c>
      <c r="O408" s="75">
        <v>22</v>
      </c>
      <c r="P408" s="75">
        <v>4.04</v>
      </c>
      <c r="Q408" s="76">
        <v>3.37</v>
      </c>
    </row>
    <row r="409" spans="1:17" ht="15.6" x14ac:dyDescent="0.3">
      <c r="A409" s="68">
        <v>44921</v>
      </c>
      <c r="B409" s="75">
        <v>328</v>
      </c>
      <c r="C409" s="75">
        <v>312</v>
      </c>
      <c r="D409" s="75">
        <v>10103</v>
      </c>
      <c r="E409" s="102">
        <f t="shared" si="14"/>
        <v>32.381410256410255</v>
      </c>
      <c r="F409" s="77"/>
      <c r="G409" s="78"/>
      <c r="H409" s="163">
        <v>38.1</v>
      </c>
      <c r="I409" s="163">
        <v>35.1</v>
      </c>
      <c r="J409" s="163">
        <v>43.7</v>
      </c>
      <c r="K409" s="163">
        <v>33.299999999999997</v>
      </c>
      <c r="L409" s="109"/>
      <c r="M409" s="78"/>
      <c r="N409" s="79">
        <v>185</v>
      </c>
      <c r="O409" s="75">
        <v>69</v>
      </c>
      <c r="P409" s="75">
        <v>4.03</v>
      </c>
      <c r="Q409" s="76">
        <v>3.38</v>
      </c>
    </row>
    <row r="410" spans="1:17" ht="15.6" x14ac:dyDescent="0.3">
      <c r="A410" s="68">
        <v>44922</v>
      </c>
      <c r="B410" s="75">
        <v>329</v>
      </c>
      <c r="C410" s="75">
        <v>316</v>
      </c>
      <c r="D410" s="75">
        <v>9921</v>
      </c>
      <c r="E410" s="102">
        <f t="shared" si="14"/>
        <v>31.395569620253166</v>
      </c>
      <c r="F410" s="77"/>
      <c r="G410" s="78"/>
      <c r="H410" s="165">
        <v>32.299999999999997</v>
      </c>
      <c r="I410" s="75">
        <v>34.1</v>
      </c>
      <c r="J410" s="75">
        <v>43.2</v>
      </c>
      <c r="K410" s="75">
        <v>33.1</v>
      </c>
      <c r="L410" s="75"/>
      <c r="M410" s="78"/>
      <c r="N410" s="79">
        <v>136</v>
      </c>
      <c r="O410" s="75">
        <v>30</v>
      </c>
      <c r="P410" s="75">
        <v>4.03</v>
      </c>
      <c r="Q410" s="76">
        <v>3.41</v>
      </c>
    </row>
    <row r="411" spans="1:17" ht="15.6" x14ac:dyDescent="0.3">
      <c r="A411" s="68">
        <v>44923</v>
      </c>
      <c r="B411" s="75">
        <v>329</v>
      </c>
      <c r="C411" s="75">
        <v>318</v>
      </c>
      <c r="D411" s="75">
        <v>9932</v>
      </c>
      <c r="E411" s="102">
        <f t="shared" si="14"/>
        <v>31.232704402515722</v>
      </c>
      <c r="F411" s="77"/>
      <c r="G411" s="78"/>
      <c r="H411" s="165">
        <v>35.700000000000003</v>
      </c>
      <c r="I411" s="164">
        <v>35</v>
      </c>
      <c r="J411" s="75">
        <v>43.9</v>
      </c>
      <c r="K411" s="75">
        <v>32.9</v>
      </c>
      <c r="L411" s="75"/>
      <c r="M411" s="78"/>
      <c r="N411" s="79">
        <v>137</v>
      </c>
      <c r="O411" s="75">
        <v>25</v>
      </c>
      <c r="P411" s="75">
        <v>4.0199999999999996</v>
      </c>
      <c r="Q411" s="76">
        <v>3.39</v>
      </c>
    </row>
    <row r="412" spans="1:17" ht="15.6" x14ac:dyDescent="0.3">
      <c r="A412" s="68">
        <v>44924</v>
      </c>
      <c r="B412" s="75">
        <v>330</v>
      </c>
      <c r="C412" s="75">
        <v>318</v>
      </c>
      <c r="D412" s="75">
        <v>9914</v>
      </c>
      <c r="E412" s="102">
        <f t="shared" si="14"/>
        <v>31.176100628930818</v>
      </c>
      <c r="F412" s="77"/>
      <c r="G412" s="78"/>
      <c r="H412" s="165">
        <v>36.700000000000003</v>
      </c>
      <c r="I412" s="75">
        <v>35.6</v>
      </c>
      <c r="J412" s="75">
        <v>43.7</v>
      </c>
      <c r="K412" s="75">
        <v>33.4</v>
      </c>
      <c r="L412" s="75"/>
      <c r="M412" s="78"/>
      <c r="N412" s="79">
        <v>108</v>
      </c>
      <c r="O412" s="75">
        <v>22</v>
      </c>
      <c r="P412" s="75">
        <v>4.01</v>
      </c>
      <c r="Q412" s="76">
        <v>3.36</v>
      </c>
    </row>
    <row r="413" spans="1:17" ht="15.6" x14ac:dyDescent="0.3">
      <c r="A413" s="68">
        <v>44925</v>
      </c>
      <c r="B413" s="75">
        <v>333</v>
      </c>
      <c r="C413" s="75">
        <v>321</v>
      </c>
      <c r="D413" s="75">
        <v>10009</v>
      </c>
      <c r="E413" s="102">
        <f t="shared" si="14"/>
        <v>31.180685358255452</v>
      </c>
      <c r="F413" s="77"/>
      <c r="G413" s="78"/>
      <c r="H413" s="165">
        <v>46.3</v>
      </c>
      <c r="I413" s="75">
        <v>35.299999999999997</v>
      </c>
      <c r="J413" s="75">
        <v>44.2</v>
      </c>
      <c r="K413" s="75">
        <v>35.1</v>
      </c>
      <c r="L413" s="75"/>
      <c r="M413" s="78"/>
      <c r="N413" s="79">
        <v>118</v>
      </c>
      <c r="O413" s="75">
        <v>27</v>
      </c>
      <c r="P413" s="75">
        <v>4.1399999999999997</v>
      </c>
      <c r="Q413" s="76">
        <v>3.39</v>
      </c>
    </row>
    <row r="414" spans="1:17" ht="15.6" x14ac:dyDescent="0.3">
      <c r="A414" s="68">
        <v>44926</v>
      </c>
      <c r="B414" s="75">
        <v>333</v>
      </c>
      <c r="C414" s="75">
        <v>321</v>
      </c>
      <c r="D414" s="75">
        <v>10054</v>
      </c>
      <c r="E414" s="102">
        <f t="shared" si="14"/>
        <v>31.320872274143301</v>
      </c>
      <c r="F414" s="77"/>
      <c r="G414" s="78"/>
      <c r="H414" s="165"/>
      <c r="I414" s="75"/>
      <c r="J414" s="75"/>
      <c r="K414" s="75"/>
      <c r="L414" s="75"/>
      <c r="M414" s="78"/>
      <c r="N414" s="79"/>
      <c r="O414" s="75"/>
      <c r="P414" s="75"/>
      <c r="Q414" s="76"/>
    </row>
    <row r="415" spans="1:17" ht="16.2" thickBot="1" x14ac:dyDescent="0.35">
      <c r="A415" s="134" t="s">
        <v>30</v>
      </c>
      <c r="B415" s="135">
        <f>AVERAGE(B384:B414)</f>
        <v>313.93548387096774</v>
      </c>
      <c r="C415" s="135">
        <f>AVERAGE(C384:C414)</f>
        <v>304.54838709677421</v>
      </c>
      <c r="D415" s="135">
        <f>AVERAGE(D384:D404,D406:D414)</f>
        <v>9485.7333333333336</v>
      </c>
      <c r="E415" s="136">
        <f>AVERAGE(E384:E404,E406:E414)</f>
        <v>31.171816922720328</v>
      </c>
      <c r="F415" s="137"/>
      <c r="G415" s="138"/>
      <c r="H415" s="139">
        <f>AVERAGE(H384:H414)</f>
        <v>34.760000000000005</v>
      </c>
      <c r="I415" s="140">
        <f>AVERAGE(I384:I414)</f>
        <v>35.156666666666673</v>
      </c>
      <c r="J415" s="140">
        <f>AVERAGE(J388:J414)</f>
        <v>37.934615384615391</v>
      </c>
      <c r="K415" s="140">
        <f>AVERAGE(K384:K414)</f>
        <v>32.693103448275863</v>
      </c>
      <c r="L415" s="140"/>
      <c r="M415" s="141"/>
      <c r="N415" s="142">
        <f>AVERAGE(N384:N414)</f>
        <v>146.07142857142858</v>
      </c>
      <c r="O415" s="135">
        <f>AVERAGE(O384:O414)</f>
        <v>22.928571428571427</v>
      </c>
      <c r="P415" s="143">
        <f>AVERAGE(P384:P414)</f>
        <v>4.1107142857142858</v>
      </c>
      <c r="Q415" s="144">
        <f>AVERAGE(Q384:Q414)</f>
        <v>3.4039285714285716</v>
      </c>
    </row>
    <row r="417" spans="1:17" ht="15.6" x14ac:dyDescent="0.3">
      <c r="A417" t="s">
        <v>90</v>
      </c>
      <c r="D417" s="207">
        <v>9650</v>
      </c>
      <c r="E417">
        <v>34</v>
      </c>
      <c r="N417">
        <v>150</v>
      </c>
      <c r="O417">
        <v>25</v>
      </c>
      <c r="P417">
        <v>4</v>
      </c>
      <c r="Q417">
        <v>3.2</v>
      </c>
    </row>
  </sheetData>
  <mergeCells count="23">
    <mergeCell ref="A382:E382"/>
    <mergeCell ref="H382:M382"/>
    <mergeCell ref="N382:Q382"/>
    <mergeCell ref="A279:E279"/>
    <mergeCell ref="H279:M279"/>
    <mergeCell ref="N279:Q279"/>
    <mergeCell ref="N264:Q264"/>
    <mergeCell ref="A348:E348"/>
    <mergeCell ref="H348:M348"/>
    <mergeCell ref="N348:Q348"/>
    <mergeCell ref="A313:E313"/>
    <mergeCell ref="H313:M313"/>
    <mergeCell ref="N313:Q313"/>
    <mergeCell ref="H304:L306"/>
    <mergeCell ref="H246:M252"/>
    <mergeCell ref="N257:Q257"/>
    <mergeCell ref="N209:Q209"/>
    <mergeCell ref="H209:M209"/>
    <mergeCell ref="A209:E209"/>
    <mergeCell ref="A244:E244"/>
    <mergeCell ref="H244:M244"/>
    <mergeCell ref="N244:Q244"/>
    <mergeCell ref="H240:M241"/>
  </mergeCells>
  <conditionalFormatting sqref="E34">
    <cfRule type="cellIs" dxfId="291" priority="137" operator="between">
      <formula>29.1</formula>
      <formula>31.9</formula>
    </cfRule>
    <cfRule type="cellIs" dxfId="290" priority="138" operator="lessThan">
      <formula>29.1</formula>
    </cfRule>
    <cfRule type="cellIs" dxfId="289" priority="139" operator="greaterThan">
      <formula>31.9</formula>
    </cfRule>
  </conditionalFormatting>
  <conditionalFormatting sqref="E67">
    <cfRule type="cellIs" dxfId="288" priority="125" operator="between">
      <formula>29.1</formula>
      <formula>31.9</formula>
    </cfRule>
    <cfRule type="cellIs" dxfId="287" priority="126" operator="lessThan">
      <formula>29.1</formula>
    </cfRule>
    <cfRule type="cellIs" dxfId="286" priority="127" operator="greaterThan">
      <formula>31.9</formula>
    </cfRule>
  </conditionalFormatting>
  <conditionalFormatting sqref="E103">
    <cfRule type="cellIs" dxfId="285" priority="114" operator="lessThan">
      <formula>29.1</formula>
    </cfRule>
    <cfRule type="cellIs" dxfId="284" priority="113" operator="between">
      <formula>29.1</formula>
      <formula>31.9</formula>
    </cfRule>
    <cfRule type="cellIs" dxfId="283" priority="115" operator="greaterThan">
      <formula>31.9</formula>
    </cfRule>
  </conditionalFormatting>
  <conditionalFormatting sqref="E138">
    <cfRule type="cellIs" dxfId="282" priority="103" operator="greaterThan">
      <formula>31.9</formula>
    </cfRule>
    <cfRule type="cellIs" dxfId="281" priority="102" operator="lessThan">
      <formula>29.1</formula>
    </cfRule>
    <cfRule type="cellIs" dxfId="280" priority="101" operator="between">
      <formula>29.1</formula>
      <formula>31.9</formula>
    </cfRule>
  </conditionalFormatting>
  <conditionalFormatting sqref="E173">
    <cfRule type="cellIs" dxfId="279" priority="91" operator="greaterThan">
      <formula>31.9</formula>
    </cfRule>
    <cfRule type="cellIs" dxfId="278" priority="90" operator="lessThan">
      <formula>29.1</formula>
    </cfRule>
    <cfRule type="cellIs" dxfId="277" priority="89" operator="between">
      <formula>29.1</formula>
      <formula>31.9</formula>
    </cfRule>
  </conditionalFormatting>
  <conditionalFormatting sqref="E207">
    <cfRule type="cellIs" dxfId="276" priority="77" operator="between">
      <formula>29.1</formula>
      <formula>31.9</formula>
    </cfRule>
    <cfRule type="cellIs" dxfId="275" priority="78" operator="lessThan">
      <formula>29.1</formula>
    </cfRule>
    <cfRule type="cellIs" dxfId="274" priority="79" operator="greaterThan">
      <formula>31.9</formula>
    </cfRule>
  </conditionalFormatting>
  <conditionalFormatting sqref="E242">
    <cfRule type="cellIs" dxfId="273" priority="67" operator="greaterThan">
      <formula>31.9</formula>
    </cfRule>
    <cfRule type="cellIs" dxfId="272" priority="66" operator="lessThan">
      <formula>29.1</formula>
    </cfRule>
    <cfRule type="cellIs" dxfId="271" priority="65" operator="between">
      <formula>29.1</formula>
      <formula>31.9</formula>
    </cfRule>
  </conditionalFormatting>
  <conditionalFormatting sqref="E277">
    <cfRule type="cellIs" dxfId="270" priority="54" operator="lessThan">
      <formula>29.1</formula>
    </cfRule>
    <cfRule type="cellIs" dxfId="269" priority="53" operator="between">
      <formula>29.1</formula>
      <formula>31.9</formula>
    </cfRule>
    <cfRule type="cellIs" dxfId="268" priority="55" operator="greaterThan">
      <formula>31.9</formula>
    </cfRule>
  </conditionalFormatting>
  <conditionalFormatting sqref="E311">
    <cfRule type="cellIs" dxfId="267" priority="43" operator="greaterThan">
      <formula>31.9</formula>
    </cfRule>
    <cfRule type="cellIs" dxfId="266" priority="42" operator="lessThan">
      <formula>29.1</formula>
    </cfRule>
    <cfRule type="cellIs" dxfId="265" priority="41" operator="between">
      <formula>29.1</formula>
      <formula>31.9</formula>
    </cfRule>
  </conditionalFormatting>
  <conditionalFormatting sqref="E346">
    <cfRule type="cellIs" dxfId="264" priority="29" operator="between">
      <formula>29.1</formula>
      <formula>31.9</formula>
    </cfRule>
    <cfRule type="cellIs" dxfId="263" priority="30" operator="lessThan">
      <formula>29.1</formula>
    </cfRule>
    <cfRule type="cellIs" dxfId="262" priority="31" operator="greaterThan">
      <formula>31.9</formula>
    </cfRule>
  </conditionalFormatting>
  <conditionalFormatting sqref="E380">
    <cfRule type="cellIs" dxfId="261" priority="18" operator="lessThan">
      <formula>29.1</formula>
    </cfRule>
    <cfRule type="cellIs" dxfId="260" priority="17" operator="between">
      <formula>29.1</formula>
      <formula>31.9</formula>
    </cfRule>
    <cfRule type="cellIs" dxfId="259" priority="19" operator="greaterThan">
      <formula>31.9</formula>
    </cfRule>
  </conditionalFormatting>
  <conditionalFormatting sqref="E415">
    <cfRule type="cellIs" dxfId="258" priority="5" operator="between">
      <formula>31</formula>
      <formula>33.9</formula>
    </cfRule>
    <cfRule type="cellIs" dxfId="257" priority="6" operator="lessThan">
      <formula>30.9</formula>
    </cfRule>
    <cfRule type="cellIs" dxfId="256" priority="7" operator="greaterThan">
      <formula>34</formula>
    </cfRule>
  </conditionalFormatting>
  <conditionalFormatting sqref="N34">
    <cfRule type="cellIs" dxfId="255" priority="146" operator="between">
      <formula>151</formula>
      <formula>199</formula>
    </cfRule>
    <cfRule type="cellIs" dxfId="254" priority="147" operator="lessThan">
      <formula>151</formula>
    </cfRule>
    <cfRule type="cellIs" dxfId="253" priority="148" operator="greaterThan">
      <formula>199</formula>
    </cfRule>
  </conditionalFormatting>
  <conditionalFormatting sqref="N67">
    <cfRule type="cellIs" dxfId="252" priority="136" operator="greaterThan">
      <formula>199</formula>
    </cfRule>
    <cfRule type="cellIs" dxfId="251" priority="135" operator="lessThan">
      <formula>151</formula>
    </cfRule>
    <cfRule type="cellIs" dxfId="250" priority="134" operator="between">
      <formula>151</formula>
      <formula>199</formula>
    </cfRule>
  </conditionalFormatting>
  <conditionalFormatting sqref="N103">
    <cfRule type="cellIs" dxfId="249" priority="124" operator="greaterThan">
      <formula>199</formula>
    </cfRule>
    <cfRule type="cellIs" dxfId="248" priority="123" operator="lessThan">
      <formula>151</formula>
    </cfRule>
    <cfRule type="cellIs" dxfId="247" priority="122" operator="between">
      <formula>151</formula>
      <formula>199</formula>
    </cfRule>
  </conditionalFormatting>
  <conditionalFormatting sqref="N138">
    <cfRule type="cellIs" dxfId="246" priority="111" operator="lessThan">
      <formula>151</formula>
    </cfRule>
    <cfRule type="cellIs" dxfId="245" priority="110" operator="between">
      <formula>151</formula>
      <formula>199</formula>
    </cfRule>
    <cfRule type="cellIs" dxfId="244" priority="112" operator="greaterThan">
      <formula>199</formula>
    </cfRule>
  </conditionalFormatting>
  <conditionalFormatting sqref="N173">
    <cfRule type="cellIs" dxfId="243" priority="100" operator="greaterThan">
      <formula>199</formula>
    </cfRule>
    <cfRule type="cellIs" dxfId="242" priority="99" operator="lessThan">
      <formula>151</formula>
    </cfRule>
    <cfRule type="cellIs" dxfId="241" priority="98" operator="between">
      <formula>151</formula>
      <formula>199</formula>
    </cfRule>
  </conditionalFormatting>
  <conditionalFormatting sqref="N207">
    <cfRule type="cellIs" dxfId="240" priority="88" operator="greaterThan">
      <formula>199</formula>
    </cfRule>
    <cfRule type="cellIs" dxfId="239" priority="87" operator="lessThan">
      <formula>151</formula>
    </cfRule>
    <cfRule type="cellIs" dxfId="238" priority="86" operator="between">
      <formula>151</formula>
      <formula>199</formula>
    </cfRule>
  </conditionalFormatting>
  <conditionalFormatting sqref="N242">
    <cfRule type="cellIs" dxfId="237" priority="75" operator="lessThan">
      <formula>151</formula>
    </cfRule>
    <cfRule type="cellIs" dxfId="236" priority="74" operator="between">
      <formula>151</formula>
      <formula>199</formula>
    </cfRule>
    <cfRule type="cellIs" dxfId="235" priority="76" operator="greaterThan">
      <formula>199</formula>
    </cfRule>
  </conditionalFormatting>
  <conditionalFormatting sqref="N277">
    <cfRule type="cellIs" dxfId="234" priority="62" operator="between">
      <formula>151</formula>
      <formula>199</formula>
    </cfRule>
    <cfRule type="cellIs" dxfId="233" priority="63" operator="lessThan">
      <formula>151</formula>
    </cfRule>
    <cfRule type="cellIs" dxfId="232" priority="64" operator="greaterThan">
      <formula>199</formula>
    </cfRule>
  </conditionalFormatting>
  <conditionalFormatting sqref="N311">
    <cfRule type="cellIs" dxfId="231" priority="52" operator="greaterThan">
      <formula>199</formula>
    </cfRule>
    <cfRule type="cellIs" dxfId="230" priority="50" operator="between">
      <formula>151</formula>
      <formula>199</formula>
    </cfRule>
    <cfRule type="cellIs" dxfId="229" priority="51" operator="lessThan">
      <formula>151</formula>
    </cfRule>
  </conditionalFormatting>
  <conditionalFormatting sqref="N346">
    <cfRule type="cellIs" dxfId="228" priority="40" operator="greaterThan">
      <formula>199</formula>
    </cfRule>
    <cfRule type="cellIs" dxfId="227" priority="39" operator="lessThan">
      <formula>151</formula>
    </cfRule>
    <cfRule type="cellIs" dxfId="226" priority="38" operator="between">
      <formula>151</formula>
      <formula>199</formula>
    </cfRule>
  </conditionalFormatting>
  <conditionalFormatting sqref="N380">
    <cfRule type="cellIs" dxfId="225" priority="26" operator="between">
      <formula>151</formula>
      <formula>199</formula>
    </cfRule>
    <cfRule type="cellIs" dxfId="224" priority="28" operator="greaterThan">
      <formula>199</formula>
    </cfRule>
    <cfRule type="cellIs" dxfId="223" priority="27" operator="lessThan">
      <formula>151</formula>
    </cfRule>
  </conditionalFormatting>
  <conditionalFormatting sqref="N415">
    <cfRule type="cellIs" dxfId="222" priority="16" operator="greaterThan">
      <formula>170</formula>
    </cfRule>
    <cfRule type="cellIs" dxfId="221" priority="15" operator="lessThan">
      <formula>150</formula>
    </cfRule>
    <cfRule type="cellIs" dxfId="220" priority="14" operator="between">
      <formula>150</formula>
      <formula>170</formula>
    </cfRule>
  </conditionalFormatting>
  <conditionalFormatting sqref="O34">
    <cfRule type="cellIs" dxfId="219" priority="143" operator="between">
      <formula>16</formula>
      <formula>29</formula>
    </cfRule>
    <cfRule type="cellIs" dxfId="218" priority="144" operator="lessThan">
      <formula>16</formula>
    </cfRule>
    <cfRule type="cellIs" dxfId="217" priority="145" operator="greaterThan">
      <formula>29</formula>
    </cfRule>
  </conditionalFormatting>
  <conditionalFormatting sqref="O67">
    <cfRule type="cellIs" dxfId="216" priority="131" operator="between">
      <formula>16</formula>
      <formula>29</formula>
    </cfRule>
    <cfRule type="cellIs" dxfId="215" priority="133" operator="greaterThan">
      <formula>29</formula>
    </cfRule>
    <cfRule type="cellIs" dxfId="214" priority="132" operator="lessThan">
      <formula>16</formula>
    </cfRule>
  </conditionalFormatting>
  <conditionalFormatting sqref="O103">
    <cfRule type="cellIs" dxfId="213" priority="119" operator="between">
      <formula>16</formula>
      <formula>29</formula>
    </cfRule>
    <cfRule type="cellIs" dxfId="212" priority="120" operator="lessThan">
      <formula>16</formula>
    </cfRule>
    <cfRule type="cellIs" dxfId="211" priority="121" operator="greaterThan">
      <formula>29</formula>
    </cfRule>
  </conditionalFormatting>
  <conditionalFormatting sqref="O138">
    <cfRule type="cellIs" dxfId="210" priority="109" operator="greaterThan">
      <formula>29</formula>
    </cfRule>
    <cfRule type="cellIs" dxfId="209" priority="108" operator="lessThan">
      <formula>16</formula>
    </cfRule>
    <cfRule type="cellIs" dxfId="208" priority="107" operator="between">
      <formula>16</formula>
      <formula>29</formula>
    </cfRule>
  </conditionalFormatting>
  <conditionalFormatting sqref="O173">
    <cfRule type="cellIs" dxfId="207" priority="96" operator="lessThan">
      <formula>16</formula>
    </cfRule>
    <cfRule type="cellIs" dxfId="206" priority="97" operator="greaterThan">
      <formula>29</formula>
    </cfRule>
    <cfRule type="cellIs" dxfId="205" priority="95" operator="between">
      <formula>16</formula>
      <formula>29</formula>
    </cfRule>
  </conditionalFormatting>
  <conditionalFormatting sqref="O207">
    <cfRule type="cellIs" dxfId="204" priority="85" operator="greaterThan">
      <formula>29</formula>
    </cfRule>
    <cfRule type="cellIs" dxfId="203" priority="84" operator="lessThan">
      <formula>16</formula>
    </cfRule>
    <cfRule type="cellIs" dxfId="202" priority="83" operator="between">
      <formula>16</formula>
      <formula>29</formula>
    </cfRule>
  </conditionalFormatting>
  <conditionalFormatting sqref="O242">
    <cfRule type="cellIs" dxfId="201" priority="73" operator="greaterThan">
      <formula>29</formula>
    </cfRule>
    <cfRule type="cellIs" dxfId="200" priority="71" operator="between">
      <formula>16</formula>
      <formula>29</formula>
    </cfRule>
    <cfRule type="cellIs" dxfId="199" priority="72" operator="lessThan">
      <formula>16</formula>
    </cfRule>
  </conditionalFormatting>
  <conditionalFormatting sqref="O277">
    <cfRule type="cellIs" dxfId="198" priority="61" operator="greaterThan">
      <formula>29</formula>
    </cfRule>
    <cfRule type="cellIs" dxfId="197" priority="60" operator="lessThan">
      <formula>16</formula>
    </cfRule>
    <cfRule type="cellIs" dxfId="196" priority="59" operator="between">
      <formula>16</formula>
      <formula>29</formula>
    </cfRule>
  </conditionalFormatting>
  <conditionalFormatting sqref="O311">
    <cfRule type="cellIs" dxfId="195" priority="47" operator="between">
      <formula>16</formula>
      <formula>29</formula>
    </cfRule>
    <cfRule type="cellIs" dxfId="194" priority="48" operator="lessThan">
      <formula>16</formula>
    </cfRule>
    <cfRule type="cellIs" dxfId="193" priority="49" operator="greaterThan">
      <formula>29</formula>
    </cfRule>
  </conditionalFormatting>
  <conditionalFormatting sqref="O346">
    <cfRule type="cellIs" dxfId="192" priority="35" operator="between">
      <formula>16</formula>
      <formula>29</formula>
    </cfRule>
    <cfRule type="cellIs" dxfId="191" priority="36" operator="lessThan">
      <formula>16</formula>
    </cfRule>
    <cfRule type="cellIs" dxfId="190" priority="37" operator="greaterThan">
      <formula>29</formula>
    </cfRule>
  </conditionalFormatting>
  <conditionalFormatting sqref="O380">
    <cfRule type="cellIs" dxfId="189" priority="23" operator="between">
      <formula>16</formula>
      <formula>29</formula>
    </cfRule>
    <cfRule type="cellIs" dxfId="188" priority="24" operator="lessThan">
      <formula>16</formula>
    </cfRule>
    <cfRule type="cellIs" dxfId="187" priority="25" operator="greaterThan">
      <formula>29</formula>
    </cfRule>
  </conditionalFormatting>
  <conditionalFormatting sqref="O415">
    <cfRule type="cellIs" dxfId="186" priority="12" operator="lessThan">
      <formula>16</formula>
    </cfRule>
    <cfRule type="cellIs" dxfId="185" priority="13" operator="greaterThan">
      <formula>29</formula>
    </cfRule>
    <cfRule type="cellIs" dxfId="184" priority="1" operator="lessThan">
      <formula>25</formula>
    </cfRule>
    <cfRule type="cellIs" dxfId="183" priority="11" operator="between">
      <formula>16</formula>
      <formula>29</formula>
    </cfRule>
  </conditionalFormatting>
  <conditionalFormatting sqref="P34">
    <cfRule type="cellIs" dxfId="182" priority="142" operator="greaterThan">
      <formula>3.99</formula>
    </cfRule>
    <cfRule type="cellIs" dxfId="181" priority="141" operator="lessThan">
      <formula>3.9</formula>
    </cfRule>
    <cfRule type="cellIs" dxfId="180" priority="140" operator="between">
      <formula>3.91</formula>
      <formula>3.99</formula>
    </cfRule>
  </conditionalFormatting>
  <conditionalFormatting sqref="P67">
    <cfRule type="cellIs" dxfId="179" priority="130" operator="greaterThan">
      <formula>3.99</formula>
    </cfRule>
    <cfRule type="cellIs" dxfId="178" priority="129" operator="lessThan">
      <formula>3.9</formula>
    </cfRule>
    <cfRule type="cellIs" dxfId="177" priority="128" operator="between">
      <formula>3.91</formula>
      <formula>3.99</formula>
    </cfRule>
  </conditionalFormatting>
  <conditionalFormatting sqref="P103">
    <cfRule type="cellIs" dxfId="176" priority="116" operator="between">
      <formula>3.91</formula>
      <formula>3.99</formula>
    </cfRule>
    <cfRule type="cellIs" dxfId="175" priority="117" operator="lessThan">
      <formula>3.9</formula>
    </cfRule>
    <cfRule type="cellIs" dxfId="174" priority="118" operator="greaterThan">
      <formula>3.99</formula>
    </cfRule>
  </conditionalFormatting>
  <conditionalFormatting sqref="P138">
    <cfRule type="cellIs" dxfId="173" priority="104" operator="between">
      <formula>3.91</formula>
      <formula>3.99</formula>
    </cfRule>
    <cfRule type="cellIs" dxfId="172" priority="105" operator="lessThan">
      <formula>3.9</formula>
    </cfRule>
    <cfRule type="cellIs" dxfId="171" priority="106" operator="greaterThan">
      <formula>3.99</formula>
    </cfRule>
  </conditionalFormatting>
  <conditionalFormatting sqref="P173">
    <cfRule type="cellIs" dxfId="170" priority="94" operator="greaterThan">
      <formula>3.99</formula>
    </cfRule>
    <cfRule type="cellIs" dxfId="169" priority="92" operator="between">
      <formula>3.91</formula>
      <formula>3.99</formula>
    </cfRule>
    <cfRule type="cellIs" dxfId="168" priority="93" operator="lessThan">
      <formula>3.9</formula>
    </cfRule>
  </conditionalFormatting>
  <conditionalFormatting sqref="P207">
    <cfRule type="cellIs" dxfId="167" priority="81" operator="lessThan">
      <formula>3.9</formula>
    </cfRule>
    <cfRule type="cellIs" dxfId="166" priority="82" operator="greaterThan">
      <formula>3.99</formula>
    </cfRule>
    <cfRule type="cellIs" dxfId="165" priority="80" operator="between">
      <formula>3.91</formula>
      <formula>3.99</formula>
    </cfRule>
  </conditionalFormatting>
  <conditionalFormatting sqref="P242">
    <cfRule type="cellIs" dxfId="164" priority="68" operator="between">
      <formula>3.91</formula>
      <formula>3.99</formula>
    </cfRule>
    <cfRule type="cellIs" dxfId="163" priority="70" operator="greaterThan">
      <formula>3.99</formula>
    </cfRule>
    <cfRule type="cellIs" dxfId="162" priority="69" operator="lessThan">
      <formula>3.9</formula>
    </cfRule>
  </conditionalFormatting>
  <conditionalFormatting sqref="P277">
    <cfRule type="cellIs" dxfId="161" priority="56" operator="between">
      <formula>3.91</formula>
      <formula>3.99</formula>
    </cfRule>
    <cfRule type="cellIs" dxfId="160" priority="58" operator="greaterThan">
      <formula>3.99</formula>
    </cfRule>
    <cfRule type="cellIs" dxfId="159" priority="57" operator="lessThan">
      <formula>3.9</formula>
    </cfRule>
  </conditionalFormatting>
  <conditionalFormatting sqref="P311">
    <cfRule type="cellIs" dxfId="158" priority="44" operator="between">
      <formula>3.91</formula>
      <formula>3.99</formula>
    </cfRule>
    <cfRule type="cellIs" dxfId="157" priority="45" operator="lessThan">
      <formula>3.9</formula>
    </cfRule>
    <cfRule type="cellIs" dxfId="156" priority="46" operator="greaterThan">
      <formula>3.99</formula>
    </cfRule>
  </conditionalFormatting>
  <conditionalFormatting sqref="P346">
    <cfRule type="cellIs" dxfId="155" priority="33" operator="lessThan">
      <formula>3.9</formula>
    </cfRule>
    <cfRule type="cellIs" dxfId="154" priority="32" operator="between">
      <formula>3.91</formula>
      <formula>3.99</formula>
    </cfRule>
    <cfRule type="cellIs" dxfId="153" priority="34" operator="greaterThan">
      <formula>3.99</formula>
    </cfRule>
  </conditionalFormatting>
  <conditionalFormatting sqref="P380">
    <cfRule type="cellIs" dxfId="152" priority="22" operator="greaterThan">
      <formula>3.99</formula>
    </cfRule>
    <cfRule type="cellIs" dxfId="151" priority="20" operator="between">
      <formula>3.91</formula>
      <formula>3.99</formula>
    </cfRule>
    <cfRule type="cellIs" dxfId="150" priority="21" operator="lessThan">
      <formula>3.9</formula>
    </cfRule>
  </conditionalFormatting>
  <conditionalFormatting sqref="P415">
    <cfRule type="cellIs" dxfId="149" priority="8" operator="between">
      <formula>3.91</formula>
      <formula>3.99</formula>
    </cfRule>
    <cfRule type="cellIs" dxfId="148" priority="2" operator="greaterThan">
      <formula>4</formula>
    </cfRule>
    <cfRule type="cellIs" dxfId="147" priority="3" operator="greaterThan">
      <formula>4</formula>
    </cfRule>
    <cfRule type="cellIs" dxfId="146" priority="10" operator="greaterThan">
      <formula>3.99</formula>
    </cfRule>
    <cfRule type="cellIs" dxfId="145" priority="9" operator="lessThan">
      <formula>3.9</formula>
    </cfRule>
  </conditionalFormatting>
  <conditionalFormatting sqref="Q415">
    <cfRule type="cellIs" dxfId="144" priority="4" operator="greaterThan">
      <formula>3.2</formula>
    </cfRule>
  </conditionalFormatting>
  <pageMargins left="0.7" right="0.7" top="0.75" bottom="0.75" header="0.3" footer="0.3"/>
  <pageSetup paperSize="8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FFC1-3427-432E-8FEA-5175296520EA}">
  <dimension ref="A1:P211"/>
  <sheetViews>
    <sheetView zoomScaleNormal="100" workbookViewId="0">
      <selection activeCell="F17" sqref="F17:I17"/>
    </sheetView>
  </sheetViews>
  <sheetFormatPr defaultRowHeight="14.4" x14ac:dyDescent="0.3"/>
  <cols>
    <col min="1" max="1" width="9.88671875" bestFit="1" customWidth="1"/>
    <col min="2" max="2" width="13.44140625" bestFit="1" customWidth="1"/>
    <col min="3" max="3" width="13.88671875" bestFit="1" customWidth="1"/>
    <col min="4" max="4" width="15.44140625" bestFit="1" customWidth="1"/>
    <col min="5" max="5" width="10.44140625" bestFit="1" customWidth="1"/>
  </cols>
  <sheetData>
    <row r="1" spans="1:14" ht="15" thickBot="1" x14ac:dyDescent="0.35"/>
    <row r="2" spans="1:14" ht="18.600000000000001" thickBot="1" x14ac:dyDescent="0.35">
      <c r="A2" s="278" t="s">
        <v>0</v>
      </c>
      <c r="B2" s="279"/>
      <c r="C2" s="279"/>
      <c r="D2" s="279"/>
      <c r="E2" s="280"/>
      <c r="F2" s="278" t="s">
        <v>95</v>
      </c>
      <c r="G2" s="279"/>
      <c r="H2" s="279"/>
      <c r="I2" s="279"/>
      <c r="J2" s="279"/>
      <c r="K2" s="296" t="s">
        <v>17</v>
      </c>
      <c r="L2" s="297"/>
      <c r="M2" s="297"/>
      <c r="N2" s="298"/>
    </row>
    <row r="3" spans="1:14" ht="16.2" thickBot="1" x14ac:dyDescent="0.35">
      <c r="A3" s="63" t="s">
        <v>2</v>
      </c>
      <c r="B3" s="64" t="s">
        <v>18</v>
      </c>
      <c r="C3" s="64" t="s">
        <v>19</v>
      </c>
      <c r="D3" s="64" t="s">
        <v>20</v>
      </c>
      <c r="E3" s="65" t="s">
        <v>21</v>
      </c>
      <c r="F3" s="63" t="s">
        <v>23</v>
      </c>
      <c r="G3" s="64" t="s">
        <v>3</v>
      </c>
      <c r="H3" s="64" t="s">
        <v>12</v>
      </c>
      <c r="I3" s="64" t="s">
        <v>58</v>
      </c>
      <c r="J3" s="67" t="s">
        <v>11</v>
      </c>
      <c r="K3" s="63" t="s">
        <v>4</v>
      </c>
      <c r="L3" s="64" t="s">
        <v>5</v>
      </c>
      <c r="M3" s="64" t="s">
        <v>26</v>
      </c>
      <c r="N3" s="65" t="s">
        <v>27</v>
      </c>
    </row>
    <row r="4" spans="1:14" ht="15.6" x14ac:dyDescent="0.3">
      <c r="A4" s="68">
        <v>44927</v>
      </c>
      <c r="B4" s="69">
        <v>338</v>
      </c>
      <c r="C4" s="69">
        <v>322</v>
      </c>
      <c r="D4" s="69">
        <v>10262</v>
      </c>
      <c r="E4" s="102">
        <f>D4/C4</f>
        <v>31.869565217391305</v>
      </c>
      <c r="F4" s="162">
        <v>35.299999999999997</v>
      </c>
      <c r="G4" s="162">
        <v>33.799999999999997</v>
      </c>
      <c r="H4" s="127">
        <v>47.5</v>
      </c>
      <c r="I4" s="162">
        <v>32.299999999999997</v>
      </c>
      <c r="J4" s="211"/>
      <c r="K4" s="213">
        <v>124</v>
      </c>
      <c r="L4" s="214">
        <v>21</v>
      </c>
      <c r="M4" s="215">
        <v>3.94</v>
      </c>
      <c r="N4" s="216">
        <v>3.35</v>
      </c>
    </row>
    <row r="5" spans="1:14" ht="15.6" x14ac:dyDescent="0.3">
      <c r="A5" s="68">
        <v>44928</v>
      </c>
      <c r="B5" s="75">
        <v>340</v>
      </c>
      <c r="C5" s="75">
        <v>325</v>
      </c>
      <c r="D5" s="75">
        <v>10277</v>
      </c>
      <c r="E5" s="102">
        <f t="shared" ref="E5:E34" si="0">D5/C5</f>
        <v>31.62153846153846</v>
      </c>
      <c r="F5" s="163">
        <v>35.1</v>
      </c>
      <c r="G5" s="163">
        <v>33.4</v>
      </c>
      <c r="H5" s="91">
        <v>50.1</v>
      </c>
      <c r="I5" s="163">
        <v>31.8</v>
      </c>
      <c r="J5" s="180"/>
      <c r="K5" s="217">
        <v>115</v>
      </c>
      <c r="L5" s="218">
        <v>31</v>
      </c>
      <c r="M5" s="219">
        <v>3.95</v>
      </c>
      <c r="N5" s="220">
        <v>3.36</v>
      </c>
    </row>
    <row r="6" spans="1:14" ht="15.6" x14ac:dyDescent="0.3">
      <c r="A6" s="68">
        <v>44929</v>
      </c>
      <c r="B6" s="75">
        <v>341</v>
      </c>
      <c r="C6" s="75">
        <v>325</v>
      </c>
      <c r="D6" s="75">
        <v>10221</v>
      </c>
      <c r="E6" s="102">
        <f t="shared" si="0"/>
        <v>31.44923076923077</v>
      </c>
      <c r="F6" s="163">
        <v>35.1</v>
      </c>
      <c r="G6" s="163">
        <v>33.1</v>
      </c>
      <c r="H6" s="91">
        <v>48.7</v>
      </c>
      <c r="I6" s="163">
        <v>25.7</v>
      </c>
      <c r="J6" s="180"/>
      <c r="K6" s="217">
        <v>137</v>
      </c>
      <c r="L6" s="218">
        <v>25</v>
      </c>
      <c r="M6" s="219">
        <v>3.93</v>
      </c>
      <c r="N6" s="220">
        <v>3.37</v>
      </c>
    </row>
    <row r="7" spans="1:14" ht="15.6" x14ac:dyDescent="0.3">
      <c r="A7" s="68">
        <v>44930</v>
      </c>
      <c r="B7" s="75">
        <v>346</v>
      </c>
      <c r="C7" s="75">
        <v>324</v>
      </c>
      <c r="D7" s="75">
        <v>10418</v>
      </c>
      <c r="E7" s="102">
        <f t="shared" si="0"/>
        <v>32.154320987654323</v>
      </c>
      <c r="F7" s="163">
        <v>35.6</v>
      </c>
      <c r="G7" s="163">
        <v>32.700000000000003</v>
      </c>
      <c r="H7" s="91">
        <v>49.7</v>
      </c>
      <c r="I7" s="163">
        <v>23.5</v>
      </c>
      <c r="J7" s="180"/>
      <c r="K7" s="217">
        <v>134</v>
      </c>
      <c r="L7" s="218">
        <v>41</v>
      </c>
      <c r="M7" s="219">
        <v>3.76</v>
      </c>
      <c r="N7" s="220">
        <v>3.36</v>
      </c>
    </row>
    <row r="8" spans="1:14" ht="15.6" x14ac:dyDescent="0.3">
      <c r="A8" s="68">
        <v>44931</v>
      </c>
      <c r="B8" s="75">
        <v>337</v>
      </c>
      <c r="C8" s="75">
        <v>323</v>
      </c>
      <c r="D8" s="75">
        <v>10203</v>
      </c>
      <c r="E8" s="102">
        <f t="shared" si="0"/>
        <v>31.588235294117649</v>
      </c>
      <c r="F8" s="163">
        <v>35.9</v>
      </c>
      <c r="G8" s="163">
        <v>33.299999999999997</v>
      </c>
      <c r="H8" s="163">
        <v>50.6</v>
      </c>
      <c r="I8" s="163">
        <v>28.8</v>
      </c>
      <c r="J8" s="180"/>
      <c r="K8" s="217">
        <v>137</v>
      </c>
      <c r="L8" s="218">
        <v>31</v>
      </c>
      <c r="M8" s="219">
        <v>3.91</v>
      </c>
      <c r="N8" s="220">
        <v>3.34</v>
      </c>
    </row>
    <row r="9" spans="1:14" ht="15.6" x14ac:dyDescent="0.3">
      <c r="A9" s="68">
        <v>44932</v>
      </c>
      <c r="B9" s="75">
        <v>338</v>
      </c>
      <c r="C9" s="75">
        <v>326</v>
      </c>
      <c r="D9" s="75">
        <v>10443</v>
      </c>
      <c r="E9" s="102">
        <f t="shared" si="0"/>
        <v>32.033742331288344</v>
      </c>
      <c r="F9" s="163">
        <v>35</v>
      </c>
      <c r="G9" s="163">
        <v>32.4</v>
      </c>
      <c r="H9" s="163">
        <v>40.6</v>
      </c>
      <c r="I9" s="163">
        <v>33.1</v>
      </c>
      <c r="J9" s="180"/>
      <c r="K9" s="217">
        <v>108</v>
      </c>
      <c r="L9" s="218">
        <v>13</v>
      </c>
      <c r="M9" s="219">
        <v>3.85</v>
      </c>
      <c r="N9" s="220">
        <v>3.34</v>
      </c>
    </row>
    <row r="10" spans="1:14" ht="15.6" x14ac:dyDescent="0.3">
      <c r="A10" s="68">
        <v>44933</v>
      </c>
      <c r="B10" s="75">
        <v>338</v>
      </c>
      <c r="C10" s="75">
        <v>328</v>
      </c>
      <c r="D10" s="75">
        <v>10783</v>
      </c>
      <c r="E10" s="102">
        <f t="shared" si="0"/>
        <v>32.875</v>
      </c>
      <c r="F10" s="163">
        <v>35.4</v>
      </c>
      <c r="G10" s="163">
        <v>33.200000000000003</v>
      </c>
      <c r="H10" s="163">
        <v>45.8</v>
      </c>
      <c r="I10" s="163">
        <v>33.6</v>
      </c>
      <c r="J10" s="180"/>
      <c r="K10" s="217">
        <v>105</v>
      </c>
      <c r="L10" s="218">
        <v>16</v>
      </c>
      <c r="M10" s="219">
        <v>3.84</v>
      </c>
      <c r="N10" s="220">
        <v>3.31</v>
      </c>
    </row>
    <row r="11" spans="1:14" ht="15.6" x14ac:dyDescent="0.3">
      <c r="A11" s="68">
        <v>44934</v>
      </c>
      <c r="B11" s="75">
        <v>339</v>
      </c>
      <c r="C11" s="75">
        <v>331</v>
      </c>
      <c r="D11" s="75">
        <v>10628</v>
      </c>
      <c r="E11" s="102">
        <f t="shared" si="0"/>
        <v>32.108761329305139</v>
      </c>
      <c r="F11" s="164">
        <v>35</v>
      </c>
      <c r="G11" s="164">
        <v>32.1</v>
      </c>
      <c r="H11" s="164">
        <v>46.7</v>
      </c>
      <c r="I11" s="164">
        <v>35.799999999999997</v>
      </c>
      <c r="J11" s="78"/>
      <c r="K11" s="217">
        <v>88</v>
      </c>
      <c r="L11" s="218">
        <v>16</v>
      </c>
      <c r="M11" s="219">
        <v>3.89</v>
      </c>
      <c r="N11" s="220">
        <v>3.33</v>
      </c>
    </row>
    <row r="12" spans="1:14" ht="15.6" x14ac:dyDescent="0.3">
      <c r="A12" s="68">
        <v>44935</v>
      </c>
      <c r="B12" s="75">
        <v>339</v>
      </c>
      <c r="C12" s="75">
        <v>331</v>
      </c>
      <c r="D12" s="75">
        <v>10656</v>
      </c>
      <c r="E12" s="102">
        <f t="shared" si="0"/>
        <v>32.19335347432024</v>
      </c>
      <c r="F12" s="163">
        <v>34.799999999999997</v>
      </c>
      <c r="G12" s="163">
        <v>32.299999999999997</v>
      </c>
      <c r="H12" s="163">
        <v>47</v>
      </c>
      <c r="I12" s="163">
        <v>35.799999999999997</v>
      </c>
      <c r="J12" s="180"/>
      <c r="K12" s="217">
        <v>121</v>
      </c>
      <c r="L12" s="218">
        <v>17</v>
      </c>
      <c r="M12" s="219">
        <v>3.85</v>
      </c>
      <c r="N12" s="220">
        <v>3.36</v>
      </c>
    </row>
    <row r="13" spans="1:14" ht="15.6" x14ac:dyDescent="0.3">
      <c r="A13" s="68">
        <v>44936</v>
      </c>
      <c r="B13" s="75">
        <v>344</v>
      </c>
      <c r="C13" s="75">
        <v>336</v>
      </c>
      <c r="D13" s="75">
        <v>10771</v>
      </c>
      <c r="E13" s="102">
        <f t="shared" si="0"/>
        <v>32.05654761904762</v>
      </c>
      <c r="F13" s="165">
        <v>34.5</v>
      </c>
      <c r="G13" s="164">
        <v>32.799999999999997</v>
      </c>
      <c r="H13" s="164">
        <v>47.3</v>
      </c>
      <c r="I13" s="164">
        <v>36.200000000000003</v>
      </c>
      <c r="J13" s="78"/>
      <c r="K13" s="217">
        <v>108</v>
      </c>
      <c r="L13" s="218">
        <v>25</v>
      </c>
      <c r="M13" s="219">
        <v>3.89</v>
      </c>
      <c r="N13" s="220">
        <v>3.38</v>
      </c>
    </row>
    <row r="14" spans="1:14" ht="15.6" x14ac:dyDescent="0.3">
      <c r="A14" s="68">
        <v>44937</v>
      </c>
      <c r="B14" s="75">
        <v>346</v>
      </c>
      <c r="C14" s="75">
        <v>339</v>
      </c>
      <c r="D14" s="75">
        <v>10553</v>
      </c>
      <c r="E14" s="102">
        <f t="shared" si="0"/>
        <v>31.129793510324482</v>
      </c>
      <c r="F14" s="165">
        <v>34.4</v>
      </c>
      <c r="G14" s="164">
        <v>30.4</v>
      </c>
      <c r="H14" s="164">
        <v>46.4</v>
      </c>
      <c r="I14" s="164">
        <v>35.4</v>
      </c>
      <c r="J14" s="78"/>
      <c r="K14" s="217">
        <v>163</v>
      </c>
      <c r="L14" s="218">
        <v>32</v>
      </c>
      <c r="M14" s="219">
        <v>3.84</v>
      </c>
      <c r="N14" s="220">
        <v>3.32</v>
      </c>
    </row>
    <row r="15" spans="1:14" ht="15.6" x14ac:dyDescent="0.3">
      <c r="A15" s="68">
        <v>44938</v>
      </c>
      <c r="B15" s="75">
        <v>348</v>
      </c>
      <c r="C15" s="75">
        <v>338</v>
      </c>
      <c r="D15" s="75">
        <v>10479</v>
      </c>
      <c r="E15" s="102">
        <f t="shared" si="0"/>
        <v>31.002958579881657</v>
      </c>
      <c r="F15" s="165">
        <v>33.1</v>
      </c>
      <c r="G15" s="164">
        <v>31.9</v>
      </c>
      <c r="H15" s="164">
        <v>48.6</v>
      </c>
      <c r="I15" s="164">
        <v>36.200000000000003</v>
      </c>
      <c r="J15" s="78"/>
      <c r="K15" s="217">
        <v>149</v>
      </c>
      <c r="L15" s="218">
        <v>18</v>
      </c>
      <c r="M15" s="219">
        <v>4.04</v>
      </c>
      <c r="N15" s="220">
        <v>3.32</v>
      </c>
    </row>
    <row r="16" spans="1:14" ht="15.6" x14ac:dyDescent="0.3">
      <c r="A16" s="68">
        <v>44939</v>
      </c>
      <c r="B16" s="75">
        <v>349</v>
      </c>
      <c r="C16" s="75">
        <v>339</v>
      </c>
      <c r="D16" s="75">
        <v>10681</v>
      </c>
      <c r="E16" s="102">
        <f t="shared" si="0"/>
        <v>31.507374631268437</v>
      </c>
      <c r="F16" s="165">
        <v>37.700000000000003</v>
      </c>
      <c r="G16" s="164">
        <v>32.299999999999997</v>
      </c>
      <c r="H16" s="164">
        <v>48.8</v>
      </c>
      <c r="I16" s="164">
        <v>37.200000000000003</v>
      </c>
      <c r="J16" s="78"/>
      <c r="K16" s="217">
        <v>142</v>
      </c>
      <c r="L16" s="218">
        <v>13</v>
      </c>
      <c r="M16" s="219">
        <v>3.89</v>
      </c>
      <c r="N16" s="220">
        <v>3.36</v>
      </c>
    </row>
    <row r="17" spans="1:14" ht="15.6" x14ac:dyDescent="0.3">
      <c r="A17" s="68">
        <v>44940</v>
      </c>
      <c r="B17" s="75">
        <v>350</v>
      </c>
      <c r="C17" s="75">
        <v>340</v>
      </c>
      <c r="D17" s="75">
        <v>10670</v>
      </c>
      <c r="E17" s="102">
        <f t="shared" si="0"/>
        <v>31.382352941176471</v>
      </c>
      <c r="F17" s="299" t="s">
        <v>98</v>
      </c>
      <c r="G17" s="300"/>
      <c r="H17" s="300"/>
      <c r="I17" s="301"/>
      <c r="J17" s="78"/>
      <c r="K17" s="217">
        <v>120</v>
      </c>
      <c r="L17" s="218">
        <v>16</v>
      </c>
      <c r="M17" s="219">
        <v>3.95</v>
      </c>
      <c r="N17" s="220">
        <v>3.36</v>
      </c>
    </row>
    <row r="18" spans="1:14" ht="15.6" x14ac:dyDescent="0.3">
      <c r="A18" s="68">
        <v>44941</v>
      </c>
      <c r="B18" s="75">
        <v>350</v>
      </c>
      <c r="C18" s="75">
        <v>340</v>
      </c>
      <c r="D18" s="75">
        <v>10554</v>
      </c>
      <c r="E18" s="102">
        <f t="shared" si="0"/>
        <v>31.041176470588237</v>
      </c>
      <c r="F18" s="165">
        <v>33.200000000000003</v>
      </c>
      <c r="G18" s="164">
        <v>31.7</v>
      </c>
      <c r="H18" s="164">
        <v>50.4</v>
      </c>
      <c r="I18" s="164">
        <v>35.299999999999997</v>
      </c>
      <c r="J18" s="78"/>
      <c r="K18" s="217">
        <v>102</v>
      </c>
      <c r="L18" s="218">
        <v>28</v>
      </c>
      <c r="M18" s="219">
        <v>3.93</v>
      </c>
      <c r="N18" s="220">
        <v>3.32</v>
      </c>
    </row>
    <row r="19" spans="1:14" ht="15.6" x14ac:dyDescent="0.3">
      <c r="A19" s="68">
        <v>44942</v>
      </c>
      <c r="B19" s="75">
        <v>350</v>
      </c>
      <c r="C19" s="75">
        <v>340</v>
      </c>
      <c r="D19" s="75">
        <v>11056</v>
      </c>
      <c r="E19" s="102">
        <f t="shared" si="0"/>
        <v>32.517647058823528</v>
      </c>
      <c r="F19" s="165">
        <v>32.299999999999997</v>
      </c>
      <c r="G19" s="164">
        <v>31.5</v>
      </c>
      <c r="H19" s="164">
        <v>47.8</v>
      </c>
      <c r="I19" s="164">
        <v>35.799999999999997</v>
      </c>
      <c r="J19" s="78"/>
      <c r="K19" s="217">
        <v>107</v>
      </c>
      <c r="L19" s="218">
        <v>20</v>
      </c>
      <c r="M19" s="219">
        <v>3.91</v>
      </c>
      <c r="N19" s="220">
        <v>3.3</v>
      </c>
    </row>
    <row r="20" spans="1:14" ht="15.6" x14ac:dyDescent="0.3">
      <c r="A20" s="68">
        <v>44943</v>
      </c>
      <c r="B20" s="75">
        <v>350</v>
      </c>
      <c r="C20" s="75">
        <v>340</v>
      </c>
      <c r="D20" s="75">
        <v>10623</v>
      </c>
      <c r="E20" s="102">
        <f t="shared" si="0"/>
        <v>31.244117647058822</v>
      </c>
      <c r="F20" s="165">
        <v>30.6</v>
      </c>
      <c r="G20" s="164">
        <v>31.1</v>
      </c>
      <c r="H20" s="164">
        <v>48.4</v>
      </c>
      <c r="I20" s="164">
        <v>36.4</v>
      </c>
      <c r="J20" s="78"/>
      <c r="K20" s="217">
        <v>93</v>
      </c>
      <c r="L20" s="218">
        <v>20</v>
      </c>
      <c r="M20" s="219">
        <v>3.88</v>
      </c>
      <c r="N20" s="220">
        <v>3.33</v>
      </c>
    </row>
    <row r="21" spans="1:14" ht="15.6" x14ac:dyDescent="0.3">
      <c r="A21" s="68">
        <v>44944</v>
      </c>
      <c r="B21" s="75">
        <v>350</v>
      </c>
      <c r="C21" s="75">
        <v>344</v>
      </c>
      <c r="D21" s="75">
        <v>10898</v>
      </c>
      <c r="E21" s="102">
        <f t="shared" si="0"/>
        <v>31.680232558139537</v>
      </c>
      <c r="F21" s="165">
        <v>31.6</v>
      </c>
      <c r="G21" s="164">
        <v>32</v>
      </c>
      <c r="H21" s="164">
        <v>47.5</v>
      </c>
      <c r="I21" s="164">
        <v>36.200000000000003</v>
      </c>
      <c r="J21" s="78"/>
      <c r="K21" s="217">
        <v>98</v>
      </c>
      <c r="L21" s="218">
        <v>20</v>
      </c>
      <c r="M21" s="219">
        <v>3.79</v>
      </c>
      <c r="N21" s="220">
        <v>3.3</v>
      </c>
    </row>
    <row r="22" spans="1:14" ht="15.6" x14ac:dyDescent="0.3">
      <c r="A22" s="68">
        <v>44945</v>
      </c>
      <c r="B22" s="75">
        <v>347</v>
      </c>
      <c r="C22" s="75">
        <v>342</v>
      </c>
      <c r="D22" s="75">
        <v>10861</v>
      </c>
      <c r="E22" s="102">
        <f t="shared" si="0"/>
        <v>31.757309941520468</v>
      </c>
      <c r="F22" s="165">
        <v>31.2</v>
      </c>
      <c r="G22" s="164">
        <v>30.9</v>
      </c>
      <c r="H22" s="164">
        <v>46.5</v>
      </c>
      <c r="I22" s="164">
        <v>35.4</v>
      </c>
      <c r="J22" s="78"/>
      <c r="K22" s="217">
        <v>102</v>
      </c>
      <c r="L22" s="218">
        <v>15</v>
      </c>
      <c r="M22" s="219">
        <v>3.8</v>
      </c>
      <c r="N22" s="220">
        <v>3.34</v>
      </c>
    </row>
    <row r="23" spans="1:14" ht="15.6" x14ac:dyDescent="0.3">
      <c r="A23" s="68">
        <v>44946</v>
      </c>
      <c r="B23" s="75">
        <v>347</v>
      </c>
      <c r="C23" s="75">
        <v>342</v>
      </c>
      <c r="D23" s="75">
        <v>10834</v>
      </c>
      <c r="E23" s="102">
        <f t="shared" si="0"/>
        <v>31.678362573099417</v>
      </c>
      <c r="F23" s="165">
        <v>32.4</v>
      </c>
      <c r="G23" s="164">
        <v>32.9</v>
      </c>
      <c r="H23" s="164">
        <v>49.9</v>
      </c>
      <c r="I23" s="164">
        <v>37.200000000000003</v>
      </c>
      <c r="J23" s="78"/>
      <c r="K23" s="217">
        <v>125</v>
      </c>
      <c r="L23" s="218">
        <v>113</v>
      </c>
      <c r="M23" s="219">
        <v>3.93</v>
      </c>
      <c r="N23" s="220">
        <v>3.36</v>
      </c>
    </row>
    <row r="24" spans="1:14" ht="15.6" x14ac:dyDescent="0.3">
      <c r="A24" s="68">
        <v>44947</v>
      </c>
      <c r="B24" s="75">
        <v>348</v>
      </c>
      <c r="C24" s="75">
        <v>342</v>
      </c>
      <c r="D24" s="75">
        <v>11004</v>
      </c>
      <c r="E24" s="102">
        <f t="shared" si="0"/>
        <v>32.175438596491226</v>
      </c>
      <c r="F24" s="165">
        <v>31.9</v>
      </c>
      <c r="G24" s="164">
        <v>30.2</v>
      </c>
      <c r="H24" s="164">
        <v>47.7</v>
      </c>
      <c r="I24" s="164">
        <v>35.9</v>
      </c>
      <c r="J24" s="78"/>
      <c r="K24" s="217">
        <v>107</v>
      </c>
      <c r="L24" s="218">
        <v>75</v>
      </c>
      <c r="M24" s="219">
        <v>3.88</v>
      </c>
      <c r="N24" s="220">
        <v>3.31</v>
      </c>
    </row>
    <row r="25" spans="1:14" ht="15.6" x14ac:dyDescent="0.3">
      <c r="A25" s="68">
        <v>44948</v>
      </c>
      <c r="B25" s="75">
        <v>350</v>
      </c>
      <c r="C25" s="75">
        <v>342</v>
      </c>
      <c r="D25" s="75">
        <v>11192</v>
      </c>
      <c r="E25" s="102">
        <f t="shared" si="0"/>
        <v>32.725146198830409</v>
      </c>
      <c r="F25" s="165">
        <v>32.1</v>
      </c>
      <c r="G25" s="164">
        <v>32.6</v>
      </c>
      <c r="H25" s="164">
        <v>49.6</v>
      </c>
      <c r="I25" s="164">
        <v>36.5</v>
      </c>
      <c r="J25" s="78"/>
      <c r="K25" s="217">
        <v>99</v>
      </c>
      <c r="L25" s="218">
        <v>18</v>
      </c>
      <c r="M25" s="219">
        <v>4.08</v>
      </c>
      <c r="N25" s="220">
        <v>3.36</v>
      </c>
    </row>
    <row r="26" spans="1:14" ht="15.6" x14ac:dyDescent="0.3">
      <c r="A26" s="68">
        <v>44949</v>
      </c>
      <c r="B26" s="75">
        <v>340</v>
      </c>
      <c r="C26" s="75">
        <v>332</v>
      </c>
      <c r="D26" s="75">
        <v>10652</v>
      </c>
      <c r="E26" s="102">
        <f t="shared" si="0"/>
        <v>32.084337349397593</v>
      </c>
      <c r="F26" s="164">
        <v>32.299999999999997</v>
      </c>
      <c r="G26" s="164">
        <v>31.9</v>
      </c>
      <c r="H26" s="164">
        <v>50.4</v>
      </c>
      <c r="I26" s="164">
        <v>37.4</v>
      </c>
      <c r="J26" s="78"/>
      <c r="K26" s="217">
        <v>87</v>
      </c>
      <c r="L26" s="218">
        <v>19</v>
      </c>
      <c r="M26" s="219">
        <v>4.04</v>
      </c>
      <c r="N26" s="220">
        <v>3.35</v>
      </c>
    </row>
    <row r="27" spans="1:14" ht="15.6" x14ac:dyDescent="0.3">
      <c r="A27" s="68">
        <v>44950</v>
      </c>
      <c r="B27" s="75">
        <v>341</v>
      </c>
      <c r="C27" s="75">
        <v>335</v>
      </c>
      <c r="D27" s="75">
        <v>10878</v>
      </c>
      <c r="E27" s="102">
        <f t="shared" si="0"/>
        <v>32.471641791044775</v>
      </c>
      <c r="F27" s="163">
        <v>32.4</v>
      </c>
      <c r="G27" s="163">
        <v>31.9</v>
      </c>
      <c r="H27" s="163">
        <v>49.6</v>
      </c>
      <c r="I27" s="163">
        <v>37.4</v>
      </c>
      <c r="J27" s="212"/>
      <c r="K27" s="217">
        <v>96</v>
      </c>
      <c r="L27" s="218">
        <v>44</v>
      </c>
      <c r="M27" s="219">
        <v>3.79</v>
      </c>
      <c r="N27" s="220">
        <v>3.31</v>
      </c>
    </row>
    <row r="28" spans="1:14" ht="15.6" x14ac:dyDescent="0.3">
      <c r="A28" s="68">
        <v>44951</v>
      </c>
      <c r="B28" s="75">
        <v>341</v>
      </c>
      <c r="C28" s="75">
        <v>335</v>
      </c>
      <c r="D28" s="75">
        <v>10985</v>
      </c>
      <c r="E28" s="102">
        <f t="shared" si="0"/>
        <v>32.791044776119406</v>
      </c>
      <c r="F28" s="163">
        <v>34.299999999999997</v>
      </c>
      <c r="G28" s="163">
        <v>31.6</v>
      </c>
      <c r="H28" s="163">
        <v>47.3</v>
      </c>
      <c r="I28" s="163">
        <v>39.200000000000003</v>
      </c>
      <c r="J28" s="212"/>
      <c r="K28" s="217">
        <v>122</v>
      </c>
      <c r="L28" s="218">
        <v>21</v>
      </c>
      <c r="M28" s="219">
        <v>3.8</v>
      </c>
      <c r="N28" s="220">
        <v>3.3</v>
      </c>
    </row>
    <row r="29" spans="1:14" ht="15.6" x14ac:dyDescent="0.3">
      <c r="A29" s="68">
        <v>44952</v>
      </c>
      <c r="B29" s="75">
        <v>342</v>
      </c>
      <c r="C29" s="75">
        <v>333</v>
      </c>
      <c r="D29" s="75">
        <v>11135</v>
      </c>
      <c r="E29" s="102">
        <f t="shared" si="0"/>
        <v>33.438438438438439</v>
      </c>
      <c r="F29" s="163">
        <v>34.299999999999997</v>
      </c>
      <c r="G29" s="163">
        <v>32.700000000000003</v>
      </c>
      <c r="H29" s="163">
        <v>49.9</v>
      </c>
      <c r="I29" s="163">
        <v>37.299999999999997</v>
      </c>
      <c r="J29" s="212"/>
      <c r="K29" s="217">
        <v>92</v>
      </c>
      <c r="L29" s="218">
        <v>23</v>
      </c>
      <c r="M29" s="219">
        <v>3.67</v>
      </c>
      <c r="N29" s="220">
        <v>3.32</v>
      </c>
    </row>
    <row r="30" spans="1:14" ht="15.6" x14ac:dyDescent="0.3">
      <c r="A30" s="68">
        <v>44953</v>
      </c>
      <c r="B30" s="75">
        <v>342</v>
      </c>
      <c r="C30" s="75">
        <v>333</v>
      </c>
      <c r="D30" s="75">
        <v>11402</v>
      </c>
      <c r="E30" s="102">
        <f t="shared" si="0"/>
        <v>34.24024024024024</v>
      </c>
      <c r="F30" s="165">
        <v>34.299999999999997</v>
      </c>
      <c r="G30" s="75">
        <v>33.4</v>
      </c>
      <c r="H30" s="75">
        <v>49.9</v>
      </c>
      <c r="I30" s="75">
        <v>39.299999999999997</v>
      </c>
      <c r="J30" s="78"/>
      <c r="K30" s="217">
        <v>92</v>
      </c>
      <c r="L30" s="218">
        <v>12</v>
      </c>
      <c r="M30" s="219">
        <v>3.77</v>
      </c>
      <c r="N30" s="220">
        <v>3.3</v>
      </c>
    </row>
    <row r="31" spans="1:14" ht="15.6" x14ac:dyDescent="0.3">
      <c r="A31" s="68">
        <v>44954</v>
      </c>
      <c r="B31" s="75">
        <v>342</v>
      </c>
      <c r="C31" s="75">
        <v>334</v>
      </c>
      <c r="D31" s="75">
        <v>11237</v>
      </c>
      <c r="E31" s="102">
        <f t="shared" si="0"/>
        <v>33.643712574850298</v>
      </c>
      <c r="F31" s="165">
        <v>33.700000000000003</v>
      </c>
      <c r="G31" s="75">
        <v>32</v>
      </c>
      <c r="H31" s="75">
        <v>50.4</v>
      </c>
      <c r="I31" s="75">
        <v>35.4</v>
      </c>
      <c r="J31" s="78"/>
      <c r="K31" s="217">
        <v>107</v>
      </c>
      <c r="L31" s="218">
        <v>28</v>
      </c>
      <c r="M31" s="219">
        <v>3.78</v>
      </c>
      <c r="N31" s="220">
        <v>3.29</v>
      </c>
    </row>
    <row r="32" spans="1:14" ht="15.6" x14ac:dyDescent="0.3">
      <c r="A32" s="68">
        <v>44955</v>
      </c>
      <c r="B32" s="75">
        <v>342</v>
      </c>
      <c r="C32" s="75">
        <v>332</v>
      </c>
      <c r="D32" s="75">
        <v>11037</v>
      </c>
      <c r="E32" s="102">
        <f t="shared" si="0"/>
        <v>33.243975903614455</v>
      </c>
      <c r="F32" s="165">
        <v>34.700000000000003</v>
      </c>
      <c r="G32" s="75">
        <v>32.299999999999997</v>
      </c>
      <c r="H32" s="75">
        <v>51.4</v>
      </c>
      <c r="I32" s="75">
        <v>36.5</v>
      </c>
      <c r="J32" s="78"/>
      <c r="K32" s="217">
        <v>106</v>
      </c>
      <c r="L32" s="218">
        <v>23</v>
      </c>
      <c r="M32" s="219">
        <v>3.85</v>
      </c>
      <c r="N32" s="220">
        <v>3.26</v>
      </c>
    </row>
    <row r="33" spans="1:14" ht="15.6" x14ac:dyDescent="0.3">
      <c r="A33" s="68">
        <v>44956</v>
      </c>
      <c r="B33" s="75">
        <v>342</v>
      </c>
      <c r="C33" s="75">
        <v>332</v>
      </c>
      <c r="D33" s="75">
        <v>11196</v>
      </c>
      <c r="E33" s="102">
        <f t="shared" si="0"/>
        <v>33.722891566265062</v>
      </c>
      <c r="F33" s="165">
        <v>34.1</v>
      </c>
      <c r="G33" s="75">
        <v>31.8</v>
      </c>
      <c r="H33" s="75">
        <v>50.3</v>
      </c>
      <c r="I33" s="75">
        <v>35.5</v>
      </c>
      <c r="J33" s="78"/>
      <c r="K33" s="217">
        <v>104</v>
      </c>
      <c r="L33" s="218">
        <v>13</v>
      </c>
      <c r="M33" s="219">
        <v>3.88</v>
      </c>
      <c r="N33" s="220">
        <v>3.29</v>
      </c>
    </row>
    <row r="34" spans="1:14" ht="16.2" thickBot="1" x14ac:dyDescent="0.35">
      <c r="A34" s="224">
        <v>44957</v>
      </c>
      <c r="B34" s="128">
        <v>342</v>
      </c>
      <c r="C34" s="128">
        <v>333</v>
      </c>
      <c r="D34" s="128">
        <v>11015</v>
      </c>
      <c r="E34" s="129">
        <f t="shared" si="0"/>
        <v>33.078078078078079</v>
      </c>
      <c r="F34" s="225">
        <v>34.4</v>
      </c>
      <c r="G34" s="128">
        <v>32.4</v>
      </c>
      <c r="H34" s="128">
        <v>51.9</v>
      </c>
      <c r="I34" s="128">
        <v>30.3</v>
      </c>
      <c r="J34" s="131"/>
      <c r="K34" s="226">
        <v>93</v>
      </c>
      <c r="L34" s="227">
        <v>15</v>
      </c>
      <c r="M34" s="228">
        <v>3.83</v>
      </c>
      <c r="N34" s="229">
        <v>3.29</v>
      </c>
    </row>
    <row r="35" spans="1:14" ht="16.2" thickBot="1" x14ac:dyDescent="0.35">
      <c r="A35" s="230" t="s">
        <v>30</v>
      </c>
      <c r="B35" s="231">
        <f>AVERAGE(B4:B34)</f>
        <v>343.83870967741933</v>
      </c>
      <c r="C35" s="231">
        <f>AVERAGE(C4:C34)</f>
        <v>334.12903225806451</v>
      </c>
      <c r="D35" s="231">
        <f>AVERAGE(D4:D24,D25:D30)</f>
        <v>10708.111111111111</v>
      </c>
      <c r="E35" s="232">
        <f>AVERAGE(E4:E31)</f>
        <v>32.08791504861383</v>
      </c>
      <c r="F35" s="233">
        <f>AVERAGE(F4:F34)</f>
        <v>33.89</v>
      </c>
      <c r="G35" s="234">
        <f>AVERAGE(G4:G34)</f>
        <v>32.22</v>
      </c>
      <c r="H35" s="234">
        <f>AVERAGE(H4:H34)</f>
        <v>48.556666666666679</v>
      </c>
      <c r="I35" s="234">
        <f>AVERAGE(I4:I34)</f>
        <v>34.746666666666663</v>
      </c>
      <c r="J35" s="235"/>
      <c r="K35" s="236">
        <f>AVERAGE(K4:K34)</f>
        <v>112.35483870967742</v>
      </c>
      <c r="L35" s="231">
        <f>AVERAGE(L4:L34)</f>
        <v>26.516129032258064</v>
      </c>
      <c r="M35" s="237">
        <f>AVERAGE(M4:M34)</f>
        <v>3.8754838709677419</v>
      </c>
      <c r="N35" s="238">
        <f>AVERAGE(N4:N34)</f>
        <v>3.3287096774193548</v>
      </c>
    </row>
    <row r="36" spans="1:14" ht="16.2" thickBot="1" x14ac:dyDescent="0.35">
      <c r="A36" s="167" t="s">
        <v>90</v>
      </c>
      <c r="B36" s="167"/>
      <c r="C36" s="168"/>
      <c r="D36" s="203">
        <v>9800</v>
      </c>
      <c r="E36" s="223">
        <v>34</v>
      </c>
      <c r="F36" s="169"/>
      <c r="G36" s="169"/>
      <c r="H36" s="169"/>
      <c r="I36" s="169"/>
      <c r="J36" s="169"/>
      <c r="K36" s="221">
        <v>150</v>
      </c>
      <c r="L36" s="222">
        <v>25</v>
      </c>
      <c r="M36" s="222">
        <v>4</v>
      </c>
      <c r="N36" s="223">
        <v>3.2</v>
      </c>
    </row>
    <row r="37" spans="1:14" ht="15" thickBot="1" x14ac:dyDescent="0.35"/>
    <row r="38" spans="1:14" ht="18.600000000000001" thickBot="1" x14ac:dyDescent="0.35">
      <c r="A38" s="278" t="s">
        <v>0</v>
      </c>
      <c r="B38" s="279"/>
      <c r="C38" s="279"/>
      <c r="D38" s="279"/>
      <c r="E38" s="280"/>
      <c r="F38" s="278" t="s">
        <v>95</v>
      </c>
      <c r="G38" s="279"/>
      <c r="H38" s="279"/>
      <c r="I38" s="279"/>
      <c r="J38" s="279"/>
      <c r="K38" s="278" t="s">
        <v>17</v>
      </c>
      <c r="L38" s="279"/>
      <c r="M38" s="279"/>
      <c r="N38" s="280"/>
    </row>
    <row r="39" spans="1:14" ht="16.2" thickBot="1" x14ac:dyDescent="0.35">
      <c r="A39" s="63" t="s">
        <v>2</v>
      </c>
      <c r="B39" s="64" t="s">
        <v>18</v>
      </c>
      <c r="C39" s="64" t="s">
        <v>19</v>
      </c>
      <c r="D39" s="64" t="s">
        <v>20</v>
      </c>
      <c r="E39" s="65" t="s">
        <v>21</v>
      </c>
      <c r="F39" s="63" t="s">
        <v>23</v>
      </c>
      <c r="G39" s="64" t="s">
        <v>3</v>
      </c>
      <c r="H39" s="64" t="s">
        <v>12</v>
      </c>
      <c r="I39" s="64" t="s">
        <v>58</v>
      </c>
      <c r="J39" s="65" t="s">
        <v>11</v>
      </c>
      <c r="K39" s="239" t="s">
        <v>4</v>
      </c>
      <c r="L39" s="240" t="s">
        <v>5</v>
      </c>
      <c r="M39" s="240" t="s">
        <v>26</v>
      </c>
      <c r="N39" s="241" t="s">
        <v>27</v>
      </c>
    </row>
    <row r="40" spans="1:14" ht="15.6" x14ac:dyDescent="0.3">
      <c r="A40" s="68">
        <v>44958</v>
      </c>
      <c r="B40" s="69">
        <v>344</v>
      </c>
      <c r="C40" s="69">
        <v>332</v>
      </c>
      <c r="D40" s="69">
        <v>10992</v>
      </c>
      <c r="E40" s="102">
        <f>D40/C40</f>
        <v>33.108433734939759</v>
      </c>
      <c r="F40" s="162">
        <v>35.799999999999997</v>
      </c>
      <c r="G40" s="162">
        <v>32.4</v>
      </c>
      <c r="H40" s="127">
        <v>41.6</v>
      </c>
      <c r="I40" s="162"/>
      <c r="J40" s="211"/>
      <c r="K40" s="213">
        <v>86</v>
      </c>
      <c r="L40" s="214">
        <v>16</v>
      </c>
      <c r="M40" s="215">
        <v>3.94</v>
      </c>
      <c r="N40" s="216">
        <v>3.3</v>
      </c>
    </row>
    <row r="41" spans="1:14" ht="15.6" x14ac:dyDescent="0.3">
      <c r="A41" s="68">
        <v>44959</v>
      </c>
      <c r="B41" s="75">
        <v>345</v>
      </c>
      <c r="C41" s="75">
        <v>333</v>
      </c>
      <c r="D41" s="75">
        <v>11141</v>
      </c>
      <c r="E41" s="102">
        <f t="shared" ref="E41:E67" si="1">D41/C41</f>
        <v>33.456456456456458</v>
      </c>
      <c r="F41" s="163">
        <v>35.200000000000003</v>
      </c>
      <c r="G41" s="163">
        <v>31.9</v>
      </c>
      <c r="H41" s="91">
        <v>40.1</v>
      </c>
      <c r="I41" s="163"/>
      <c r="J41" s="180"/>
      <c r="K41" s="217">
        <v>95</v>
      </c>
      <c r="L41" s="218">
        <v>24</v>
      </c>
      <c r="M41" s="219">
        <v>3.74</v>
      </c>
      <c r="N41" s="220">
        <v>3.31</v>
      </c>
    </row>
    <row r="42" spans="1:14" ht="15.6" x14ac:dyDescent="0.3">
      <c r="A42" s="68">
        <v>44960</v>
      </c>
      <c r="B42" s="75">
        <v>345</v>
      </c>
      <c r="C42" s="75">
        <v>335</v>
      </c>
      <c r="D42" s="75">
        <v>11095</v>
      </c>
      <c r="E42" s="102">
        <f t="shared" si="1"/>
        <v>33.119402985074629</v>
      </c>
      <c r="F42" s="163">
        <v>35.700000000000003</v>
      </c>
      <c r="G42" s="163">
        <v>31.6</v>
      </c>
      <c r="H42" s="91">
        <v>42.7</v>
      </c>
      <c r="I42" s="163"/>
      <c r="J42" s="180"/>
      <c r="K42" s="217">
        <v>83</v>
      </c>
      <c r="L42" s="218">
        <v>17</v>
      </c>
      <c r="M42" s="219">
        <v>3.69</v>
      </c>
      <c r="N42" s="220">
        <v>3.26</v>
      </c>
    </row>
    <row r="43" spans="1:14" ht="15.6" x14ac:dyDescent="0.3">
      <c r="A43" s="68">
        <v>44961</v>
      </c>
      <c r="B43" s="75">
        <v>346</v>
      </c>
      <c r="C43" s="75">
        <v>335</v>
      </c>
      <c r="D43" s="75">
        <v>11303</v>
      </c>
      <c r="E43" s="102">
        <f t="shared" si="1"/>
        <v>33.74029850746269</v>
      </c>
      <c r="F43" s="163">
        <v>35.5</v>
      </c>
      <c r="G43" s="163">
        <v>33.200000000000003</v>
      </c>
      <c r="H43" s="91">
        <v>41.2</v>
      </c>
      <c r="I43" s="163"/>
      <c r="J43" s="180"/>
      <c r="K43" s="217">
        <v>98</v>
      </c>
      <c r="L43" s="218">
        <v>26</v>
      </c>
      <c r="M43" s="219">
        <v>3.67</v>
      </c>
      <c r="N43" s="220">
        <v>3.26</v>
      </c>
    </row>
    <row r="44" spans="1:14" ht="15.6" x14ac:dyDescent="0.3">
      <c r="A44" s="68">
        <v>44962</v>
      </c>
      <c r="B44" s="75">
        <v>346</v>
      </c>
      <c r="C44" s="75">
        <v>334</v>
      </c>
      <c r="D44" s="75">
        <v>11512</v>
      </c>
      <c r="E44" s="102">
        <f t="shared" si="1"/>
        <v>34.467065868263475</v>
      </c>
      <c r="F44" s="163">
        <v>35.200000000000003</v>
      </c>
      <c r="G44" s="163">
        <v>31.8</v>
      </c>
      <c r="H44" s="163">
        <v>42.2</v>
      </c>
      <c r="I44" s="163"/>
      <c r="J44" s="180"/>
      <c r="K44" s="217">
        <v>93</v>
      </c>
      <c r="L44" s="218">
        <v>14</v>
      </c>
      <c r="M44" s="219">
        <v>3.73</v>
      </c>
      <c r="N44" s="220">
        <v>3.29</v>
      </c>
    </row>
    <row r="45" spans="1:14" ht="15.6" x14ac:dyDescent="0.3">
      <c r="A45" s="68">
        <v>44963</v>
      </c>
      <c r="B45" s="75">
        <v>347</v>
      </c>
      <c r="C45" s="75">
        <v>340</v>
      </c>
      <c r="D45" s="75">
        <v>11197</v>
      </c>
      <c r="E45" s="102">
        <f t="shared" si="1"/>
        <v>32.932352941176468</v>
      </c>
      <c r="F45" s="163">
        <v>33.5</v>
      </c>
      <c r="G45" s="163">
        <v>28.3</v>
      </c>
      <c r="H45" s="163">
        <v>39.4</v>
      </c>
      <c r="I45" s="163"/>
      <c r="J45" s="180"/>
      <c r="K45" s="217">
        <v>84</v>
      </c>
      <c r="L45" s="218">
        <v>12</v>
      </c>
      <c r="M45" s="219">
        <v>3.77</v>
      </c>
      <c r="N45" s="220">
        <v>3.28</v>
      </c>
    </row>
    <row r="46" spans="1:14" ht="15.6" x14ac:dyDescent="0.3">
      <c r="A46" s="68">
        <v>44964</v>
      </c>
      <c r="B46" s="75">
        <v>347</v>
      </c>
      <c r="C46" s="75">
        <v>340</v>
      </c>
      <c r="D46" s="75">
        <v>10818</v>
      </c>
      <c r="E46" s="102">
        <f t="shared" si="1"/>
        <v>31.817647058823528</v>
      </c>
      <c r="F46" s="163">
        <v>33.299999999999997</v>
      </c>
      <c r="G46" s="163">
        <v>28.9</v>
      </c>
      <c r="H46" s="163">
        <v>40.6</v>
      </c>
      <c r="I46" s="163"/>
      <c r="J46" s="180"/>
      <c r="K46" s="217">
        <v>82</v>
      </c>
      <c r="L46" s="218">
        <v>40</v>
      </c>
      <c r="M46" s="219">
        <v>3.88</v>
      </c>
      <c r="N46" s="220">
        <v>3.29</v>
      </c>
    </row>
    <row r="47" spans="1:14" ht="15.6" x14ac:dyDescent="0.3">
      <c r="A47" s="68">
        <v>44965</v>
      </c>
      <c r="B47" s="75">
        <v>347</v>
      </c>
      <c r="C47" s="75">
        <v>342</v>
      </c>
      <c r="D47" s="75">
        <v>10935</v>
      </c>
      <c r="E47" s="102">
        <f t="shared" si="1"/>
        <v>31.973684210526315</v>
      </c>
      <c r="F47" s="164">
        <v>33.200000000000003</v>
      </c>
      <c r="G47" s="164">
        <v>29.2</v>
      </c>
      <c r="H47" s="164">
        <v>41.74</v>
      </c>
      <c r="I47" s="164"/>
      <c r="J47" s="78"/>
      <c r="K47" s="217">
        <v>90</v>
      </c>
      <c r="L47" s="218">
        <v>22</v>
      </c>
      <c r="M47" s="219">
        <v>3.89</v>
      </c>
      <c r="N47" s="220">
        <v>3.3</v>
      </c>
    </row>
    <row r="48" spans="1:14" ht="15.6" x14ac:dyDescent="0.3">
      <c r="A48" s="68">
        <v>44966</v>
      </c>
      <c r="B48" s="75">
        <v>344</v>
      </c>
      <c r="C48" s="75">
        <v>340</v>
      </c>
      <c r="D48" s="75">
        <v>10916</v>
      </c>
      <c r="E48" s="102">
        <f t="shared" si="1"/>
        <v>32.10588235294118</v>
      </c>
      <c r="F48" s="163">
        <v>34.6</v>
      </c>
      <c r="G48" s="163">
        <v>31.3</v>
      </c>
      <c r="H48" s="163">
        <v>44.9</v>
      </c>
      <c r="I48" s="163"/>
      <c r="J48" s="180"/>
      <c r="K48" s="217">
        <v>82</v>
      </c>
      <c r="L48" s="218">
        <v>32</v>
      </c>
      <c r="M48" s="219">
        <v>3.97</v>
      </c>
      <c r="N48" s="220">
        <v>3.28</v>
      </c>
    </row>
    <row r="49" spans="1:14" ht="15.6" x14ac:dyDescent="0.3">
      <c r="A49" s="68">
        <v>44967</v>
      </c>
      <c r="B49" s="75">
        <v>345</v>
      </c>
      <c r="C49" s="75">
        <v>340</v>
      </c>
      <c r="D49" s="75">
        <v>11116</v>
      </c>
      <c r="E49" s="102">
        <f t="shared" si="1"/>
        <v>32.694117647058825</v>
      </c>
      <c r="F49" s="165">
        <v>33.5</v>
      </c>
      <c r="G49" s="164">
        <v>30.4</v>
      </c>
      <c r="H49" s="164">
        <v>44.6</v>
      </c>
      <c r="I49" s="164"/>
      <c r="J49" s="78"/>
      <c r="K49" s="217">
        <v>88</v>
      </c>
      <c r="L49" s="218">
        <v>43</v>
      </c>
      <c r="M49" s="219">
        <v>3.81</v>
      </c>
      <c r="N49" s="220">
        <v>3.28</v>
      </c>
    </row>
    <row r="50" spans="1:14" ht="15.6" x14ac:dyDescent="0.3">
      <c r="A50" s="68">
        <v>44968</v>
      </c>
      <c r="B50" s="75">
        <v>346</v>
      </c>
      <c r="C50" s="75">
        <v>340</v>
      </c>
      <c r="D50" s="75">
        <v>11264</v>
      </c>
      <c r="E50" s="102">
        <f t="shared" si="1"/>
        <v>33.129411764705885</v>
      </c>
      <c r="F50" s="165">
        <v>34.799999999999997</v>
      </c>
      <c r="G50" s="164">
        <v>30.3</v>
      </c>
      <c r="H50" s="164">
        <v>43.8</v>
      </c>
      <c r="I50" s="164"/>
      <c r="J50" s="78"/>
      <c r="K50" s="217">
        <v>94</v>
      </c>
      <c r="L50" s="218">
        <v>16</v>
      </c>
      <c r="M50" s="219">
        <v>3.84</v>
      </c>
      <c r="N50" s="220">
        <v>3.24</v>
      </c>
    </row>
    <row r="51" spans="1:14" ht="15.6" x14ac:dyDescent="0.3">
      <c r="A51" s="68">
        <v>44969</v>
      </c>
      <c r="B51" s="75">
        <v>347</v>
      </c>
      <c r="C51" s="75">
        <v>340</v>
      </c>
      <c r="D51" s="75">
        <v>11156</v>
      </c>
      <c r="E51" s="102">
        <f t="shared" si="1"/>
        <v>32.811764705882354</v>
      </c>
      <c r="F51" s="165">
        <v>34.700000000000003</v>
      </c>
      <c r="G51" s="164">
        <v>31.1</v>
      </c>
      <c r="H51" s="164">
        <v>45.5</v>
      </c>
      <c r="I51" s="164"/>
      <c r="J51" s="78"/>
      <c r="K51" s="217">
        <v>75</v>
      </c>
      <c r="L51" s="218">
        <v>26</v>
      </c>
      <c r="M51" s="219">
        <v>3.82</v>
      </c>
      <c r="N51" s="220">
        <v>3.22</v>
      </c>
    </row>
    <row r="52" spans="1:14" ht="15.6" x14ac:dyDescent="0.3">
      <c r="A52" s="68">
        <v>44970</v>
      </c>
      <c r="B52" s="75">
        <v>350</v>
      </c>
      <c r="C52" s="75">
        <v>344</v>
      </c>
      <c r="D52" s="75">
        <v>11175</v>
      </c>
      <c r="E52" s="102">
        <f t="shared" si="1"/>
        <v>32.485465116279073</v>
      </c>
      <c r="F52" s="165">
        <v>34.4</v>
      </c>
      <c r="G52" s="164">
        <v>30.9</v>
      </c>
      <c r="H52" s="164">
        <v>45.8</v>
      </c>
      <c r="I52" s="164"/>
      <c r="J52" s="78"/>
      <c r="K52" s="217">
        <v>93</v>
      </c>
      <c r="L52" s="218">
        <v>39</v>
      </c>
      <c r="M52" s="219">
        <v>3.86</v>
      </c>
      <c r="N52" s="220">
        <v>3.27</v>
      </c>
    </row>
    <row r="53" spans="1:14" ht="15.6" x14ac:dyDescent="0.3">
      <c r="A53" s="68">
        <v>44971</v>
      </c>
      <c r="B53" s="75">
        <v>348</v>
      </c>
      <c r="C53" s="75">
        <v>342</v>
      </c>
      <c r="D53" s="75">
        <v>11025</v>
      </c>
      <c r="E53" s="102">
        <f t="shared" si="1"/>
        <v>32.236842105263158</v>
      </c>
      <c r="F53" s="165">
        <v>34.4</v>
      </c>
      <c r="G53" s="164">
        <v>30.2</v>
      </c>
      <c r="H53" s="164">
        <v>44.9</v>
      </c>
      <c r="I53" s="164"/>
      <c r="J53" s="78"/>
      <c r="K53" s="217">
        <v>89</v>
      </c>
      <c r="L53" s="218">
        <v>19</v>
      </c>
      <c r="M53" s="219">
        <v>3.88</v>
      </c>
      <c r="N53" s="220">
        <v>3.26</v>
      </c>
    </row>
    <row r="54" spans="1:14" ht="15.6" x14ac:dyDescent="0.3">
      <c r="A54" s="68">
        <v>44972</v>
      </c>
      <c r="B54" s="75">
        <v>349</v>
      </c>
      <c r="C54" s="75">
        <v>343</v>
      </c>
      <c r="D54" s="75">
        <v>11330</v>
      </c>
      <c r="E54" s="102">
        <f t="shared" si="1"/>
        <v>33.032069970845484</v>
      </c>
      <c r="F54" s="165">
        <v>34.799999999999997</v>
      </c>
      <c r="G54" s="164">
        <v>30.8</v>
      </c>
      <c r="H54" s="164">
        <v>45.6</v>
      </c>
      <c r="I54" s="164"/>
      <c r="J54" s="78"/>
      <c r="K54" s="217">
        <v>84</v>
      </c>
      <c r="L54" s="218">
        <v>72</v>
      </c>
      <c r="M54" s="219">
        <v>3.82</v>
      </c>
      <c r="N54" s="220">
        <v>3.25</v>
      </c>
    </row>
    <row r="55" spans="1:14" ht="15.6" x14ac:dyDescent="0.3">
      <c r="A55" s="68">
        <v>44973</v>
      </c>
      <c r="B55" s="75">
        <v>346</v>
      </c>
      <c r="C55" s="75">
        <v>339</v>
      </c>
      <c r="D55" s="75">
        <v>11242</v>
      </c>
      <c r="E55" s="102">
        <f t="shared" si="1"/>
        <v>33.162241887905601</v>
      </c>
      <c r="F55" s="165">
        <v>34.6</v>
      </c>
      <c r="G55" s="164">
        <v>29.4</v>
      </c>
      <c r="H55" s="164">
        <v>43</v>
      </c>
      <c r="I55" s="164"/>
      <c r="J55" s="78"/>
      <c r="K55" s="217">
        <v>92</v>
      </c>
      <c r="L55" s="218">
        <v>77</v>
      </c>
      <c r="M55" s="219">
        <v>3.71</v>
      </c>
      <c r="N55" s="220">
        <v>3.29</v>
      </c>
    </row>
    <row r="56" spans="1:14" ht="15.6" x14ac:dyDescent="0.3">
      <c r="A56" s="68">
        <v>44974</v>
      </c>
      <c r="B56" s="75">
        <v>348</v>
      </c>
      <c r="C56" s="75">
        <v>339</v>
      </c>
      <c r="D56" s="75">
        <v>11302</v>
      </c>
      <c r="E56" s="102">
        <f t="shared" si="1"/>
        <v>33.339233038348084</v>
      </c>
      <c r="F56" s="165">
        <v>35.9</v>
      </c>
      <c r="G56" s="164">
        <v>31.2</v>
      </c>
      <c r="H56" s="164">
        <v>45.2</v>
      </c>
      <c r="I56" s="164"/>
      <c r="J56" s="78"/>
      <c r="K56" s="217">
        <v>90</v>
      </c>
      <c r="L56" s="218">
        <v>18</v>
      </c>
      <c r="M56" s="219">
        <v>3.93</v>
      </c>
      <c r="N56" s="220">
        <v>3.26</v>
      </c>
    </row>
    <row r="57" spans="1:14" ht="15.6" x14ac:dyDescent="0.3">
      <c r="A57" s="68">
        <v>44975</v>
      </c>
      <c r="B57" s="75">
        <v>349</v>
      </c>
      <c r="C57" s="75">
        <v>340</v>
      </c>
      <c r="D57" s="75">
        <v>11424</v>
      </c>
      <c r="E57" s="102">
        <f t="shared" si="1"/>
        <v>33.6</v>
      </c>
      <c r="F57" s="165">
        <v>35.1</v>
      </c>
      <c r="G57" s="164">
        <v>30.9</v>
      </c>
      <c r="H57" s="164">
        <v>43.5</v>
      </c>
      <c r="I57" s="164"/>
      <c r="J57" s="78"/>
      <c r="K57" s="217">
        <v>68</v>
      </c>
      <c r="L57" s="218">
        <v>22</v>
      </c>
      <c r="M57" s="219">
        <v>3.85</v>
      </c>
      <c r="N57" s="220">
        <v>3.24</v>
      </c>
    </row>
    <row r="58" spans="1:14" ht="15.6" x14ac:dyDescent="0.3">
      <c r="A58" s="68">
        <v>44976</v>
      </c>
      <c r="B58" s="75">
        <v>351</v>
      </c>
      <c r="C58" s="75">
        <v>340</v>
      </c>
      <c r="D58" s="75">
        <v>11379</v>
      </c>
      <c r="E58" s="102">
        <f t="shared" si="1"/>
        <v>33.46764705882353</v>
      </c>
      <c r="F58" s="165">
        <v>35.799999999999997</v>
      </c>
      <c r="G58" s="164">
        <v>31.7</v>
      </c>
      <c r="H58" s="164">
        <v>42.6</v>
      </c>
      <c r="I58" s="164"/>
      <c r="J58" s="78"/>
      <c r="K58" s="217">
        <v>79</v>
      </c>
      <c r="L58" s="218">
        <v>14</v>
      </c>
      <c r="M58" s="219">
        <v>3.86</v>
      </c>
      <c r="N58" s="220">
        <v>3.3</v>
      </c>
    </row>
    <row r="59" spans="1:14" ht="15.6" x14ac:dyDescent="0.3">
      <c r="A59" s="68">
        <v>44977</v>
      </c>
      <c r="B59" s="75">
        <v>353</v>
      </c>
      <c r="C59" s="75">
        <v>341</v>
      </c>
      <c r="D59" s="75">
        <v>11164</v>
      </c>
      <c r="E59" s="102">
        <f t="shared" si="1"/>
        <v>32.739002932551323</v>
      </c>
      <c r="F59" s="165">
        <v>34.9</v>
      </c>
      <c r="G59" s="164">
        <v>31.1</v>
      </c>
      <c r="H59" s="164">
        <v>41.8</v>
      </c>
      <c r="I59" s="164"/>
      <c r="J59" s="78"/>
      <c r="K59" s="217">
        <v>67</v>
      </c>
      <c r="L59" s="218">
        <v>23</v>
      </c>
      <c r="M59" s="219">
        <v>3.89</v>
      </c>
      <c r="N59" s="220">
        <v>3.27</v>
      </c>
    </row>
    <row r="60" spans="1:14" ht="15.6" x14ac:dyDescent="0.3">
      <c r="A60" s="68">
        <v>44978</v>
      </c>
      <c r="B60" s="75">
        <v>353</v>
      </c>
      <c r="C60" s="75">
        <v>344</v>
      </c>
      <c r="D60" s="75">
        <v>11093</v>
      </c>
      <c r="E60" s="102">
        <f t="shared" si="1"/>
        <v>32.247093023255815</v>
      </c>
      <c r="F60" s="165">
        <v>35.200000000000003</v>
      </c>
      <c r="G60" s="164">
        <v>31.1</v>
      </c>
      <c r="H60" s="164">
        <v>41.4</v>
      </c>
      <c r="I60" s="164"/>
      <c r="J60" s="78"/>
      <c r="K60" s="217">
        <v>92</v>
      </c>
      <c r="L60" s="218">
        <v>17</v>
      </c>
      <c r="M60" s="219">
        <v>3.89</v>
      </c>
      <c r="N60" s="220">
        <v>3.28</v>
      </c>
    </row>
    <row r="61" spans="1:14" ht="15.6" x14ac:dyDescent="0.3">
      <c r="A61" s="68">
        <v>44979</v>
      </c>
      <c r="B61" s="75">
        <v>349</v>
      </c>
      <c r="C61" s="75">
        <v>344</v>
      </c>
      <c r="D61" s="75">
        <v>11433</v>
      </c>
      <c r="E61" s="102">
        <f t="shared" si="1"/>
        <v>33.235465116279073</v>
      </c>
      <c r="F61" s="165">
        <v>34.9</v>
      </c>
      <c r="G61" s="164">
        <v>31.7</v>
      </c>
      <c r="H61" s="164">
        <v>41.9</v>
      </c>
      <c r="I61" s="164"/>
      <c r="J61" s="78"/>
      <c r="K61" s="217">
        <v>117</v>
      </c>
      <c r="L61" s="218">
        <v>22</v>
      </c>
      <c r="M61" s="219">
        <v>3.83</v>
      </c>
      <c r="N61" s="220">
        <v>3.26</v>
      </c>
    </row>
    <row r="62" spans="1:14" ht="15.6" x14ac:dyDescent="0.3">
      <c r="A62" s="68">
        <v>44980</v>
      </c>
      <c r="B62" s="75">
        <v>349</v>
      </c>
      <c r="C62" s="75">
        <v>344</v>
      </c>
      <c r="D62" s="75">
        <v>11244</v>
      </c>
      <c r="E62" s="102">
        <f t="shared" si="1"/>
        <v>32.686046511627907</v>
      </c>
      <c r="F62" s="164">
        <v>35.6</v>
      </c>
      <c r="G62" s="164">
        <v>31.6</v>
      </c>
      <c r="H62" s="164">
        <v>40.6</v>
      </c>
      <c r="I62" s="164"/>
      <c r="J62" s="78"/>
      <c r="K62" s="217">
        <v>94</v>
      </c>
      <c r="L62" s="218">
        <v>20</v>
      </c>
      <c r="M62" s="219">
        <v>3.85</v>
      </c>
      <c r="N62" s="220">
        <v>3.26</v>
      </c>
    </row>
    <row r="63" spans="1:14" ht="15.6" x14ac:dyDescent="0.3">
      <c r="A63" s="68">
        <v>44981</v>
      </c>
      <c r="B63" s="75">
        <v>350</v>
      </c>
      <c r="C63" s="75">
        <v>345</v>
      </c>
      <c r="D63" s="75">
        <v>11316</v>
      </c>
      <c r="E63" s="102">
        <f t="shared" si="1"/>
        <v>32.799999999999997</v>
      </c>
      <c r="F63" s="163">
        <v>38.299999999999997</v>
      </c>
      <c r="G63" s="163">
        <v>35.5</v>
      </c>
      <c r="H63" s="163">
        <v>47.6</v>
      </c>
      <c r="I63" s="163"/>
      <c r="J63" s="212"/>
      <c r="K63" s="287" t="s">
        <v>99</v>
      </c>
      <c r="L63" s="288"/>
      <c r="M63" s="288"/>
      <c r="N63" s="289"/>
    </row>
    <row r="64" spans="1:14" ht="15.6" x14ac:dyDescent="0.3">
      <c r="A64" s="68">
        <v>44982</v>
      </c>
      <c r="B64" s="75">
        <v>352</v>
      </c>
      <c r="C64" s="75">
        <v>345</v>
      </c>
      <c r="D64" s="75">
        <v>11234</v>
      </c>
      <c r="E64" s="102">
        <f t="shared" si="1"/>
        <v>32.562318840579707</v>
      </c>
      <c r="F64" s="163"/>
      <c r="G64" s="163"/>
      <c r="H64" s="163"/>
      <c r="I64" s="163"/>
      <c r="J64" s="212"/>
      <c r="K64" s="290"/>
      <c r="L64" s="291"/>
      <c r="M64" s="291"/>
      <c r="N64" s="292"/>
    </row>
    <row r="65" spans="1:16" ht="15.6" x14ac:dyDescent="0.3">
      <c r="A65" s="68">
        <v>44983</v>
      </c>
      <c r="B65" s="75">
        <v>353</v>
      </c>
      <c r="C65" s="75">
        <v>344</v>
      </c>
      <c r="D65" s="75">
        <v>11122</v>
      </c>
      <c r="E65" s="102">
        <f t="shared" si="1"/>
        <v>32.331395348837212</v>
      </c>
      <c r="F65" s="163"/>
      <c r="G65" s="163"/>
      <c r="H65" s="163"/>
      <c r="I65" s="163"/>
      <c r="J65" s="212"/>
      <c r="K65" s="293"/>
      <c r="L65" s="294"/>
      <c r="M65" s="294"/>
      <c r="N65" s="295"/>
    </row>
    <row r="66" spans="1:16" ht="15.6" x14ac:dyDescent="0.3">
      <c r="A66" s="68">
        <v>44984</v>
      </c>
      <c r="B66" s="75">
        <v>355</v>
      </c>
      <c r="C66" s="75">
        <v>346</v>
      </c>
      <c r="D66" s="75">
        <v>10923</v>
      </c>
      <c r="E66" s="102">
        <f t="shared" si="1"/>
        <v>31.569364161849713</v>
      </c>
      <c r="F66" s="165"/>
      <c r="G66" s="75"/>
      <c r="H66" s="75"/>
      <c r="I66" s="75"/>
      <c r="J66" s="78"/>
      <c r="K66" s="217">
        <v>103</v>
      </c>
      <c r="L66" s="218">
        <v>22</v>
      </c>
      <c r="M66" s="219">
        <v>3.94</v>
      </c>
      <c r="N66" s="220">
        <v>3.26</v>
      </c>
      <c r="P66" t="s">
        <v>74</v>
      </c>
    </row>
    <row r="67" spans="1:16" ht="15.6" x14ac:dyDescent="0.3">
      <c r="A67" s="68">
        <v>44985</v>
      </c>
      <c r="B67" s="75">
        <v>350</v>
      </c>
      <c r="C67" s="75">
        <v>340</v>
      </c>
      <c r="D67" s="75">
        <v>11023</v>
      </c>
      <c r="E67" s="102">
        <f t="shared" si="1"/>
        <v>32.420588235294119</v>
      </c>
      <c r="F67" s="165">
        <v>33.5</v>
      </c>
      <c r="G67" s="75">
        <v>29.7</v>
      </c>
      <c r="H67" s="75">
        <v>45.8</v>
      </c>
      <c r="I67" s="75"/>
      <c r="J67" s="78"/>
      <c r="K67" s="217">
        <v>84</v>
      </c>
      <c r="L67" s="218">
        <v>16</v>
      </c>
      <c r="M67" s="219">
        <v>3.92</v>
      </c>
      <c r="N67" s="220">
        <v>3.28</v>
      </c>
    </row>
    <row r="68" spans="1:16" ht="16.2" thickBot="1" x14ac:dyDescent="0.35">
      <c r="A68" s="134" t="s">
        <v>30</v>
      </c>
      <c r="B68" s="135">
        <f>AVERAGE(B40:B67)</f>
        <v>348.35714285714283</v>
      </c>
      <c r="C68" s="135">
        <f>AVERAGE(C40:C67)</f>
        <v>340.39285714285717</v>
      </c>
      <c r="D68" s="135">
        <f>AVERAGE(D40:D60,D61:D66)</f>
        <v>11179.666666666666</v>
      </c>
      <c r="E68" s="136">
        <f>AVERAGE(E40:E60,E62:E65)</f>
        <v>32.881834962705135</v>
      </c>
      <c r="F68" s="139">
        <f>AVERAGE(F47:F67)</f>
        <v>34.900000000000006</v>
      </c>
      <c r="G68" s="140">
        <f>AVERAGE(G47:G67)</f>
        <v>31.005555555555564</v>
      </c>
      <c r="H68" s="140">
        <f>AVERAGE(H47:H67)</f>
        <v>43.902222222222214</v>
      </c>
      <c r="I68" s="140" t="e">
        <f>AVERAGE(I47:I67)</f>
        <v>#DIV/0!</v>
      </c>
      <c r="J68" s="141" t="e">
        <f>AVERAGE(J47:J67)</f>
        <v>#DIV/0!</v>
      </c>
      <c r="K68" s="142">
        <f>AVERAGE(K40:K67)</f>
        <v>88.08</v>
      </c>
      <c r="L68" s="135">
        <f>AVERAGE(L40:L67)</f>
        <v>26.76</v>
      </c>
      <c r="M68" s="143">
        <f>AVERAGE(M40:M67)</f>
        <v>3.8391999999999999</v>
      </c>
      <c r="N68" s="144">
        <f>AVERAGE(N40:N67)</f>
        <v>3.2716000000000007</v>
      </c>
    </row>
    <row r="69" spans="1:16" ht="16.2" thickBot="1" x14ac:dyDescent="0.35">
      <c r="A69" s="167" t="s">
        <v>90</v>
      </c>
      <c r="B69" s="168"/>
      <c r="C69" s="168"/>
      <c r="D69" s="169">
        <v>11400</v>
      </c>
      <c r="E69" s="169">
        <v>34</v>
      </c>
      <c r="F69" s="169"/>
      <c r="G69" s="169"/>
      <c r="H69" s="169"/>
      <c r="I69" s="169"/>
      <c r="J69" s="169"/>
      <c r="K69" s="169">
        <v>150</v>
      </c>
      <c r="L69" s="169">
        <v>25</v>
      </c>
      <c r="M69" s="169">
        <v>4</v>
      </c>
      <c r="N69" s="170">
        <v>3.2</v>
      </c>
    </row>
    <row r="70" spans="1:16" ht="15" thickBot="1" x14ac:dyDescent="0.35"/>
    <row r="71" spans="1:16" ht="16.5" customHeight="1" thickBot="1" x14ac:dyDescent="0.35">
      <c r="A71" s="278" t="s">
        <v>0</v>
      </c>
      <c r="B71" s="279"/>
      <c r="C71" s="279"/>
      <c r="D71" s="279"/>
      <c r="E71" s="280"/>
      <c r="F71" s="278" t="s">
        <v>95</v>
      </c>
      <c r="G71" s="279"/>
      <c r="H71" s="279"/>
      <c r="I71" s="279"/>
      <c r="J71" s="279"/>
      <c r="K71" s="278" t="s">
        <v>17</v>
      </c>
      <c r="L71" s="279"/>
      <c r="M71" s="279"/>
      <c r="N71" s="280"/>
    </row>
    <row r="72" spans="1:16" ht="16.5" customHeight="1" thickBot="1" x14ac:dyDescent="0.35">
      <c r="A72" s="63" t="s">
        <v>2</v>
      </c>
      <c r="B72" s="64" t="s">
        <v>18</v>
      </c>
      <c r="C72" s="64" t="s">
        <v>19</v>
      </c>
      <c r="D72" s="64" t="s">
        <v>20</v>
      </c>
      <c r="E72" s="65" t="s">
        <v>21</v>
      </c>
      <c r="F72" s="63" t="s">
        <v>23</v>
      </c>
      <c r="G72" s="64" t="s">
        <v>3</v>
      </c>
      <c r="H72" s="64" t="s">
        <v>12</v>
      </c>
      <c r="I72" s="64" t="s">
        <v>58</v>
      </c>
      <c r="J72" s="65" t="s">
        <v>11</v>
      </c>
      <c r="K72" s="63" t="s">
        <v>4</v>
      </c>
      <c r="L72" s="64" t="s">
        <v>5</v>
      </c>
      <c r="M72" s="64" t="s">
        <v>26</v>
      </c>
      <c r="N72" s="65" t="s">
        <v>27</v>
      </c>
    </row>
    <row r="73" spans="1:16" ht="15.6" x14ac:dyDescent="0.3">
      <c r="A73" s="68">
        <v>44621</v>
      </c>
      <c r="B73" s="69">
        <v>346</v>
      </c>
      <c r="C73" s="69">
        <v>335</v>
      </c>
      <c r="D73" s="69">
        <v>11089</v>
      </c>
      <c r="E73" s="102"/>
      <c r="F73" s="162"/>
      <c r="G73" s="162"/>
      <c r="H73" s="111"/>
      <c r="I73" s="162"/>
      <c r="J73" s="127"/>
      <c r="K73" s="113">
        <v>78</v>
      </c>
      <c r="L73" s="114">
        <v>8</v>
      </c>
      <c r="M73" s="114">
        <v>3.84</v>
      </c>
      <c r="N73" s="115">
        <v>3.26</v>
      </c>
    </row>
    <row r="74" spans="1:16" ht="15.6" x14ac:dyDescent="0.3">
      <c r="A74" s="68">
        <v>44622</v>
      </c>
      <c r="B74" s="75">
        <v>348</v>
      </c>
      <c r="C74" s="75">
        <v>337</v>
      </c>
      <c r="D74" s="75">
        <v>11077</v>
      </c>
      <c r="E74" s="102"/>
      <c r="F74" s="163"/>
      <c r="G74" s="163"/>
      <c r="H74" s="109"/>
      <c r="I74" s="163"/>
      <c r="J74" s="91"/>
      <c r="K74" s="79">
        <v>81</v>
      </c>
      <c r="L74" s="75">
        <v>12</v>
      </c>
      <c r="M74" s="75">
        <v>3.9</v>
      </c>
      <c r="N74" s="76">
        <v>3.26</v>
      </c>
    </row>
    <row r="75" spans="1:16" ht="15.6" x14ac:dyDescent="0.3">
      <c r="A75" s="68">
        <v>44623</v>
      </c>
      <c r="B75" s="75">
        <v>349</v>
      </c>
      <c r="C75" s="75">
        <v>338</v>
      </c>
      <c r="D75" s="75">
        <v>11018</v>
      </c>
      <c r="E75" s="102"/>
      <c r="F75" s="163"/>
      <c r="G75" s="163"/>
      <c r="H75" s="109"/>
      <c r="I75" s="163"/>
      <c r="J75" s="91"/>
      <c r="K75" s="79">
        <v>105</v>
      </c>
      <c r="L75" s="75">
        <v>16</v>
      </c>
      <c r="M75" s="75">
        <v>3.85</v>
      </c>
      <c r="N75" s="76">
        <v>3.22</v>
      </c>
    </row>
    <row r="76" spans="1:16" ht="15.6" x14ac:dyDescent="0.3">
      <c r="A76" s="68">
        <v>44624</v>
      </c>
      <c r="B76" s="75">
        <v>349</v>
      </c>
      <c r="C76" s="75">
        <v>338</v>
      </c>
      <c r="D76" s="75">
        <v>11103</v>
      </c>
      <c r="E76" s="102"/>
      <c r="F76" s="163"/>
      <c r="G76" s="163"/>
      <c r="H76" s="109"/>
      <c r="I76" s="163"/>
      <c r="J76" s="91"/>
      <c r="K76" s="79">
        <v>85</v>
      </c>
      <c r="L76" s="75">
        <v>20</v>
      </c>
      <c r="M76" s="75">
        <v>3.85</v>
      </c>
      <c r="N76" s="76">
        <v>3.24</v>
      </c>
    </row>
    <row r="77" spans="1:16" ht="15.6" x14ac:dyDescent="0.3">
      <c r="A77" s="68">
        <v>44625</v>
      </c>
      <c r="B77" s="75">
        <v>350</v>
      </c>
      <c r="C77" s="75">
        <v>339</v>
      </c>
      <c r="D77" s="75"/>
      <c r="E77" s="102"/>
      <c r="F77" s="163"/>
      <c r="G77" s="163"/>
      <c r="H77" s="163"/>
      <c r="I77" s="163"/>
      <c r="J77" s="91"/>
      <c r="K77" s="79">
        <v>73</v>
      </c>
      <c r="L77" s="75">
        <v>19</v>
      </c>
      <c r="M77" s="75">
        <v>3.84</v>
      </c>
      <c r="N77" s="76">
        <v>3.21</v>
      </c>
    </row>
    <row r="78" spans="1:16" ht="15.6" x14ac:dyDescent="0.3">
      <c r="A78" s="68">
        <v>44626</v>
      </c>
      <c r="B78" s="75">
        <v>349</v>
      </c>
      <c r="C78" s="75">
        <v>342</v>
      </c>
      <c r="D78" s="75">
        <v>11013</v>
      </c>
      <c r="E78" s="102"/>
      <c r="F78" s="163"/>
      <c r="G78" s="163"/>
      <c r="H78" s="163"/>
      <c r="I78" s="163"/>
      <c r="J78" s="91"/>
      <c r="K78" s="79">
        <v>81</v>
      </c>
      <c r="L78" s="75">
        <v>46</v>
      </c>
      <c r="M78" s="75">
        <v>3.87</v>
      </c>
      <c r="N78" s="76">
        <v>3.23</v>
      </c>
    </row>
    <row r="79" spans="1:16" ht="15.6" x14ac:dyDescent="0.3">
      <c r="A79" s="68">
        <v>44627</v>
      </c>
      <c r="B79" s="75"/>
      <c r="C79" s="75">
        <v>-5</v>
      </c>
      <c r="D79" s="75">
        <v>11229</v>
      </c>
      <c r="E79" s="102"/>
      <c r="F79" s="163"/>
      <c r="G79" s="163"/>
      <c r="H79" s="163"/>
      <c r="I79" s="163"/>
      <c r="J79" s="91"/>
      <c r="K79" s="79">
        <v>84</v>
      </c>
      <c r="L79" s="75">
        <v>36</v>
      </c>
      <c r="M79" s="75">
        <v>3.83</v>
      </c>
      <c r="N79" s="76">
        <v>3.24</v>
      </c>
    </row>
    <row r="80" spans="1:16" ht="15.6" x14ac:dyDescent="0.3">
      <c r="A80" s="68">
        <v>44628</v>
      </c>
      <c r="B80" s="75"/>
      <c r="C80" s="75"/>
      <c r="D80" s="75">
        <v>11161</v>
      </c>
      <c r="E80" s="102"/>
      <c r="F80" s="164"/>
      <c r="G80" s="164"/>
      <c r="H80" s="164"/>
      <c r="I80" s="164"/>
      <c r="J80" s="75"/>
      <c r="K80" s="79">
        <v>88</v>
      </c>
      <c r="L80" s="75">
        <v>25</v>
      </c>
      <c r="M80" s="75">
        <v>3.45</v>
      </c>
      <c r="N80" s="76">
        <v>3.31</v>
      </c>
    </row>
    <row r="81" spans="1:14" ht="15.6" x14ac:dyDescent="0.3">
      <c r="A81" s="68">
        <v>44629</v>
      </c>
      <c r="B81" s="75"/>
      <c r="C81" s="75"/>
      <c r="D81" s="75">
        <v>11246</v>
      </c>
      <c r="E81" s="102"/>
      <c r="F81" s="163"/>
      <c r="G81" s="163"/>
      <c r="H81" s="163"/>
      <c r="I81" s="163"/>
      <c r="J81" s="91"/>
      <c r="K81" s="79">
        <v>102</v>
      </c>
      <c r="L81" s="75">
        <v>22</v>
      </c>
      <c r="M81" s="75">
        <v>3.81</v>
      </c>
      <c r="N81" s="76">
        <v>3.3</v>
      </c>
    </row>
    <row r="82" spans="1:14" ht="15.6" x14ac:dyDescent="0.3">
      <c r="A82" s="68">
        <v>44630</v>
      </c>
      <c r="B82" s="75"/>
      <c r="C82" s="75"/>
      <c r="D82" s="75">
        <v>11213</v>
      </c>
      <c r="E82" s="102"/>
      <c r="F82" s="165"/>
      <c r="G82" s="164"/>
      <c r="H82" s="164"/>
      <c r="I82" s="164"/>
      <c r="J82" s="75"/>
      <c r="K82" s="79">
        <v>104</v>
      </c>
      <c r="L82" s="75">
        <v>17</v>
      </c>
      <c r="M82" s="75">
        <v>3.87</v>
      </c>
      <c r="N82" s="76">
        <v>3.31</v>
      </c>
    </row>
    <row r="83" spans="1:14" ht="15.6" x14ac:dyDescent="0.3">
      <c r="A83" s="68">
        <v>44631</v>
      </c>
      <c r="B83" s="75"/>
      <c r="C83" s="75"/>
      <c r="D83" s="75"/>
      <c r="E83" s="102"/>
      <c r="F83" s="165"/>
      <c r="G83" s="164"/>
      <c r="H83" s="164"/>
      <c r="I83" s="164"/>
      <c r="J83" s="75"/>
      <c r="K83" s="79">
        <v>104</v>
      </c>
      <c r="L83" s="75">
        <v>14</v>
      </c>
      <c r="M83" s="75">
        <v>3.89</v>
      </c>
      <c r="N83" s="76">
        <v>3.29</v>
      </c>
    </row>
    <row r="84" spans="1:14" ht="15.6" x14ac:dyDescent="0.3">
      <c r="A84" s="68">
        <v>44632</v>
      </c>
      <c r="B84" s="75"/>
      <c r="C84" s="75"/>
      <c r="D84" s="75">
        <v>11457</v>
      </c>
      <c r="E84" s="102"/>
      <c r="F84" s="165"/>
      <c r="G84" s="164"/>
      <c r="H84" s="164"/>
      <c r="I84" s="164"/>
      <c r="J84" s="75"/>
      <c r="K84" s="79">
        <v>81</v>
      </c>
      <c r="L84" s="75">
        <v>13</v>
      </c>
      <c r="M84" s="75">
        <v>3.82</v>
      </c>
      <c r="N84" s="76">
        <v>3.28</v>
      </c>
    </row>
    <row r="85" spans="1:14" ht="15.6" x14ac:dyDescent="0.3">
      <c r="A85" s="68">
        <v>44633</v>
      </c>
      <c r="B85" s="75"/>
      <c r="C85" s="75">
        <v>-4</v>
      </c>
      <c r="D85" s="75">
        <v>11330</v>
      </c>
      <c r="E85" s="102"/>
      <c r="F85" s="165"/>
      <c r="G85" s="164"/>
      <c r="H85" s="164"/>
      <c r="I85" s="164"/>
      <c r="J85" s="75"/>
      <c r="K85" s="79">
        <v>83</v>
      </c>
      <c r="L85" s="75">
        <v>9</v>
      </c>
      <c r="M85" s="75">
        <v>3.74</v>
      </c>
      <c r="N85" s="76">
        <v>3.31</v>
      </c>
    </row>
    <row r="86" spans="1:14" ht="15.6" x14ac:dyDescent="0.3">
      <c r="A86" s="68">
        <v>44634</v>
      </c>
      <c r="B86" s="75"/>
      <c r="C86" s="75">
        <v>-1</v>
      </c>
      <c r="D86" s="75">
        <v>11668</v>
      </c>
      <c r="E86" s="102"/>
      <c r="F86" s="165"/>
      <c r="G86" s="164"/>
      <c r="H86" s="164"/>
      <c r="I86" s="164"/>
      <c r="J86" s="75"/>
      <c r="K86" s="79">
        <v>116</v>
      </c>
      <c r="L86" s="75">
        <v>17</v>
      </c>
      <c r="M86" s="75">
        <v>3.73</v>
      </c>
      <c r="N86" s="76">
        <v>3.29</v>
      </c>
    </row>
    <row r="87" spans="1:14" ht="15.6" x14ac:dyDescent="0.3">
      <c r="A87" s="68">
        <v>44635</v>
      </c>
      <c r="B87" s="75"/>
      <c r="C87" s="75">
        <v>-1</v>
      </c>
      <c r="D87" s="75"/>
      <c r="E87" s="102"/>
      <c r="F87" s="165"/>
      <c r="G87" s="164"/>
      <c r="H87" s="164"/>
      <c r="I87" s="164"/>
      <c r="J87" s="75"/>
      <c r="K87" s="79"/>
      <c r="L87" s="75"/>
      <c r="M87" s="75"/>
      <c r="N87" s="76"/>
    </row>
    <row r="88" spans="1:14" ht="15.6" x14ac:dyDescent="0.3">
      <c r="A88" s="68">
        <v>44636</v>
      </c>
      <c r="B88" s="75"/>
      <c r="C88" s="75">
        <v>-2</v>
      </c>
      <c r="D88" s="75"/>
      <c r="E88" s="102"/>
      <c r="F88" s="165"/>
      <c r="G88" s="164"/>
      <c r="H88" s="164"/>
      <c r="I88" s="164"/>
      <c r="J88" s="75"/>
      <c r="K88" s="79"/>
      <c r="L88" s="75"/>
      <c r="M88" s="75"/>
      <c r="N88" s="76"/>
    </row>
    <row r="89" spans="1:14" ht="15.6" x14ac:dyDescent="0.3">
      <c r="A89" s="68">
        <v>44637</v>
      </c>
      <c r="B89" s="75"/>
      <c r="C89" s="75"/>
      <c r="D89" s="75"/>
      <c r="E89" s="102"/>
      <c r="F89" s="165"/>
      <c r="G89" s="164"/>
      <c r="H89" s="164"/>
      <c r="I89" s="164"/>
      <c r="J89" s="75"/>
      <c r="K89" s="79"/>
      <c r="L89" s="75"/>
      <c r="M89" s="75"/>
      <c r="N89" s="76"/>
    </row>
    <row r="90" spans="1:14" ht="15.6" x14ac:dyDescent="0.3">
      <c r="A90" s="68">
        <v>44638</v>
      </c>
      <c r="B90" s="75"/>
      <c r="C90" s="75"/>
      <c r="D90" s="75"/>
      <c r="E90" s="102"/>
      <c r="F90" s="165"/>
      <c r="G90" s="164"/>
      <c r="H90" s="164"/>
      <c r="I90" s="164"/>
      <c r="J90" s="75"/>
      <c r="K90" s="79"/>
      <c r="L90" s="75"/>
      <c r="M90" s="75"/>
      <c r="N90" s="76"/>
    </row>
    <row r="91" spans="1:14" ht="15.6" x14ac:dyDescent="0.3">
      <c r="A91" s="68">
        <v>44639</v>
      </c>
      <c r="B91" s="75"/>
      <c r="C91" s="75"/>
      <c r="D91" s="75"/>
      <c r="E91" s="102"/>
      <c r="F91" s="165"/>
      <c r="G91" s="164"/>
      <c r="H91" s="164"/>
      <c r="I91" s="164"/>
      <c r="J91" s="75"/>
      <c r="K91" s="79"/>
      <c r="L91" s="75"/>
      <c r="M91" s="75"/>
      <c r="N91" s="76"/>
    </row>
    <row r="92" spans="1:14" ht="15.6" x14ac:dyDescent="0.3">
      <c r="A92" s="68">
        <v>44640</v>
      </c>
      <c r="B92" s="75"/>
      <c r="C92" s="75"/>
      <c r="D92" s="75"/>
      <c r="E92" s="102"/>
      <c r="F92" s="165"/>
      <c r="G92" s="164"/>
      <c r="H92" s="164"/>
      <c r="I92" s="164"/>
      <c r="J92" s="75"/>
      <c r="K92" s="79"/>
      <c r="L92" s="75"/>
      <c r="M92" s="75"/>
      <c r="N92" s="76"/>
    </row>
    <row r="93" spans="1:14" ht="15.6" x14ac:dyDescent="0.3">
      <c r="A93" s="68">
        <v>44641</v>
      </c>
      <c r="B93" s="75"/>
      <c r="C93" s="75"/>
      <c r="D93" s="75"/>
      <c r="E93" s="102"/>
      <c r="F93" s="165"/>
      <c r="G93" s="164"/>
      <c r="H93" s="164"/>
      <c r="I93" s="164"/>
      <c r="J93" s="75"/>
      <c r="K93" s="79"/>
      <c r="L93" s="75"/>
      <c r="M93" s="75"/>
      <c r="N93" s="76"/>
    </row>
    <row r="94" spans="1:14" ht="15.6" x14ac:dyDescent="0.3">
      <c r="A94" s="68">
        <v>44642</v>
      </c>
      <c r="B94" s="75"/>
      <c r="C94" s="75"/>
      <c r="D94" s="75"/>
      <c r="E94" s="102"/>
      <c r="F94" s="165"/>
      <c r="G94" s="164"/>
      <c r="H94" s="164"/>
      <c r="I94" s="164"/>
      <c r="J94" s="75"/>
      <c r="K94" s="79"/>
      <c r="L94" s="75"/>
      <c r="M94" s="75"/>
      <c r="N94" s="76"/>
    </row>
    <row r="95" spans="1:14" ht="15.6" x14ac:dyDescent="0.3">
      <c r="A95" s="68">
        <v>44643</v>
      </c>
      <c r="B95" s="75"/>
      <c r="C95" s="75"/>
      <c r="D95" s="75"/>
      <c r="E95" s="102"/>
      <c r="F95" s="164"/>
      <c r="G95" s="164"/>
      <c r="H95" s="164"/>
      <c r="I95" s="164"/>
      <c r="J95" s="75"/>
      <c r="K95" s="79"/>
      <c r="L95" s="75"/>
      <c r="M95" s="75"/>
      <c r="N95" s="76"/>
    </row>
    <row r="96" spans="1:14" ht="15.6" x14ac:dyDescent="0.3">
      <c r="A96" s="68">
        <v>44644</v>
      </c>
      <c r="B96" s="75"/>
      <c r="C96" s="75"/>
      <c r="D96" s="75"/>
      <c r="E96" s="102"/>
      <c r="F96" s="163"/>
      <c r="G96" s="163"/>
      <c r="H96" s="163"/>
      <c r="I96" s="163"/>
      <c r="J96" s="109"/>
      <c r="K96" s="79"/>
      <c r="L96" s="75"/>
      <c r="M96" s="75"/>
      <c r="N96" s="76"/>
    </row>
    <row r="97" spans="1:14" ht="15.6" x14ac:dyDescent="0.3">
      <c r="A97" s="68">
        <v>44645</v>
      </c>
      <c r="B97" s="75"/>
      <c r="C97" s="75"/>
      <c r="D97" s="75"/>
      <c r="E97" s="102"/>
      <c r="F97" s="163"/>
      <c r="G97" s="163"/>
      <c r="H97" s="163"/>
      <c r="I97" s="163"/>
      <c r="J97" s="109"/>
      <c r="K97" s="79"/>
      <c r="L97" s="75"/>
      <c r="M97" s="75"/>
      <c r="N97" s="76"/>
    </row>
    <row r="98" spans="1:14" ht="15.6" x14ac:dyDescent="0.3">
      <c r="A98" s="68">
        <v>44646</v>
      </c>
      <c r="B98" s="75"/>
      <c r="C98" s="75"/>
      <c r="D98" s="75"/>
      <c r="E98" s="102"/>
      <c r="F98" s="163"/>
      <c r="G98" s="163"/>
      <c r="H98" s="163"/>
      <c r="I98" s="163"/>
      <c r="J98" s="109"/>
      <c r="K98" s="79"/>
      <c r="L98" s="75"/>
      <c r="M98" s="75"/>
      <c r="N98" s="76"/>
    </row>
    <row r="99" spans="1:14" ht="15.6" x14ac:dyDescent="0.3">
      <c r="A99" s="68">
        <v>44647</v>
      </c>
      <c r="B99" s="75"/>
      <c r="C99" s="75"/>
      <c r="D99" s="75"/>
      <c r="E99" s="102"/>
      <c r="F99" s="165"/>
      <c r="G99" s="75"/>
      <c r="H99" s="75"/>
      <c r="I99" s="75"/>
      <c r="J99" s="75"/>
      <c r="K99" s="79"/>
      <c r="L99" s="75"/>
      <c r="M99" s="75"/>
      <c r="N99" s="76"/>
    </row>
    <row r="100" spans="1:14" ht="15.6" x14ac:dyDescent="0.3">
      <c r="A100" s="68">
        <v>44648</v>
      </c>
      <c r="B100" s="75"/>
      <c r="C100" s="75"/>
      <c r="D100" s="75"/>
      <c r="E100" s="102"/>
      <c r="F100" s="165"/>
      <c r="G100" s="75"/>
      <c r="H100" s="75"/>
      <c r="I100" s="75"/>
      <c r="J100" s="75"/>
      <c r="K100" s="79"/>
      <c r="L100" s="75"/>
      <c r="M100" s="75"/>
      <c r="N100" s="76"/>
    </row>
    <row r="101" spans="1:14" ht="15.6" x14ac:dyDescent="0.3">
      <c r="A101" s="68">
        <v>44649</v>
      </c>
      <c r="B101" s="75"/>
      <c r="C101" s="75"/>
      <c r="D101" s="75"/>
      <c r="E101" s="102"/>
      <c r="F101" s="165"/>
      <c r="G101" s="75"/>
      <c r="H101" s="75"/>
      <c r="I101" s="75"/>
      <c r="J101" s="75"/>
      <c r="K101" s="79"/>
      <c r="L101" s="75"/>
      <c r="M101" s="75"/>
      <c r="N101" s="76"/>
    </row>
    <row r="102" spans="1:14" ht="15.6" x14ac:dyDescent="0.3">
      <c r="A102" s="68">
        <v>44650</v>
      </c>
      <c r="B102" s="75"/>
      <c r="C102" s="75"/>
      <c r="D102" s="75"/>
      <c r="E102" s="102"/>
      <c r="F102" s="165"/>
      <c r="G102" s="75"/>
      <c r="H102" s="75"/>
      <c r="I102" s="75"/>
      <c r="J102" s="75"/>
      <c r="K102" s="79"/>
      <c r="L102" s="75"/>
      <c r="M102" s="75"/>
      <c r="N102" s="76"/>
    </row>
    <row r="103" spans="1:14" ht="15.6" x14ac:dyDescent="0.3">
      <c r="A103" s="68">
        <v>44651</v>
      </c>
      <c r="B103" s="75"/>
      <c r="C103" s="75"/>
      <c r="D103" s="75"/>
      <c r="E103" s="102"/>
      <c r="F103" s="165"/>
      <c r="G103" s="75"/>
      <c r="H103" s="75"/>
      <c r="I103" s="75"/>
      <c r="J103" s="75"/>
      <c r="K103" s="79"/>
      <c r="L103" s="75"/>
      <c r="M103" s="75"/>
      <c r="N103" s="76"/>
    </row>
    <row r="104" spans="1:14" ht="16.2" thickBot="1" x14ac:dyDescent="0.35">
      <c r="A104" s="134" t="s">
        <v>30</v>
      </c>
      <c r="B104" s="135">
        <f>AVERAGE(B73:B103)</f>
        <v>348.5</v>
      </c>
      <c r="C104" s="135">
        <f>AVERAGE(C73:C103)</f>
        <v>183.27272727272728</v>
      </c>
      <c r="D104" s="135">
        <f>AVERAGE(D73:D93,D94:D99)</f>
        <v>11217</v>
      </c>
      <c r="E104" s="136" t="e">
        <f>AVERAGE(E73:E93,E95:E98)</f>
        <v>#DIV/0!</v>
      </c>
      <c r="F104" s="139" t="e">
        <f>AVERAGE(F80:F103)</f>
        <v>#DIV/0!</v>
      </c>
      <c r="G104" s="140" t="e">
        <f>AVERAGE(G80:G103)</f>
        <v>#DIV/0!</v>
      </c>
      <c r="H104" s="140" t="e">
        <f>AVERAGE(H80:H103)</f>
        <v>#DIV/0!</v>
      </c>
      <c r="I104" s="140" t="e">
        <f>AVERAGE(I80:I103)</f>
        <v>#DIV/0!</v>
      </c>
      <c r="J104" s="140" t="e">
        <f>AVERAGE(J80:J103)</f>
        <v>#DIV/0!</v>
      </c>
      <c r="K104" s="142">
        <f>AVERAGE(K73:K103)</f>
        <v>90.357142857142861</v>
      </c>
      <c r="L104" s="135">
        <f>AVERAGE(L73:L103)</f>
        <v>19.571428571428573</v>
      </c>
      <c r="M104" s="143">
        <f>AVERAGE(M73:M103)</f>
        <v>3.8064285714285715</v>
      </c>
      <c r="N104" s="144">
        <f>AVERAGE(N73:N103)</f>
        <v>3.2678571428571432</v>
      </c>
    </row>
    <row r="105" spans="1:14" ht="16.2" thickBot="1" x14ac:dyDescent="0.35">
      <c r="A105" s="167" t="s">
        <v>90</v>
      </c>
      <c r="B105" s="168"/>
      <c r="C105" s="168"/>
      <c r="D105" s="168"/>
      <c r="E105" s="169">
        <v>34</v>
      </c>
      <c r="F105" s="169"/>
      <c r="G105" s="169"/>
      <c r="H105" s="169"/>
      <c r="I105" s="169"/>
      <c r="J105" s="169"/>
      <c r="K105" s="169">
        <v>150</v>
      </c>
      <c r="L105" s="169">
        <v>25</v>
      </c>
      <c r="M105" s="169">
        <v>4</v>
      </c>
      <c r="N105" s="170">
        <v>3.2</v>
      </c>
    </row>
    <row r="106" spans="1:14" ht="15" thickBot="1" x14ac:dyDescent="0.35"/>
    <row r="107" spans="1:14" ht="18.600000000000001" thickBot="1" x14ac:dyDescent="0.35">
      <c r="A107" s="278" t="s">
        <v>0</v>
      </c>
      <c r="B107" s="279"/>
      <c r="C107" s="279"/>
      <c r="D107" s="279"/>
      <c r="E107" s="280"/>
      <c r="F107" s="278" t="s">
        <v>95</v>
      </c>
      <c r="G107" s="279"/>
      <c r="H107" s="279"/>
      <c r="I107" s="279"/>
      <c r="J107" s="279"/>
      <c r="K107" s="278" t="s">
        <v>17</v>
      </c>
      <c r="L107" s="279"/>
      <c r="M107" s="279"/>
      <c r="N107" s="280"/>
    </row>
    <row r="108" spans="1:14" ht="16.2" thickBot="1" x14ac:dyDescent="0.35">
      <c r="A108" s="63" t="s">
        <v>2</v>
      </c>
      <c r="B108" s="64" t="s">
        <v>18</v>
      </c>
      <c r="C108" s="64" t="s">
        <v>19</v>
      </c>
      <c r="D108" s="64" t="s">
        <v>20</v>
      </c>
      <c r="E108" s="65" t="s">
        <v>21</v>
      </c>
      <c r="F108" s="63" t="s">
        <v>23</v>
      </c>
      <c r="G108" s="64" t="s">
        <v>3</v>
      </c>
      <c r="H108" s="64" t="s">
        <v>12</v>
      </c>
      <c r="I108" s="64" t="s">
        <v>58</v>
      </c>
      <c r="J108" s="65" t="s">
        <v>11</v>
      </c>
      <c r="K108" s="63" t="s">
        <v>4</v>
      </c>
      <c r="L108" s="64" t="s">
        <v>5</v>
      </c>
      <c r="M108" s="64" t="s">
        <v>26</v>
      </c>
      <c r="N108" s="65" t="s">
        <v>27</v>
      </c>
    </row>
    <row r="109" spans="1:14" ht="15.6" x14ac:dyDescent="0.3">
      <c r="A109" s="68">
        <v>44652</v>
      </c>
      <c r="B109" s="69"/>
      <c r="C109" s="69"/>
      <c r="D109" s="69"/>
      <c r="E109" s="102"/>
      <c r="F109" s="162"/>
      <c r="G109" s="162"/>
      <c r="H109" s="111"/>
      <c r="I109" s="162"/>
      <c r="J109" s="127"/>
      <c r="K109" s="113"/>
      <c r="L109" s="114"/>
      <c r="M109" s="114"/>
      <c r="N109" s="115"/>
    </row>
    <row r="110" spans="1:14" ht="15.6" x14ac:dyDescent="0.3">
      <c r="A110" s="68">
        <v>44653</v>
      </c>
      <c r="B110" s="75"/>
      <c r="C110" s="75"/>
      <c r="D110" s="75"/>
      <c r="E110" s="102"/>
      <c r="F110" s="163"/>
      <c r="G110" s="163"/>
      <c r="H110" s="109"/>
      <c r="I110" s="163"/>
      <c r="J110" s="91"/>
      <c r="K110" s="79"/>
      <c r="L110" s="75"/>
      <c r="M110" s="75"/>
      <c r="N110" s="76"/>
    </row>
    <row r="111" spans="1:14" ht="15.6" x14ac:dyDescent="0.3">
      <c r="A111" s="68">
        <v>44654</v>
      </c>
      <c r="B111" s="75"/>
      <c r="C111" s="75"/>
      <c r="D111" s="75"/>
      <c r="E111" s="102"/>
      <c r="F111" s="163"/>
      <c r="G111" s="163"/>
      <c r="H111" s="109"/>
      <c r="I111" s="163"/>
      <c r="J111" s="91"/>
      <c r="K111" s="79"/>
      <c r="L111" s="75"/>
      <c r="M111" s="75"/>
      <c r="N111" s="76"/>
    </row>
    <row r="112" spans="1:14" ht="15.6" x14ac:dyDescent="0.3">
      <c r="A112" s="68">
        <v>44655</v>
      </c>
      <c r="B112" s="75"/>
      <c r="C112" s="75"/>
      <c r="D112" s="75"/>
      <c r="E112" s="102"/>
      <c r="F112" s="163"/>
      <c r="G112" s="163"/>
      <c r="H112" s="109"/>
      <c r="I112" s="163"/>
      <c r="J112" s="91"/>
      <c r="K112" s="79"/>
      <c r="L112" s="75"/>
      <c r="M112" s="75"/>
      <c r="N112" s="76"/>
    </row>
    <row r="113" spans="1:14" ht="15.6" x14ac:dyDescent="0.3">
      <c r="A113" s="68">
        <v>44656</v>
      </c>
      <c r="B113" s="75"/>
      <c r="C113" s="75"/>
      <c r="D113" s="75"/>
      <c r="E113" s="102"/>
      <c r="F113" s="163"/>
      <c r="G113" s="163"/>
      <c r="H113" s="163"/>
      <c r="I113" s="163"/>
      <c r="J113" s="91"/>
      <c r="K113" s="79"/>
      <c r="L113" s="75"/>
      <c r="M113" s="75"/>
      <c r="N113" s="76"/>
    </row>
    <row r="114" spans="1:14" ht="15.6" x14ac:dyDescent="0.3">
      <c r="A114" s="68">
        <v>44657</v>
      </c>
      <c r="B114" s="75"/>
      <c r="C114" s="75"/>
      <c r="D114" s="75"/>
      <c r="E114" s="102"/>
      <c r="F114" s="163"/>
      <c r="G114" s="163"/>
      <c r="H114" s="163"/>
      <c r="I114" s="163"/>
      <c r="J114" s="91"/>
      <c r="K114" s="79"/>
      <c r="L114" s="75"/>
      <c r="M114" s="75"/>
      <c r="N114" s="76"/>
    </row>
    <row r="115" spans="1:14" ht="15.6" x14ac:dyDescent="0.3">
      <c r="A115" s="68">
        <v>44658</v>
      </c>
      <c r="B115" s="75"/>
      <c r="C115" s="75"/>
      <c r="D115" s="75"/>
      <c r="E115" s="102"/>
      <c r="F115" s="163"/>
      <c r="G115" s="163"/>
      <c r="H115" s="163"/>
      <c r="I115" s="163"/>
      <c r="J115" s="91"/>
      <c r="K115" s="79"/>
      <c r="L115" s="75"/>
      <c r="M115" s="75"/>
      <c r="N115" s="76"/>
    </row>
    <row r="116" spans="1:14" ht="15.6" x14ac:dyDescent="0.3">
      <c r="A116" s="68">
        <v>44659</v>
      </c>
      <c r="B116" s="75"/>
      <c r="C116" s="75"/>
      <c r="D116" s="75"/>
      <c r="E116" s="102"/>
      <c r="F116" s="164"/>
      <c r="G116" s="164"/>
      <c r="H116" s="164"/>
      <c r="I116" s="164"/>
      <c r="J116" s="75"/>
      <c r="K116" s="79"/>
      <c r="L116" s="75"/>
      <c r="M116" s="75"/>
      <c r="N116" s="76"/>
    </row>
    <row r="117" spans="1:14" ht="15.6" x14ac:dyDescent="0.3">
      <c r="A117" s="68">
        <v>44660</v>
      </c>
      <c r="B117" s="75"/>
      <c r="C117" s="75"/>
      <c r="D117" s="75"/>
      <c r="E117" s="102"/>
      <c r="F117" s="163"/>
      <c r="G117" s="163"/>
      <c r="H117" s="163"/>
      <c r="I117" s="163"/>
      <c r="J117" s="91"/>
      <c r="K117" s="79"/>
      <c r="L117" s="75"/>
      <c r="M117" s="75"/>
      <c r="N117" s="76"/>
    </row>
    <row r="118" spans="1:14" ht="15.6" x14ac:dyDescent="0.3">
      <c r="A118" s="68">
        <v>44661</v>
      </c>
      <c r="B118" s="75"/>
      <c r="C118" s="75"/>
      <c r="D118" s="75"/>
      <c r="E118" s="102"/>
      <c r="F118" s="165"/>
      <c r="G118" s="164"/>
      <c r="H118" s="164"/>
      <c r="I118" s="164"/>
      <c r="J118" s="75"/>
      <c r="K118" s="79"/>
      <c r="L118" s="75"/>
      <c r="M118" s="75"/>
      <c r="N118" s="76"/>
    </row>
    <row r="119" spans="1:14" ht="15.6" x14ac:dyDescent="0.3">
      <c r="A119" s="68">
        <v>44662</v>
      </c>
      <c r="B119" s="75"/>
      <c r="C119" s="75"/>
      <c r="D119" s="75"/>
      <c r="E119" s="102"/>
      <c r="F119" s="165"/>
      <c r="G119" s="164"/>
      <c r="H119" s="164"/>
      <c r="I119" s="164"/>
      <c r="J119" s="75"/>
      <c r="K119" s="79"/>
      <c r="L119" s="75"/>
      <c r="M119" s="75"/>
      <c r="N119" s="76"/>
    </row>
    <row r="120" spans="1:14" ht="15.6" x14ac:dyDescent="0.3">
      <c r="A120" s="68">
        <v>44663</v>
      </c>
      <c r="B120" s="75"/>
      <c r="C120" s="75"/>
      <c r="D120" s="75"/>
      <c r="E120" s="102"/>
      <c r="F120" s="165"/>
      <c r="G120" s="164"/>
      <c r="H120" s="164"/>
      <c r="I120" s="164"/>
      <c r="J120" s="75"/>
      <c r="K120" s="79"/>
      <c r="L120" s="75"/>
      <c r="M120" s="75"/>
      <c r="N120" s="76"/>
    </row>
    <row r="121" spans="1:14" ht="15.6" x14ac:dyDescent="0.3">
      <c r="A121" s="68">
        <v>44664</v>
      </c>
      <c r="B121" s="75"/>
      <c r="C121" s="75"/>
      <c r="D121" s="75"/>
      <c r="E121" s="102"/>
      <c r="F121" s="165"/>
      <c r="G121" s="164"/>
      <c r="H121" s="164"/>
      <c r="I121" s="164"/>
      <c r="J121" s="75"/>
      <c r="K121" s="79"/>
      <c r="L121" s="75"/>
      <c r="M121" s="75"/>
      <c r="N121" s="76"/>
    </row>
    <row r="122" spans="1:14" ht="15.6" x14ac:dyDescent="0.3">
      <c r="A122" s="68">
        <v>44665</v>
      </c>
      <c r="B122" s="75"/>
      <c r="C122" s="75"/>
      <c r="D122" s="75"/>
      <c r="E122" s="102"/>
      <c r="F122" s="165"/>
      <c r="G122" s="164"/>
      <c r="H122" s="164"/>
      <c r="I122" s="164"/>
      <c r="J122" s="75"/>
      <c r="K122" s="79"/>
      <c r="L122" s="75"/>
      <c r="M122" s="75"/>
      <c r="N122" s="76"/>
    </row>
    <row r="123" spans="1:14" ht="15.6" x14ac:dyDescent="0.3">
      <c r="A123" s="68">
        <v>44666</v>
      </c>
      <c r="B123" s="75"/>
      <c r="C123" s="75"/>
      <c r="D123" s="75"/>
      <c r="E123" s="102"/>
      <c r="F123" s="165"/>
      <c r="G123" s="164"/>
      <c r="H123" s="164"/>
      <c r="I123" s="164"/>
      <c r="J123" s="75"/>
      <c r="K123" s="79"/>
      <c r="L123" s="75"/>
      <c r="M123" s="75"/>
      <c r="N123" s="76"/>
    </row>
    <row r="124" spans="1:14" ht="15.6" x14ac:dyDescent="0.3">
      <c r="A124" s="68">
        <v>44667</v>
      </c>
      <c r="B124" s="75"/>
      <c r="C124" s="75"/>
      <c r="D124" s="75"/>
      <c r="E124" s="102"/>
      <c r="F124" s="165"/>
      <c r="G124" s="164"/>
      <c r="H124" s="164"/>
      <c r="I124" s="164"/>
      <c r="J124" s="75"/>
      <c r="K124" s="79"/>
      <c r="L124" s="75"/>
      <c r="M124" s="75"/>
      <c r="N124" s="76"/>
    </row>
    <row r="125" spans="1:14" ht="15.6" x14ac:dyDescent="0.3">
      <c r="A125" s="68">
        <v>44668</v>
      </c>
      <c r="B125" s="75"/>
      <c r="C125" s="75"/>
      <c r="D125" s="75"/>
      <c r="E125" s="102"/>
      <c r="F125" s="165"/>
      <c r="G125" s="164"/>
      <c r="H125" s="164"/>
      <c r="I125" s="164"/>
      <c r="J125" s="75"/>
      <c r="K125" s="79"/>
      <c r="L125" s="75"/>
      <c r="M125" s="75"/>
      <c r="N125" s="76"/>
    </row>
    <row r="126" spans="1:14" ht="15.6" x14ac:dyDescent="0.3">
      <c r="A126" s="68">
        <v>44669</v>
      </c>
      <c r="B126" s="75"/>
      <c r="C126" s="75"/>
      <c r="D126" s="75"/>
      <c r="E126" s="102"/>
      <c r="F126" s="165"/>
      <c r="G126" s="164"/>
      <c r="H126" s="164"/>
      <c r="I126" s="164"/>
      <c r="J126" s="75"/>
      <c r="K126" s="79"/>
      <c r="L126" s="75"/>
      <c r="M126" s="75"/>
      <c r="N126" s="76"/>
    </row>
    <row r="127" spans="1:14" ht="15.6" x14ac:dyDescent="0.3">
      <c r="A127" s="68">
        <v>44670</v>
      </c>
      <c r="B127" s="75"/>
      <c r="C127" s="75"/>
      <c r="D127" s="75"/>
      <c r="E127" s="102"/>
      <c r="F127" s="165"/>
      <c r="G127" s="164"/>
      <c r="H127" s="164"/>
      <c r="I127" s="164"/>
      <c r="J127" s="75"/>
      <c r="K127" s="79"/>
      <c r="L127" s="75"/>
      <c r="M127" s="75"/>
      <c r="N127" s="76"/>
    </row>
    <row r="128" spans="1:14" ht="15.6" x14ac:dyDescent="0.3">
      <c r="A128" s="68">
        <v>44671</v>
      </c>
      <c r="B128" s="75"/>
      <c r="C128" s="75"/>
      <c r="D128" s="75"/>
      <c r="E128" s="102"/>
      <c r="F128" s="165"/>
      <c r="G128" s="164"/>
      <c r="H128" s="164"/>
      <c r="I128" s="164"/>
      <c r="J128" s="75"/>
      <c r="K128" s="79"/>
      <c r="L128" s="75"/>
      <c r="M128" s="75"/>
      <c r="N128" s="76"/>
    </row>
    <row r="129" spans="1:14" ht="15.6" x14ac:dyDescent="0.3">
      <c r="A129" s="68">
        <v>44672</v>
      </c>
      <c r="B129" s="75"/>
      <c r="C129" s="75"/>
      <c r="D129" s="75"/>
      <c r="E129" s="102"/>
      <c r="F129" s="165"/>
      <c r="G129" s="164"/>
      <c r="H129" s="164"/>
      <c r="I129" s="164"/>
      <c r="J129" s="75"/>
      <c r="K129" s="79"/>
      <c r="L129" s="75"/>
      <c r="M129" s="75"/>
      <c r="N129" s="76"/>
    </row>
    <row r="130" spans="1:14" ht="15.6" x14ac:dyDescent="0.3">
      <c r="A130" s="68">
        <v>44673</v>
      </c>
      <c r="B130" s="75"/>
      <c r="C130" s="75"/>
      <c r="D130" s="75"/>
      <c r="E130" s="102"/>
      <c r="F130" s="165"/>
      <c r="G130" s="164"/>
      <c r="H130" s="164"/>
      <c r="I130" s="164"/>
      <c r="J130" s="75"/>
      <c r="K130" s="79"/>
      <c r="L130" s="75"/>
      <c r="M130" s="75"/>
      <c r="N130" s="76"/>
    </row>
    <row r="131" spans="1:14" ht="15.6" x14ac:dyDescent="0.3">
      <c r="A131" s="68">
        <v>44674</v>
      </c>
      <c r="B131" s="75"/>
      <c r="C131" s="75"/>
      <c r="D131" s="75"/>
      <c r="E131" s="102"/>
      <c r="F131" s="164"/>
      <c r="G131" s="164"/>
      <c r="H131" s="164"/>
      <c r="I131" s="164"/>
      <c r="J131" s="75"/>
      <c r="K131" s="79"/>
      <c r="L131" s="75"/>
      <c r="M131" s="75"/>
      <c r="N131" s="76"/>
    </row>
    <row r="132" spans="1:14" ht="15.6" x14ac:dyDescent="0.3">
      <c r="A132" s="68">
        <v>44675</v>
      </c>
      <c r="B132" s="75"/>
      <c r="C132" s="75"/>
      <c r="D132" s="75"/>
      <c r="E132" s="102"/>
      <c r="F132" s="163"/>
      <c r="G132" s="163"/>
      <c r="H132" s="163"/>
      <c r="I132" s="163"/>
      <c r="J132" s="109"/>
      <c r="K132" s="79"/>
      <c r="L132" s="75"/>
      <c r="M132" s="75"/>
      <c r="N132" s="76"/>
    </row>
    <row r="133" spans="1:14" ht="15.6" x14ac:dyDescent="0.3">
      <c r="A133" s="68">
        <v>44676</v>
      </c>
      <c r="B133" s="75"/>
      <c r="C133" s="75"/>
      <c r="D133" s="75"/>
      <c r="E133" s="102"/>
      <c r="F133" s="163"/>
      <c r="G133" s="163"/>
      <c r="H133" s="163"/>
      <c r="I133" s="163"/>
      <c r="J133" s="109"/>
      <c r="K133" s="79"/>
      <c r="L133" s="75"/>
      <c r="M133" s="75"/>
      <c r="N133" s="76"/>
    </row>
    <row r="134" spans="1:14" ht="15.6" x14ac:dyDescent="0.3">
      <c r="A134" s="68">
        <v>44677</v>
      </c>
      <c r="B134" s="75"/>
      <c r="C134" s="75"/>
      <c r="D134" s="75"/>
      <c r="E134" s="102"/>
      <c r="F134" s="163"/>
      <c r="G134" s="163"/>
      <c r="H134" s="163"/>
      <c r="I134" s="163"/>
      <c r="J134" s="109"/>
      <c r="K134" s="79"/>
      <c r="L134" s="75"/>
      <c r="M134" s="75"/>
      <c r="N134" s="76"/>
    </row>
    <row r="135" spans="1:14" ht="15.6" x14ac:dyDescent="0.3">
      <c r="A135" s="68">
        <v>44678</v>
      </c>
      <c r="B135" s="75"/>
      <c r="C135" s="75"/>
      <c r="D135" s="75"/>
      <c r="E135" s="102"/>
      <c r="F135" s="165"/>
      <c r="G135" s="75"/>
      <c r="H135" s="75"/>
      <c r="I135" s="75"/>
      <c r="J135" s="75"/>
      <c r="K135" s="79"/>
      <c r="L135" s="75"/>
      <c r="M135" s="75"/>
      <c r="N135" s="76"/>
    </row>
    <row r="136" spans="1:14" ht="15.6" x14ac:dyDescent="0.3">
      <c r="A136" s="68">
        <v>44679</v>
      </c>
      <c r="B136" s="75"/>
      <c r="C136" s="75"/>
      <c r="D136" s="75"/>
      <c r="E136" s="102"/>
      <c r="F136" s="165"/>
      <c r="G136" s="75"/>
      <c r="H136" s="75"/>
      <c r="I136" s="75"/>
      <c r="J136" s="75"/>
      <c r="K136" s="79"/>
      <c r="L136" s="75"/>
      <c r="M136" s="75"/>
      <c r="N136" s="76"/>
    </row>
    <row r="137" spans="1:14" ht="15.6" x14ac:dyDescent="0.3">
      <c r="A137" s="68">
        <v>44680</v>
      </c>
      <c r="B137" s="75"/>
      <c r="C137" s="75"/>
      <c r="D137" s="75"/>
      <c r="E137" s="102"/>
      <c r="F137" s="165"/>
      <c r="G137" s="75"/>
      <c r="H137" s="75"/>
      <c r="I137" s="75"/>
      <c r="J137" s="75"/>
      <c r="K137" s="79"/>
      <c r="L137" s="75"/>
      <c r="M137" s="75"/>
      <c r="N137" s="76"/>
    </row>
    <row r="138" spans="1:14" ht="15.6" x14ac:dyDescent="0.3">
      <c r="A138" s="68">
        <v>44681</v>
      </c>
      <c r="B138" s="75"/>
      <c r="C138" s="75"/>
      <c r="D138" s="75"/>
      <c r="E138" s="102"/>
      <c r="F138" s="165"/>
      <c r="G138" s="75"/>
      <c r="H138" s="75"/>
      <c r="I138" s="75"/>
      <c r="J138" s="75"/>
      <c r="K138" s="79"/>
      <c r="L138" s="75"/>
      <c r="M138" s="75"/>
      <c r="N138" s="76"/>
    </row>
    <row r="139" spans="1:14" ht="16.2" thickBot="1" x14ac:dyDescent="0.35">
      <c r="A139" s="134" t="s">
        <v>30</v>
      </c>
      <c r="B139" s="135" t="e">
        <f>AVERAGE(B109:B138)</f>
        <v>#DIV/0!</v>
      </c>
      <c r="C139" s="135" t="e">
        <f>AVERAGE(C109:C138)</f>
        <v>#DIV/0!</v>
      </c>
      <c r="D139" s="135" t="e">
        <f>AVERAGE(D109:D129,D130:D135)</f>
        <v>#DIV/0!</v>
      </c>
      <c r="E139" s="136" t="e">
        <f>AVERAGE(E109:E129,E131:E134)</f>
        <v>#DIV/0!</v>
      </c>
      <c r="F139" s="139" t="e">
        <f>AVERAGE(F116:F138)</f>
        <v>#DIV/0!</v>
      </c>
      <c r="G139" s="140" t="e">
        <f>AVERAGE(G116:G138)</f>
        <v>#DIV/0!</v>
      </c>
      <c r="H139" s="140" t="e">
        <f>AVERAGE(H116:H138)</f>
        <v>#DIV/0!</v>
      </c>
      <c r="I139" s="140" t="e">
        <f>AVERAGE(I116:I138)</f>
        <v>#DIV/0!</v>
      </c>
      <c r="J139" s="140" t="e">
        <f>AVERAGE(J116:J138)</f>
        <v>#DIV/0!</v>
      </c>
      <c r="K139" s="142" t="e">
        <f>AVERAGE(K109:K138)</f>
        <v>#DIV/0!</v>
      </c>
      <c r="L139" s="135" t="e">
        <f>AVERAGE(L109:L138)</f>
        <v>#DIV/0!</v>
      </c>
      <c r="M139" s="143" t="e">
        <f>AVERAGE(M109:M138)</f>
        <v>#DIV/0!</v>
      </c>
      <c r="N139" s="144" t="e">
        <f>AVERAGE(N109:N138)</f>
        <v>#DIV/0!</v>
      </c>
    </row>
    <row r="140" spans="1:14" ht="16.2" thickBot="1" x14ac:dyDescent="0.35">
      <c r="A140" s="167" t="s">
        <v>90</v>
      </c>
      <c r="B140" s="168"/>
      <c r="C140" s="168"/>
      <c r="D140" s="168"/>
      <c r="E140" s="169">
        <v>34</v>
      </c>
      <c r="F140" s="169"/>
      <c r="G140" s="169"/>
      <c r="H140" s="169"/>
      <c r="I140" s="169"/>
      <c r="J140" s="169"/>
      <c r="K140" s="169">
        <v>150</v>
      </c>
      <c r="L140" s="169">
        <v>25</v>
      </c>
      <c r="M140" s="169">
        <v>4</v>
      </c>
      <c r="N140" s="170">
        <v>3.2</v>
      </c>
    </row>
    <row r="141" spans="1:14" ht="15" thickBot="1" x14ac:dyDescent="0.35"/>
    <row r="142" spans="1:14" ht="18.600000000000001" thickBot="1" x14ac:dyDescent="0.35">
      <c r="A142" s="278" t="s">
        <v>0</v>
      </c>
      <c r="B142" s="279"/>
      <c r="C142" s="279"/>
      <c r="D142" s="279"/>
      <c r="E142" s="280"/>
      <c r="F142" s="278" t="s">
        <v>95</v>
      </c>
      <c r="G142" s="279"/>
      <c r="H142" s="279"/>
      <c r="I142" s="279"/>
      <c r="J142" s="279"/>
      <c r="K142" s="278" t="s">
        <v>17</v>
      </c>
      <c r="L142" s="279"/>
      <c r="M142" s="279"/>
      <c r="N142" s="280"/>
    </row>
    <row r="143" spans="1:14" ht="16.2" thickBot="1" x14ac:dyDescent="0.35">
      <c r="A143" s="63" t="s">
        <v>2</v>
      </c>
      <c r="B143" s="64" t="s">
        <v>18</v>
      </c>
      <c r="C143" s="64" t="s">
        <v>19</v>
      </c>
      <c r="D143" s="64" t="s">
        <v>20</v>
      </c>
      <c r="E143" s="65" t="s">
        <v>21</v>
      </c>
      <c r="F143" s="63" t="s">
        <v>23</v>
      </c>
      <c r="G143" s="64" t="s">
        <v>3</v>
      </c>
      <c r="H143" s="64" t="s">
        <v>12</v>
      </c>
      <c r="I143" s="64" t="s">
        <v>58</v>
      </c>
      <c r="J143" s="65" t="s">
        <v>11</v>
      </c>
      <c r="K143" s="63" t="s">
        <v>4</v>
      </c>
      <c r="L143" s="64" t="s">
        <v>5</v>
      </c>
      <c r="M143" s="64" t="s">
        <v>26</v>
      </c>
      <c r="N143" s="65" t="s">
        <v>27</v>
      </c>
    </row>
    <row r="144" spans="1:14" ht="15.6" x14ac:dyDescent="0.3">
      <c r="A144" s="68">
        <v>45047</v>
      </c>
      <c r="B144" s="69"/>
      <c r="C144" s="69"/>
      <c r="D144" s="69"/>
      <c r="E144" s="102"/>
      <c r="F144" s="162"/>
      <c r="G144" s="162"/>
      <c r="H144" s="111"/>
      <c r="I144" s="162"/>
      <c r="J144" s="127"/>
      <c r="K144" s="113"/>
      <c r="L144" s="114"/>
      <c r="M144" s="114"/>
      <c r="N144" s="115"/>
    </row>
    <row r="145" spans="1:14" ht="15.6" x14ac:dyDescent="0.3">
      <c r="A145" s="68">
        <v>45048</v>
      </c>
      <c r="B145" s="75"/>
      <c r="C145" s="75"/>
      <c r="D145" s="75"/>
      <c r="E145" s="102"/>
      <c r="F145" s="163"/>
      <c r="G145" s="163"/>
      <c r="H145" s="109"/>
      <c r="I145" s="163"/>
      <c r="J145" s="91"/>
      <c r="K145" s="79"/>
      <c r="L145" s="75"/>
      <c r="M145" s="75"/>
      <c r="N145" s="76"/>
    </row>
    <row r="146" spans="1:14" ht="15.6" x14ac:dyDescent="0.3">
      <c r="A146" s="68">
        <v>45049</v>
      </c>
      <c r="B146" s="75"/>
      <c r="C146" s="75"/>
      <c r="D146" s="75"/>
      <c r="E146" s="102"/>
      <c r="F146" s="163"/>
      <c r="G146" s="163"/>
      <c r="H146" s="109"/>
      <c r="I146" s="163"/>
      <c r="J146" s="91"/>
      <c r="K146" s="79"/>
      <c r="L146" s="75"/>
      <c r="M146" s="75"/>
      <c r="N146" s="76"/>
    </row>
    <row r="147" spans="1:14" ht="15.6" x14ac:dyDescent="0.3">
      <c r="A147" s="68">
        <v>45050</v>
      </c>
      <c r="B147" s="75"/>
      <c r="C147" s="75"/>
      <c r="D147" s="75"/>
      <c r="E147" s="102"/>
      <c r="F147" s="163"/>
      <c r="G147" s="163"/>
      <c r="H147" s="109"/>
      <c r="I147" s="163"/>
      <c r="J147" s="91"/>
      <c r="K147" s="79"/>
      <c r="L147" s="75"/>
      <c r="M147" s="75"/>
      <c r="N147" s="76"/>
    </row>
    <row r="148" spans="1:14" ht="15.6" x14ac:dyDescent="0.3">
      <c r="A148" s="68">
        <v>45051</v>
      </c>
      <c r="B148" s="75"/>
      <c r="C148" s="75"/>
      <c r="D148" s="75"/>
      <c r="E148" s="102"/>
      <c r="F148" s="163"/>
      <c r="G148" s="163"/>
      <c r="H148" s="163"/>
      <c r="I148" s="163"/>
      <c r="J148" s="91"/>
      <c r="K148" s="79"/>
      <c r="L148" s="75"/>
      <c r="M148" s="75"/>
      <c r="N148" s="76"/>
    </row>
    <row r="149" spans="1:14" ht="15.6" x14ac:dyDescent="0.3">
      <c r="A149" s="68">
        <v>45052</v>
      </c>
      <c r="B149" s="75"/>
      <c r="C149" s="75"/>
      <c r="D149" s="75"/>
      <c r="E149" s="102"/>
      <c r="F149" s="163"/>
      <c r="G149" s="163"/>
      <c r="H149" s="163"/>
      <c r="I149" s="163"/>
      <c r="J149" s="91"/>
      <c r="K149" s="79"/>
      <c r="L149" s="75"/>
      <c r="M149" s="75"/>
      <c r="N149" s="76"/>
    </row>
    <row r="150" spans="1:14" ht="15.6" x14ac:dyDescent="0.3">
      <c r="A150" s="68">
        <v>45053</v>
      </c>
      <c r="B150" s="75"/>
      <c r="C150" s="75"/>
      <c r="D150" s="75"/>
      <c r="E150" s="102"/>
      <c r="F150" s="163"/>
      <c r="G150" s="163"/>
      <c r="H150" s="163"/>
      <c r="I150" s="163"/>
      <c r="J150" s="91"/>
      <c r="K150" s="79"/>
      <c r="L150" s="75"/>
      <c r="M150" s="75"/>
      <c r="N150" s="76"/>
    </row>
    <row r="151" spans="1:14" ht="15.6" x14ac:dyDescent="0.3">
      <c r="A151" s="68">
        <v>45054</v>
      </c>
      <c r="B151" s="75"/>
      <c r="C151" s="75"/>
      <c r="D151" s="75"/>
      <c r="E151" s="102"/>
      <c r="F151" s="164"/>
      <c r="G151" s="164"/>
      <c r="H151" s="164"/>
      <c r="I151" s="164"/>
      <c r="J151" s="75"/>
      <c r="K151" s="79"/>
      <c r="L151" s="75"/>
      <c r="M151" s="75"/>
      <c r="N151" s="76"/>
    </row>
    <row r="152" spans="1:14" ht="15.6" x14ac:dyDescent="0.3">
      <c r="A152" s="68">
        <v>45055</v>
      </c>
      <c r="B152" s="75"/>
      <c r="C152" s="75"/>
      <c r="D152" s="75"/>
      <c r="E152" s="102"/>
      <c r="F152" s="163"/>
      <c r="G152" s="163"/>
      <c r="H152" s="163"/>
      <c r="I152" s="163"/>
      <c r="J152" s="91"/>
      <c r="K152" s="79"/>
      <c r="L152" s="75"/>
      <c r="M152" s="75"/>
      <c r="N152" s="76"/>
    </row>
    <row r="153" spans="1:14" ht="15.6" x14ac:dyDescent="0.3">
      <c r="A153" s="68">
        <v>45056</v>
      </c>
      <c r="B153" s="75"/>
      <c r="C153" s="75"/>
      <c r="D153" s="75"/>
      <c r="E153" s="102"/>
      <c r="F153" s="165"/>
      <c r="G153" s="164"/>
      <c r="H153" s="164"/>
      <c r="I153" s="164"/>
      <c r="J153" s="75"/>
      <c r="K153" s="79"/>
      <c r="L153" s="75"/>
      <c r="M153" s="75"/>
      <c r="N153" s="76"/>
    </row>
    <row r="154" spans="1:14" ht="15.6" x14ac:dyDescent="0.3">
      <c r="A154" s="68">
        <v>45057</v>
      </c>
      <c r="B154" s="75"/>
      <c r="C154" s="75"/>
      <c r="D154" s="75"/>
      <c r="E154" s="102"/>
      <c r="F154" s="165"/>
      <c r="G154" s="164"/>
      <c r="H154" s="164"/>
      <c r="I154" s="164"/>
      <c r="J154" s="75"/>
      <c r="K154" s="79"/>
      <c r="L154" s="75"/>
      <c r="M154" s="75"/>
      <c r="N154" s="76"/>
    </row>
    <row r="155" spans="1:14" ht="15.6" x14ac:dyDescent="0.3">
      <c r="A155" s="68">
        <v>45058</v>
      </c>
      <c r="B155" s="75"/>
      <c r="C155" s="75"/>
      <c r="D155" s="75"/>
      <c r="E155" s="102"/>
      <c r="F155" s="165"/>
      <c r="G155" s="164"/>
      <c r="H155" s="164"/>
      <c r="I155" s="164"/>
      <c r="J155" s="75"/>
      <c r="K155" s="79"/>
      <c r="L155" s="75"/>
      <c r="M155" s="75"/>
      <c r="N155" s="76"/>
    </row>
    <row r="156" spans="1:14" ht="15.6" x14ac:dyDescent="0.3">
      <c r="A156" s="68">
        <v>45059</v>
      </c>
      <c r="B156" s="75"/>
      <c r="C156" s="75"/>
      <c r="D156" s="75"/>
      <c r="E156" s="102"/>
      <c r="F156" s="165"/>
      <c r="G156" s="164"/>
      <c r="H156" s="164"/>
      <c r="I156" s="164"/>
      <c r="J156" s="75"/>
      <c r="K156" s="79"/>
      <c r="L156" s="75"/>
      <c r="M156" s="75"/>
      <c r="N156" s="76"/>
    </row>
    <row r="157" spans="1:14" ht="15.6" x14ac:dyDescent="0.3">
      <c r="A157" s="68">
        <v>45060</v>
      </c>
      <c r="B157" s="75"/>
      <c r="C157" s="75"/>
      <c r="D157" s="75"/>
      <c r="E157" s="102"/>
      <c r="F157" s="165"/>
      <c r="G157" s="164"/>
      <c r="H157" s="164"/>
      <c r="I157" s="164"/>
      <c r="J157" s="75"/>
      <c r="K157" s="79"/>
      <c r="L157" s="75"/>
      <c r="M157" s="75"/>
      <c r="N157" s="76"/>
    </row>
    <row r="158" spans="1:14" ht="15.6" x14ac:dyDescent="0.3">
      <c r="A158" s="68">
        <v>45061</v>
      </c>
      <c r="B158" s="75"/>
      <c r="C158" s="75"/>
      <c r="D158" s="75"/>
      <c r="E158" s="102"/>
      <c r="F158" s="165"/>
      <c r="G158" s="164"/>
      <c r="H158" s="164"/>
      <c r="I158" s="164"/>
      <c r="J158" s="75"/>
      <c r="K158" s="79"/>
      <c r="L158" s="75"/>
      <c r="M158" s="75"/>
      <c r="N158" s="76"/>
    </row>
    <row r="159" spans="1:14" ht="15.6" x14ac:dyDescent="0.3">
      <c r="A159" s="68">
        <v>45062</v>
      </c>
      <c r="B159" s="75"/>
      <c r="C159" s="75"/>
      <c r="D159" s="75"/>
      <c r="E159" s="102"/>
      <c r="F159" s="165"/>
      <c r="G159" s="164"/>
      <c r="H159" s="164"/>
      <c r="I159" s="164"/>
      <c r="J159" s="75"/>
      <c r="K159" s="79"/>
      <c r="L159" s="75"/>
      <c r="M159" s="75"/>
      <c r="N159" s="76"/>
    </row>
    <row r="160" spans="1:14" ht="15.6" x14ac:dyDescent="0.3">
      <c r="A160" s="68">
        <v>45063</v>
      </c>
      <c r="B160" s="75"/>
      <c r="C160" s="75"/>
      <c r="D160" s="75"/>
      <c r="E160" s="102"/>
      <c r="F160" s="165"/>
      <c r="G160" s="164"/>
      <c r="H160" s="164"/>
      <c r="I160" s="164"/>
      <c r="J160" s="75"/>
      <c r="K160" s="79"/>
      <c r="L160" s="75"/>
      <c r="M160" s="75"/>
      <c r="N160" s="76"/>
    </row>
    <row r="161" spans="1:14" ht="15.6" x14ac:dyDescent="0.3">
      <c r="A161" s="68">
        <v>45064</v>
      </c>
      <c r="B161" s="75"/>
      <c r="C161" s="75"/>
      <c r="D161" s="75"/>
      <c r="E161" s="102"/>
      <c r="F161" s="165"/>
      <c r="G161" s="164"/>
      <c r="H161" s="164"/>
      <c r="I161" s="164"/>
      <c r="J161" s="75"/>
      <c r="K161" s="79"/>
      <c r="L161" s="75"/>
      <c r="M161" s="75"/>
      <c r="N161" s="76"/>
    </row>
    <row r="162" spans="1:14" ht="15.6" x14ac:dyDescent="0.3">
      <c r="A162" s="68">
        <v>45065</v>
      </c>
      <c r="B162" s="75"/>
      <c r="C162" s="75"/>
      <c r="D162" s="75"/>
      <c r="E162" s="102"/>
      <c r="F162" s="165"/>
      <c r="G162" s="164"/>
      <c r="H162" s="164"/>
      <c r="I162" s="164"/>
      <c r="J162" s="75"/>
      <c r="K162" s="79"/>
      <c r="L162" s="75"/>
      <c r="M162" s="75"/>
      <c r="N162" s="76"/>
    </row>
    <row r="163" spans="1:14" ht="15.6" x14ac:dyDescent="0.3">
      <c r="A163" s="68">
        <v>45066</v>
      </c>
      <c r="B163" s="75"/>
      <c r="C163" s="75"/>
      <c r="D163" s="75"/>
      <c r="E163" s="102"/>
      <c r="F163" s="165"/>
      <c r="G163" s="164"/>
      <c r="H163" s="164"/>
      <c r="I163" s="164"/>
      <c r="J163" s="75"/>
      <c r="K163" s="79"/>
      <c r="L163" s="75"/>
      <c r="M163" s="75"/>
      <c r="N163" s="76"/>
    </row>
    <row r="164" spans="1:14" ht="15.6" x14ac:dyDescent="0.3">
      <c r="A164" s="68">
        <v>45067</v>
      </c>
      <c r="B164" s="75"/>
      <c r="C164" s="75"/>
      <c r="D164" s="75"/>
      <c r="E164" s="102"/>
      <c r="F164" s="165"/>
      <c r="G164" s="164"/>
      <c r="H164" s="164"/>
      <c r="I164" s="164"/>
      <c r="J164" s="75"/>
      <c r="K164" s="79"/>
      <c r="L164" s="75"/>
      <c r="M164" s="75"/>
      <c r="N164" s="76"/>
    </row>
    <row r="165" spans="1:14" ht="15.6" x14ac:dyDescent="0.3">
      <c r="A165" s="68">
        <v>45068</v>
      </c>
      <c r="B165" s="75"/>
      <c r="C165" s="75"/>
      <c r="D165" s="75"/>
      <c r="E165" s="102"/>
      <c r="F165" s="165"/>
      <c r="G165" s="164"/>
      <c r="H165" s="164"/>
      <c r="I165" s="164"/>
      <c r="J165" s="75"/>
      <c r="K165" s="79"/>
      <c r="L165" s="75"/>
      <c r="M165" s="75"/>
      <c r="N165" s="76"/>
    </row>
    <row r="166" spans="1:14" ht="15.6" x14ac:dyDescent="0.3">
      <c r="A166" s="68">
        <v>45069</v>
      </c>
      <c r="B166" s="75"/>
      <c r="C166" s="75"/>
      <c r="D166" s="75"/>
      <c r="E166" s="102"/>
      <c r="F166" s="164"/>
      <c r="G166" s="164"/>
      <c r="H166" s="164"/>
      <c r="I166" s="164"/>
      <c r="J166" s="75"/>
      <c r="K166" s="79"/>
      <c r="L166" s="75"/>
      <c r="M166" s="75"/>
      <c r="N166" s="76"/>
    </row>
    <row r="167" spans="1:14" ht="15.6" x14ac:dyDescent="0.3">
      <c r="A167" s="68">
        <v>45070</v>
      </c>
      <c r="B167" s="75"/>
      <c r="C167" s="75"/>
      <c r="D167" s="75"/>
      <c r="E167" s="102"/>
      <c r="F167" s="163"/>
      <c r="G167" s="163"/>
      <c r="H167" s="163"/>
      <c r="I167" s="163"/>
      <c r="J167" s="109"/>
      <c r="K167" s="79"/>
      <c r="L167" s="75"/>
      <c r="M167" s="75"/>
      <c r="N167" s="76"/>
    </row>
    <row r="168" spans="1:14" ht="15.6" x14ac:dyDescent="0.3">
      <c r="A168" s="68">
        <v>45071</v>
      </c>
      <c r="B168" s="75"/>
      <c r="C168" s="75"/>
      <c r="D168" s="75"/>
      <c r="E168" s="102"/>
      <c r="F168" s="163"/>
      <c r="G168" s="163"/>
      <c r="H168" s="163"/>
      <c r="I168" s="163"/>
      <c r="J168" s="109"/>
      <c r="K168" s="79"/>
      <c r="L168" s="75"/>
      <c r="M168" s="75"/>
      <c r="N168" s="76"/>
    </row>
    <row r="169" spans="1:14" ht="15.6" x14ac:dyDescent="0.3">
      <c r="A169" s="68">
        <v>45072</v>
      </c>
      <c r="B169" s="75"/>
      <c r="C169" s="75"/>
      <c r="D169" s="75"/>
      <c r="E169" s="102"/>
      <c r="F169" s="163"/>
      <c r="G169" s="163"/>
      <c r="H169" s="163"/>
      <c r="I169" s="163"/>
      <c r="J169" s="109"/>
      <c r="K169" s="79"/>
      <c r="L169" s="75"/>
      <c r="M169" s="75"/>
      <c r="N169" s="76"/>
    </row>
    <row r="170" spans="1:14" ht="15.6" x14ac:dyDescent="0.3">
      <c r="A170" s="68">
        <v>45073</v>
      </c>
      <c r="B170" s="75"/>
      <c r="C170" s="75"/>
      <c r="D170" s="75"/>
      <c r="E170" s="102"/>
      <c r="F170" s="165"/>
      <c r="G170" s="75"/>
      <c r="H170" s="75"/>
      <c r="I170" s="75"/>
      <c r="J170" s="75"/>
      <c r="K170" s="79"/>
      <c r="L170" s="75"/>
      <c r="M170" s="75"/>
      <c r="N170" s="76"/>
    </row>
    <row r="171" spans="1:14" ht="15.6" x14ac:dyDescent="0.3">
      <c r="A171" s="68">
        <v>45074</v>
      </c>
      <c r="B171" s="75"/>
      <c r="C171" s="75"/>
      <c r="D171" s="75"/>
      <c r="E171" s="102"/>
      <c r="F171" s="165"/>
      <c r="G171" s="75"/>
      <c r="H171" s="75"/>
      <c r="I171" s="75"/>
      <c r="J171" s="75"/>
      <c r="K171" s="79"/>
      <c r="L171" s="75"/>
      <c r="M171" s="75"/>
      <c r="N171" s="76"/>
    </row>
    <row r="172" spans="1:14" ht="15.6" x14ac:dyDescent="0.3">
      <c r="A172" s="68">
        <v>45075</v>
      </c>
      <c r="B172" s="75"/>
      <c r="C172" s="75"/>
      <c r="D172" s="75"/>
      <c r="E172" s="102"/>
      <c r="F172" s="165"/>
      <c r="G172" s="75"/>
      <c r="H172" s="75"/>
      <c r="I172" s="75"/>
      <c r="J172" s="75"/>
      <c r="K172" s="79"/>
      <c r="L172" s="75"/>
      <c r="M172" s="75"/>
      <c r="N172" s="76"/>
    </row>
    <row r="173" spans="1:14" ht="15.6" x14ac:dyDescent="0.3">
      <c r="A173" s="68">
        <v>45076</v>
      </c>
      <c r="B173" s="75"/>
      <c r="C173" s="75"/>
      <c r="D173" s="75"/>
      <c r="E173" s="102"/>
      <c r="F173" s="165"/>
      <c r="G173" s="75"/>
      <c r="H173" s="75"/>
      <c r="I173" s="75"/>
      <c r="J173" s="75"/>
      <c r="K173" s="79"/>
      <c r="L173" s="75"/>
      <c r="M173" s="75"/>
      <c r="N173" s="76"/>
    </row>
    <row r="174" spans="1:14" ht="15.6" x14ac:dyDescent="0.3">
      <c r="A174" s="68">
        <v>45077</v>
      </c>
      <c r="B174" s="75"/>
      <c r="C174" s="75"/>
      <c r="D174" s="75"/>
      <c r="E174" s="102"/>
      <c r="F174" s="165"/>
      <c r="G174" s="75"/>
      <c r="H174" s="75"/>
      <c r="I174" s="75"/>
      <c r="J174" s="75"/>
      <c r="K174" s="79"/>
      <c r="L174" s="75"/>
      <c r="M174" s="75"/>
      <c r="N174" s="76"/>
    </row>
    <row r="175" spans="1:14" ht="16.2" thickBot="1" x14ac:dyDescent="0.35">
      <c r="A175" s="134" t="s">
        <v>30</v>
      </c>
      <c r="B175" s="135" t="e">
        <f>AVERAGE(B144:B174)</f>
        <v>#DIV/0!</v>
      </c>
      <c r="C175" s="135" t="e">
        <f>AVERAGE(C144:C174)</f>
        <v>#DIV/0!</v>
      </c>
      <c r="D175" s="135" t="e">
        <f>AVERAGE(D144:D164,D165:D170)</f>
        <v>#DIV/0!</v>
      </c>
      <c r="E175" s="136" t="e">
        <f>AVERAGE(E144:E164,E166:E169)</f>
        <v>#DIV/0!</v>
      </c>
      <c r="F175" s="139" t="e">
        <f>AVERAGE(F151:F174)</f>
        <v>#DIV/0!</v>
      </c>
      <c r="G175" s="140" t="e">
        <f>AVERAGE(G151:G174)</f>
        <v>#DIV/0!</v>
      </c>
      <c r="H175" s="140" t="e">
        <f>AVERAGE(H151:H174)</f>
        <v>#DIV/0!</v>
      </c>
      <c r="I175" s="140" t="e">
        <f>AVERAGE(I151:I174)</f>
        <v>#DIV/0!</v>
      </c>
      <c r="J175" s="140" t="e">
        <f>AVERAGE(J151:J174)</f>
        <v>#DIV/0!</v>
      </c>
      <c r="K175" s="142" t="e">
        <f>AVERAGE(K144:K174)</f>
        <v>#DIV/0!</v>
      </c>
      <c r="L175" s="135" t="e">
        <f>AVERAGE(L144:L174)</f>
        <v>#DIV/0!</v>
      </c>
      <c r="M175" s="143" t="e">
        <f>AVERAGE(M144:M174)</f>
        <v>#DIV/0!</v>
      </c>
      <c r="N175" s="144" t="e">
        <f>AVERAGE(N144:N174)</f>
        <v>#DIV/0!</v>
      </c>
    </row>
    <row r="176" spans="1:14" ht="16.2" thickBot="1" x14ac:dyDescent="0.35">
      <c r="A176" s="167" t="s">
        <v>90</v>
      </c>
      <c r="B176" s="168"/>
      <c r="C176" s="168"/>
      <c r="D176" s="168"/>
      <c r="E176" s="169">
        <v>34</v>
      </c>
      <c r="F176" s="169"/>
      <c r="G176" s="169"/>
      <c r="H176" s="169"/>
      <c r="I176" s="169"/>
      <c r="J176" s="169"/>
      <c r="K176" s="169">
        <v>150</v>
      </c>
      <c r="L176" s="169">
        <v>25</v>
      </c>
      <c r="M176" s="169">
        <v>4</v>
      </c>
      <c r="N176" s="170">
        <v>3.2</v>
      </c>
    </row>
    <row r="177" spans="1:14" ht="15" thickBot="1" x14ac:dyDescent="0.35"/>
    <row r="178" spans="1:14" ht="18.600000000000001" thickBot="1" x14ac:dyDescent="0.35">
      <c r="A178" s="278" t="s">
        <v>0</v>
      </c>
      <c r="B178" s="279"/>
      <c r="C178" s="279"/>
      <c r="D178" s="279"/>
      <c r="E178" s="280"/>
      <c r="F178" s="278" t="s">
        <v>95</v>
      </c>
      <c r="G178" s="279"/>
      <c r="H178" s="279"/>
      <c r="I178" s="279"/>
      <c r="J178" s="279"/>
      <c r="K178" s="278" t="s">
        <v>17</v>
      </c>
      <c r="L178" s="279"/>
      <c r="M178" s="279"/>
      <c r="N178" s="280"/>
    </row>
    <row r="179" spans="1:14" ht="16.2" thickBot="1" x14ac:dyDescent="0.35">
      <c r="A179" s="63" t="s">
        <v>2</v>
      </c>
      <c r="B179" s="64" t="s">
        <v>18</v>
      </c>
      <c r="C179" s="64" t="s">
        <v>19</v>
      </c>
      <c r="D179" s="64" t="s">
        <v>20</v>
      </c>
      <c r="E179" s="65" t="s">
        <v>21</v>
      </c>
      <c r="F179" s="63" t="s">
        <v>23</v>
      </c>
      <c r="G179" s="64" t="s">
        <v>3</v>
      </c>
      <c r="H179" s="64" t="s">
        <v>12</v>
      </c>
      <c r="I179" s="64" t="s">
        <v>58</v>
      </c>
      <c r="J179" s="65" t="s">
        <v>11</v>
      </c>
      <c r="K179" s="63" t="s">
        <v>4</v>
      </c>
      <c r="L179" s="64" t="s">
        <v>5</v>
      </c>
      <c r="M179" s="64" t="s">
        <v>26</v>
      </c>
      <c r="N179" s="65" t="s">
        <v>27</v>
      </c>
    </row>
    <row r="180" spans="1:14" ht="15.6" x14ac:dyDescent="0.3">
      <c r="A180" s="68">
        <v>45078</v>
      </c>
      <c r="B180" s="69"/>
      <c r="C180" s="69"/>
      <c r="D180" s="69"/>
      <c r="E180" s="102"/>
      <c r="F180" s="162"/>
      <c r="G180" s="162"/>
      <c r="H180" s="111"/>
      <c r="I180" s="162"/>
      <c r="J180" s="127"/>
      <c r="K180" s="113"/>
      <c r="L180" s="114"/>
      <c r="M180" s="114"/>
      <c r="N180" s="115"/>
    </row>
    <row r="181" spans="1:14" ht="15.6" x14ac:dyDescent="0.3">
      <c r="A181" s="68">
        <v>45079</v>
      </c>
      <c r="B181" s="75"/>
      <c r="C181" s="75"/>
      <c r="D181" s="75"/>
      <c r="E181" s="102"/>
      <c r="F181" s="163"/>
      <c r="G181" s="163"/>
      <c r="H181" s="109"/>
      <c r="I181" s="163"/>
      <c r="J181" s="91"/>
      <c r="K181" s="79"/>
      <c r="L181" s="75"/>
      <c r="M181" s="75"/>
      <c r="N181" s="76"/>
    </row>
    <row r="182" spans="1:14" ht="15.6" x14ac:dyDescent="0.3">
      <c r="A182" s="68">
        <v>45080</v>
      </c>
      <c r="B182" s="75"/>
      <c r="C182" s="75"/>
      <c r="D182" s="75"/>
      <c r="E182" s="102"/>
      <c r="F182" s="163"/>
      <c r="G182" s="163"/>
      <c r="H182" s="109"/>
      <c r="I182" s="163"/>
      <c r="J182" s="91"/>
      <c r="K182" s="79"/>
      <c r="L182" s="75"/>
      <c r="M182" s="75"/>
      <c r="N182" s="76"/>
    </row>
    <row r="183" spans="1:14" ht="15.6" x14ac:dyDescent="0.3">
      <c r="A183" s="68">
        <v>45081</v>
      </c>
      <c r="B183" s="75"/>
      <c r="C183" s="75"/>
      <c r="D183" s="75"/>
      <c r="E183" s="102"/>
      <c r="F183" s="163"/>
      <c r="G183" s="163"/>
      <c r="H183" s="109"/>
      <c r="I183" s="163"/>
      <c r="J183" s="91"/>
      <c r="K183" s="79"/>
      <c r="L183" s="75"/>
      <c r="M183" s="75"/>
      <c r="N183" s="76"/>
    </row>
    <row r="184" spans="1:14" ht="15.6" x14ac:dyDescent="0.3">
      <c r="A184" s="68">
        <v>45082</v>
      </c>
      <c r="B184" s="75"/>
      <c r="C184" s="75"/>
      <c r="D184" s="75"/>
      <c r="E184" s="102"/>
      <c r="F184" s="163"/>
      <c r="G184" s="163"/>
      <c r="H184" s="163"/>
      <c r="I184" s="163"/>
      <c r="J184" s="91"/>
      <c r="K184" s="79"/>
      <c r="L184" s="75"/>
      <c r="M184" s="75"/>
      <c r="N184" s="76"/>
    </row>
    <row r="185" spans="1:14" ht="15.6" x14ac:dyDescent="0.3">
      <c r="A185" s="68">
        <v>45083</v>
      </c>
      <c r="B185" s="75"/>
      <c r="C185" s="75"/>
      <c r="D185" s="75"/>
      <c r="E185" s="102"/>
      <c r="F185" s="163"/>
      <c r="G185" s="163"/>
      <c r="H185" s="163"/>
      <c r="I185" s="163"/>
      <c r="J185" s="91"/>
      <c r="K185" s="79"/>
      <c r="L185" s="75"/>
      <c r="M185" s="75"/>
      <c r="N185" s="76"/>
    </row>
    <row r="186" spans="1:14" ht="15.6" x14ac:dyDescent="0.3">
      <c r="A186" s="68">
        <v>45084</v>
      </c>
      <c r="B186" s="75"/>
      <c r="C186" s="75"/>
      <c r="D186" s="75"/>
      <c r="E186" s="102"/>
      <c r="F186" s="163"/>
      <c r="G186" s="163"/>
      <c r="H186" s="163"/>
      <c r="I186" s="163"/>
      <c r="J186" s="91"/>
      <c r="K186" s="79"/>
      <c r="L186" s="75"/>
      <c r="M186" s="75"/>
      <c r="N186" s="76"/>
    </row>
    <row r="187" spans="1:14" ht="15.6" x14ac:dyDescent="0.3">
      <c r="A187" s="68">
        <v>45085</v>
      </c>
      <c r="B187" s="75"/>
      <c r="C187" s="75"/>
      <c r="D187" s="75"/>
      <c r="E187" s="102"/>
      <c r="F187" s="164"/>
      <c r="G187" s="164"/>
      <c r="H187" s="164"/>
      <c r="I187" s="164"/>
      <c r="J187" s="75"/>
      <c r="K187" s="79"/>
      <c r="L187" s="75"/>
      <c r="M187" s="75"/>
      <c r="N187" s="76"/>
    </row>
    <row r="188" spans="1:14" ht="15.6" x14ac:dyDescent="0.3">
      <c r="A188" s="68">
        <v>45086</v>
      </c>
      <c r="B188" s="75"/>
      <c r="C188" s="75"/>
      <c r="D188" s="75"/>
      <c r="E188" s="102"/>
      <c r="F188" s="163"/>
      <c r="G188" s="163"/>
      <c r="H188" s="163"/>
      <c r="I188" s="163"/>
      <c r="J188" s="91"/>
      <c r="K188" s="79"/>
      <c r="L188" s="75"/>
      <c r="M188" s="75"/>
      <c r="N188" s="76"/>
    </row>
    <row r="189" spans="1:14" ht="15.6" x14ac:dyDescent="0.3">
      <c r="A189" s="68">
        <v>45087</v>
      </c>
      <c r="B189" s="75"/>
      <c r="C189" s="75"/>
      <c r="D189" s="75"/>
      <c r="E189" s="102"/>
      <c r="F189" s="165"/>
      <c r="G189" s="164"/>
      <c r="H189" s="164"/>
      <c r="I189" s="164"/>
      <c r="J189" s="75"/>
      <c r="K189" s="79"/>
      <c r="L189" s="75"/>
      <c r="M189" s="75"/>
      <c r="N189" s="76"/>
    </row>
    <row r="190" spans="1:14" ht="15.6" x14ac:dyDescent="0.3">
      <c r="A190" s="68">
        <v>45088</v>
      </c>
      <c r="B190" s="75"/>
      <c r="C190" s="75"/>
      <c r="D190" s="75"/>
      <c r="E190" s="102"/>
      <c r="F190" s="165"/>
      <c r="G190" s="164"/>
      <c r="H190" s="164"/>
      <c r="I190" s="164"/>
      <c r="J190" s="75"/>
      <c r="K190" s="79"/>
      <c r="L190" s="75"/>
      <c r="M190" s="75"/>
      <c r="N190" s="76"/>
    </row>
    <row r="191" spans="1:14" ht="15.6" x14ac:dyDescent="0.3">
      <c r="A191" s="68">
        <v>45089</v>
      </c>
      <c r="B191" s="75"/>
      <c r="C191" s="75"/>
      <c r="D191" s="75"/>
      <c r="E191" s="102"/>
      <c r="F191" s="165"/>
      <c r="G191" s="164"/>
      <c r="H191" s="164"/>
      <c r="I191" s="164"/>
      <c r="J191" s="75"/>
      <c r="K191" s="79"/>
      <c r="L191" s="75"/>
      <c r="M191" s="75"/>
      <c r="N191" s="76"/>
    </row>
    <row r="192" spans="1:14" ht="15.6" x14ac:dyDescent="0.3">
      <c r="A192" s="68">
        <v>45090</v>
      </c>
      <c r="B192" s="75"/>
      <c r="C192" s="75"/>
      <c r="D192" s="75"/>
      <c r="E192" s="102"/>
      <c r="F192" s="165"/>
      <c r="G192" s="164"/>
      <c r="H192" s="164"/>
      <c r="I192" s="164"/>
      <c r="J192" s="75"/>
      <c r="K192" s="79"/>
      <c r="L192" s="75"/>
      <c r="M192" s="75"/>
      <c r="N192" s="76"/>
    </row>
    <row r="193" spans="1:14" ht="15.6" x14ac:dyDescent="0.3">
      <c r="A193" s="68">
        <v>45091</v>
      </c>
      <c r="B193" s="75"/>
      <c r="C193" s="75"/>
      <c r="D193" s="75"/>
      <c r="E193" s="102"/>
      <c r="F193" s="165"/>
      <c r="G193" s="164"/>
      <c r="H193" s="164"/>
      <c r="I193" s="164"/>
      <c r="J193" s="75"/>
      <c r="K193" s="79"/>
      <c r="L193" s="75"/>
      <c r="M193" s="75"/>
      <c r="N193" s="76"/>
    </row>
    <row r="194" spans="1:14" ht="15.6" x14ac:dyDescent="0.3">
      <c r="A194" s="68">
        <v>45092</v>
      </c>
      <c r="B194" s="75"/>
      <c r="C194" s="75"/>
      <c r="D194" s="75"/>
      <c r="E194" s="102"/>
      <c r="F194" s="165"/>
      <c r="G194" s="164"/>
      <c r="H194" s="164"/>
      <c r="I194" s="164"/>
      <c r="J194" s="75"/>
      <c r="K194" s="79"/>
      <c r="L194" s="75"/>
      <c r="M194" s="75"/>
      <c r="N194" s="76"/>
    </row>
    <row r="195" spans="1:14" ht="15.6" x14ac:dyDescent="0.3">
      <c r="A195" s="68">
        <v>45093</v>
      </c>
      <c r="B195" s="75"/>
      <c r="C195" s="75"/>
      <c r="D195" s="75"/>
      <c r="E195" s="102"/>
      <c r="F195" s="165"/>
      <c r="G195" s="164"/>
      <c r="H195" s="164"/>
      <c r="I195" s="164"/>
      <c r="J195" s="75"/>
      <c r="K195" s="79"/>
      <c r="L195" s="75"/>
      <c r="M195" s="75"/>
      <c r="N195" s="76"/>
    </row>
    <row r="196" spans="1:14" ht="15.6" x14ac:dyDescent="0.3">
      <c r="A196" s="68">
        <v>45094</v>
      </c>
      <c r="B196" s="75"/>
      <c r="C196" s="75"/>
      <c r="D196" s="75"/>
      <c r="E196" s="102"/>
      <c r="F196" s="165"/>
      <c r="G196" s="164"/>
      <c r="H196" s="164"/>
      <c r="I196" s="164"/>
      <c r="J196" s="75"/>
      <c r="K196" s="79"/>
      <c r="L196" s="75"/>
      <c r="M196" s="75"/>
      <c r="N196" s="76"/>
    </row>
    <row r="197" spans="1:14" ht="15.6" x14ac:dyDescent="0.3">
      <c r="A197" s="68">
        <v>45095</v>
      </c>
      <c r="B197" s="75"/>
      <c r="C197" s="75"/>
      <c r="D197" s="75"/>
      <c r="E197" s="102"/>
      <c r="F197" s="165"/>
      <c r="G197" s="164"/>
      <c r="H197" s="164"/>
      <c r="I197" s="164"/>
      <c r="J197" s="75"/>
      <c r="K197" s="79"/>
      <c r="L197" s="75"/>
      <c r="M197" s="75"/>
      <c r="N197" s="76"/>
    </row>
    <row r="198" spans="1:14" ht="15.6" x14ac:dyDescent="0.3">
      <c r="A198" s="68">
        <v>45096</v>
      </c>
      <c r="B198" s="75"/>
      <c r="C198" s="75"/>
      <c r="D198" s="75"/>
      <c r="E198" s="102"/>
      <c r="F198" s="165"/>
      <c r="G198" s="164"/>
      <c r="H198" s="164"/>
      <c r="I198" s="164"/>
      <c r="J198" s="75"/>
      <c r="K198" s="79"/>
      <c r="L198" s="75"/>
      <c r="M198" s="75"/>
      <c r="N198" s="76"/>
    </row>
    <row r="199" spans="1:14" ht="15.6" x14ac:dyDescent="0.3">
      <c r="A199" s="68">
        <v>45097</v>
      </c>
      <c r="B199" s="75"/>
      <c r="C199" s="75"/>
      <c r="D199" s="75"/>
      <c r="E199" s="102"/>
      <c r="F199" s="165"/>
      <c r="G199" s="164"/>
      <c r="H199" s="164"/>
      <c r="I199" s="164"/>
      <c r="J199" s="75"/>
      <c r="K199" s="79"/>
      <c r="L199" s="75"/>
      <c r="M199" s="75"/>
      <c r="N199" s="76"/>
    </row>
    <row r="200" spans="1:14" ht="15.6" x14ac:dyDescent="0.3">
      <c r="A200" s="68">
        <v>45098</v>
      </c>
      <c r="B200" s="75"/>
      <c r="C200" s="75"/>
      <c r="D200" s="75"/>
      <c r="E200" s="102"/>
      <c r="F200" s="165"/>
      <c r="G200" s="164"/>
      <c r="H200" s="164"/>
      <c r="I200" s="164"/>
      <c r="J200" s="75"/>
      <c r="K200" s="79"/>
      <c r="L200" s="75"/>
      <c r="M200" s="75"/>
      <c r="N200" s="76"/>
    </row>
    <row r="201" spans="1:14" ht="15.6" x14ac:dyDescent="0.3">
      <c r="A201" s="68">
        <v>45099</v>
      </c>
      <c r="B201" s="75"/>
      <c r="C201" s="75"/>
      <c r="D201" s="75"/>
      <c r="E201" s="102"/>
      <c r="F201" s="165"/>
      <c r="G201" s="164"/>
      <c r="H201" s="164"/>
      <c r="I201" s="164"/>
      <c r="J201" s="75"/>
      <c r="K201" s="79"/>
      <c r="L201" s="75"/>
      <c r="M201" s="75"/>
      <c r="N201" s="76"/>
    </row>
    <row r="202" spans="1:14" ht="15.6" x14ac:dyDescent="0.3">
      <c r="A202" s="68">
        <v>45100</v>
      </c>
      <c r="B202" s="75"/>
      <c r="C202" s="75"/>
      <c r="D202" s="75"/>
      <c r="E202" s="102"/>
      <c r="F202" s="164"/>
      <c r="G202" s="164"/>
      <c r="H202" s="164"/>
      <c r="I202" s="164"/>
      <c r="J202" s="75"/>
      <c r="K202" s="79"/>
      <c r="L202" s="75"/>
      <c r="M202" s="75"/>
      <c r="N202" s="76"/>
    </row>
    <row r="203" spans="1:14" ht="15.6" x14ac:dyDescent="0.3">
      <c r="A203" s="68">
        <v>45101</v>
      </c>
      <c r="B203" s="75"/>
      <c r="C203" s="75"/>
      <c r="D203" s="75"/>
      <c r="E203" s="102"/>
      <c r="F203" s="163"/>
      <c r="G203" s="163"/>
      <c r="H203" s="163"/>
      <c r="I203" s="163"/>
      <c r="J203" s="109"/>
      <c r="K203" s="79"/>
      <c r="L203" s="75"/>
      <c r="M203" s="75"/>
      <c r="N203" s="76"/>
    </row>
    <row r="204" spans="1:14" ht="15.6" x14ac:dyDescent="0.3">
      <c r="A204" s="68">
        <v>45102</v>
      </c>
      <c r="B204" s="75"/>
      <c r="C204" s="75"/>
      <c r="D204" s="75"/>
      <c r="E204" s="102"/>
      <c r="F204" s="163"/>
      <c r="G204" s="163"/>
      <c r="H204" s="163"/>
      <c r="I204" s="163"/>
      <c r="J204" s="109"/>
      <c r="K204" s="79"/>
      <c r="L204" s="75"/>
      <c r="M204" s="75"/>
      <c r="N204" s="76"/>
    </row>
    <row r="205" spans="1:14" ht="15.6" x14ac:dyDescent="0.3">
      <c r="A205" s="68">
        <v>45103</v>
      </c>
      <c r="B205" s="75"/>
      <c r="C205" s="75"/>
      <c r="D205" s="75"/>
      <c r="E205" s="102"/>
      <c r="F205" s="163"/>
      <c r="G205" s="163"/>
      <c r="H205" s="163"/>
      <c r="I205" s="163"/>
      <c r="J205" s="109"/>
      <c r="K205" s="79"/>
      <c r="L205" s="75"/>
      <c r="M205" s="75"/>
      <c r="N205" s="76"/>
    </row>
    <row r="206" spans="1:14" ht="15.6" x14ac:dyDescent="0.3">
      <c r="A206" s="68">
        <v>45104</v>
      </c>
      <c r="B206" s="75"/>
      <c r="C206" s="75"/>
      <c r="D206" s="75"/>
      <c r="E206" s="102"/>
      <c r="F206" s="165"/>
      <c r="G206" s="75"/>
      <c r="H206" s="75"/>
      <c r="I206" s="75"/>
      <c r="J206" s="75"/>
      <c r="K206" s="79"/>
      <c r="L206" s="75"/>
      <c r="M206" s="75"/>
      <c r="N206" s="76"/>
    </row>
    <row r="207" spans="1:14" ht="15.6" x14ac:dyDescent="0.3">
      <c r="A207" s="68">
        <v>45105</v>
      </c>
      <c r="B207" s="75"/>
      <c r="C207" s="75"/>
      <c r="D207" s="75"/>
      <c r="E207" s="102"/>
      <c r="F207" s="165"/>
      <c r="G207" s="75"/>
      <c r="H207" s="75"/>
      <c r="I207" s="75"/>
      <c r="J207" s="75"/>
      <c r="K207" s="79"/>
      <c r="L207" s="75"/>
      <c r="M207" s="75"/>
      <c r="N207" s="76"/>
    </row>
    <row r="208" spans="1:14" ht="15.6" x14ac:dyDescent="0.3">
      <c r="A208" s="68">
        <v>45106</v>
      </c>
      <c r="B208" s="75"/>
      <c r="C208" s="75"/>
      <c r="D208" s="75"/>
      <c r="E208" s="102"/>
      <c r="F208" s="165"/>
      <c r="G208" s="75"/>
      <c r="H208" s="75"/>
      <c r="I208" s="75"/>
      <c r="J208" s="75"/>
      <c r="K208" s="79"/>
      <c r="L208" s="75"/>
      <c r="M208" s="75"/>
      <c r="N208" s="76"/>
    </row>
    <row r="209" spans="1:14" ht="15.6" x14ac:dyDescent="0.3">
      <c r="A209" s="68">
        <v>45107</v>
      </c>
      <c r="B209" s="75"/>
      <c r="C209" s="75"/>
      <c r="D209" s="75"/>
      <c r="E209" s="102"/>
      <c r="F209" s="165"/>
      <c r="G209" s="75"/>
      <c r="H209" s="75"/>
      <c r="I209" s="75"/>
      <c r="J209" s="75"/>
      <c r="K209" s="79"/>
      <c r="L209" s="75"/>
      <c r="M209" s="75"/>
      <c r="N209" s="76"/>
    </row>
    <row r="210" spans="1:14" ht="16.2" thickBot="1" x14ac:dyDescent="0.35">
      <c r="A210" s="134" t="s">
        <v>30</v>
      </c>
      <c r="B210" s="135" t="e">
        <f>AVERAGE(B180:B209)</f>
        <v>#DIV/0!</v>
      </c>
      <c r="C210" s="135" t="e">
        <f>AVERAGE(C180:C209)</f>
        <v>#DIV/0!</v>
      </c>
      <c r="D210" s="135" t="e">
        <f>AVERAGE(D180:D200,D201:D206)</f>
        <v>#DIV/0!</v>
      </c>
      <c r="E210" s="136" t="e">
        <f>AVERAGE(E180:E200,E202:E205)</f>
        <v>#DIV/0!</v>
      </c>
      <c r="F210" s="139" t="e">
        <f>AVERAGE(F187:F209)</f>
        <v>#DIV/0!</v>
      </c>
      <c r="G210" s="140" t="e">
        <f>AVERAGE(G187:G209)</f>
        <v>#DIV/0!</v>
      </c>
      <c r="H210" s="140" t="e">
        <f>AVERAGE(H187:H209)</f>
        <v>#DIV/0!</v>
      </c>
      <c r="I210" s="140" t="e">
        <f>AVERAGE(I187:I209)</f>
        <v>#DIV/0!</v>
      </c>
      <c r="J210" s="140" t="e">
        <f>AVERAGE(J187:J209)</f>
        <v>#DIV/0!</v>
      </c>
      <c r="K210" s="142" t="e">
        <f>AVERAGE(K180:K209)</f>
        <v>#DIV/0!</v>
      </c>
      <c r="L210" s="135" t="e">
        <f>AVERAGE(L180:L209)</f>
        <v>#DIV/0!</v>
      </c>
      <c r="M210" s="143" t="e">
        <f>AVERAGE(M180:M209)</f>
        <v>#DIV/0!</v>
      </c>
      <c r="N210" s="144" t="e">
        <f>AVERAGE(N180:N209)</f>
        <v>#DIV/0!</v>
      </c>
    </row>
    <row r="211" spans="1:14" ht="16.2" thickBot="1" x14ac:dyDescent="0.35">
      <c r="A211" s="167" t="s">
        <v>90</v>
      </c>
      <c r="B211" s="168"/>
      <c r="C211" s="168"/>
      <c r="D211" s="168"/>
      <c r="E211" s="169">
        <v>34</v>
      </c>
      <c r="F211" s="169"/>
      <c r="G211" s="169"/>
      <c r="H211" s="169"/>
      <c r="I211" s="169"/>
      <c r="J211" s="169"/>
      <c r="K211" s="169">
        <v>150</v>
      </c>
      <c r="L211" s="169">
        <v>25</v>
      </c>
      <c r="M211" s="169">
        <v>4</v>
      </c>
      <c r="N211" s="170">
        <v>3.2</v>
      </c>
    </row>
  </sheetData>
  <mergeCells count="20">
    <mergeCell ref="A2:E2"/>
    <mergeCell ref="F2:J2"/>
    <mergeCell ref="K2:N2"/>
    <mergeCell ref="A38:E38"/>
    <mergeCell ref="F38:J38"/>
    <mergeCell ref="K38:N38"/>
    <mergeCell ref="F17:I17"/>
    <mergeCell ref="K63:N65"/>
    <mergeCell ref="A71:E71"/>
    <mergeCell ref="F71:J71"/>
    <mergeCell ref="K71:N71"/>
    <mergeCell ref="A178:E178"/>
    <mergeCell ref="F178:J178"/>
    <mergeCell ref="K178:N178"/>
    <mergeCell ref="A107:E107"/>
    <mergeCell ref="F107:J107"/>
    <mergeCell ref="K107:N107"/>
    <mergeCell ref="A142:E142"/>
    <mergeCell ref="F142:J142"/>
    <mergeCell ref="K142:N142"/>
  </mergeCells>
  <conditionalFormatting sqref="E35">
    <cfRule type="cellIs" dxfId="143" priority="232" operator="lessThanOrEqual">
      <formula>30.9</formula>
    </cfRule>
    <cfRule type="cellIs" dxfId="142" priority="231" operator="between">
      <formula>31</formula>
      <formula>33.9</formula>
    </cfRule>
    <cfRule type="cellIs" dxfId="141" priority="233" operator="greaterThanOrEqual">
      <formula>34</formula>
    </cfRule>
  </conditionalFormatting>
  <conditionalFormatting sqref="E68">
    <cfRule type="cellIs" dxfId="140" priority="214" operator="greaterThanOrEqual">
      <formula>34</formula>
    </cfRule>
    <cfRule type="cellIs" dxfId="139" priority="213" operator="lessThanOrEqual">
      <formula>30.9</formula>
    </cfRule>
    <cfRule type="cellIs" dxfId="138" priority="212" operator="between">
      <formula>31</formula>
      <formula>33.9</formula>
    </cfRule>
  </conditionalFormatting>
  <conditionalFormatting sqref="E104">
    <cfRule type="cellIs" dxfId="137" priority="174" operator="between">
      <formula>31</formula>
      <formula>33.9</formula>
    </cfRule>
    <cfRule type="cellIs" dxfId="136" priority="175" operator="lessThanOrEqual">
      <formula>30.9</formula>
    </cfRule>
    <cfRule type="cellIs" dxfId="135" priority="176" operator="greaterThanOrEqual">
      <formula>34</formula>
    </cfRule>
  </conditionalFormatting>
  <conditionalFormatting sqref="E139">
    <cfRule type="cellIs" dxfId="134" priority="138" operator="greaterThanOrEqual">
      <formula>34</formula>
    </cfRule>
    <cfRule type="cellIs" dxfId="133" priority="137" operator="lessThanOrEqual">
      <formula>30.9</formula>
    </cfRule>
    <cfRule type="cellIs" dxfId="132" priority="136" operator="between">
      <formula>31</formula>
      <formula>33.9</formula>
    </cfRule>
  </conditionalFormatting>
  <conditionalFormatting sqref="E175">
    <cfRule type="cellIs" dxfId="131" priority="100" operator="greaterThanOrEqual">
      <formula>34</formula>
    </cfRule>
    <cfRule type="cellIs" dxfId="130" priority="99" operator="lessThanOrEqual">
      <formula>30.9</formula>
    </cfRule>
    <cfRule type="cellIs" dxfId="129" priority="98" operator="between">
      <formula>31</formula>
      <formula>33.9</formula>
    </cfRule>
  </conditionalFormatting>
  <conditionalFormatting sqref="E210">
    <cfRule type="cellIs" dxfId="128" priority="62" operator="greaterThanOrEqual">
      <formula>34</formula>
    </cfRule>
    <cfRule type="cellIs" dxfId="127" priority="60" operator="between">
      <formula>31</formula>
      <formula>33.9</formula>
    </cfRule>
    <cfRule type="cellIs" dxfId="126" priority="61" operator="lessThanOrEqual">
      <formula>30.9</formula>
    </cfRule>
  </conditionalFormatting>
  <conditionalFormatting sqref="K4:K35">
    <cfRule type="cellIs" dxfId="125" priority="43" operator="between">
      <formula>151</formula>
      <formula>170</formula>
    </cfRule>
    <cfRule type="cellIs" dxfId="124" priority="44" operator="lessThanOrEqual">
      <formula>150</formula>
    </cfRule>
    <cfRule type="cellIs" dxfId="123" priority="45" operator="greaterThanOrEqual">
      <formula>171</formula>
    </cfRule>
  </conditionalFormatting>
  <conditionalFormatting sqref="K40:K62">
    <cfRule type="cellIs" dxfId="122" priority="16" operator="greaterThanOrEqual">
      <formula>171</formula>
    </cfRule>
    <cfRule type="cellIs" dxfId="121" priority="15" operator="lessThanOrEqual">
      <formula>150</formula>
    </cfRule>
    <cfRule type="cellIs" dxfId="120" priority="14" operator="between">
      <formula>151</formula>
      <formula>170</formula>
    </cfRule>
  </conditionalFormatting>
  <conditionalFormatting sqref="K66:K68">
    <cfRule type="cellIs" dxfId="119" priority="18" operator="lessThanOrEqual">
      <formula>150</formula>
    </cfRule>
    <cfRule type="cellIs" dxfId="118" priority="19" operator="greaterThanOrEqual">
      <formula>171</formula>
    </cfRule>
    <cfRule type="cellIs" dxfId="117" priority="17" operator="between">
      <formula>151</formula>
      <formula>170</formula>
    </cfRule>
  </conditionalFormatting>
  <conditionalFormatting sqref="K104">
    <cfRule type="cellIs" dxfId="116" priority="182" operator="between">
      <formula>151</formula>
      <formula>170</formula>
    </cfRule>
    <cfRule type="cellIs" dxfId="115" priority="183" operator="lessThanOrEqual">
      <formula>150</formula>
    </cfRule>
    <cfRule type="cellIs" dxfId="114" priority="184" operator="greaterThanOrEqual">
      <formula>171</formula>
    </cfRule>
  </conditionalFormatting>
  <conditionalFormatting sqref="K139">
    <cfRule type="cellIs" dxfId="113" priority="144" operator="between">
      <formula>151</formula>
      <formula>170</formula>
    </cfRule>
    <cfRule type="cellIs" dxfId="112" priority="146" operator="greaterThanOrEqual">
      <formula>171</formula>
    </cfRule>
    <cfRule type="cellIs" dxfId="111" priority="145" operator="lessThanOrEqual">
      <formula>150</formula>
    </cfRule>
  </conditionalFormatting>
  <conditionalFormatting sqref="K175">
    <cfRule type="cellIs" dxfId="110" priority="107" operator="lessThanOrEqual">
      <formula>150</formula>
    </cfRule>
    <cfRule type="cellIs" dxfId="109" priority="108" operator="greaterThanOrEqual">
      <formula>171</formula>
    </cfRule>
    <cfRule type="cellIs" dxfId="108" priority="106" operator="between">
      <formula>151</formula>
      <formula>170</formula>
    </cfRule>
  </conditionalFormatting>
  <conditionalFormatting sqref="K210">
    <cfRule type="cellIs" dxfId="107" priority="70" operator="greaterThanOrEqual">
      <formula>171</formula>
    </cfRule>
    <cfRule type="cellIs" dxfId="106" priority="68" operator="between">
      <formula>151</formula>
      <formula>170</formula>
    </cfRule>
    <cfRule type="cellIs" dxfId="105" priority="69" operator="lessThanOrEqual">
      <formula>150</formula>
    </cfRule>
  </conditionalFormatting>
  <conditionalFormatting sqref="L4:L35">
    <cfRule type="cellIs" dxfId="104" priority="37" operator="lessThanOrEqual">
      <formula>25</formula>
    </cfRule>
    <cfRule type="cellIs" dxfId="103" priority="38" operator="between">
      <formula>26</formula>
      <formula>49</formula>
    </cfRule>
    <cfRule type="cellIs" dxfId="102" priority="39" operator="greaterThanOrEqual">
      <formula>50</formula>
    </cfRule>
  </conditionalFormatting>
  <conditionalFormatting sqref="L40:L62 L66:L68">
    <cfRule type="cellIs" dxfId="101" priority="12" operator="between">
      <formula>26</formula>
      <formula>49</formula>
    </cfRule>
    <cfRule type="cellIs" dxfId="100" priority="11" operator="lessThanOrEqual">
      <formula>25</formula>
    </cfRule>
    <cfRule type="cellIs" dxfId="99" priority="13" operator="greaterThanOrEqual">
      <formula>50</formula>
    </cfRule>
  </conditionalFormatting>
  <conditionalFormatting sqref="L104">
    <cfRule type="cellIs" dxfId="98" priority="181" operator="greaterThanOrEqual">
      <formula>50</formula>
    </cfRule>
    <cfRule type="cellIs" dxfId="97" priority="180" operator="between">
      <formula>26</formula>
      <formula>49</formula>
    </cfRule>
    <cfRule type="cellIs" dxfId="96" priority="170" operator="lessThanOrEqual">
      <formula>25</formula>
    </cfRule>
  </conditionalFormatting>
  <conditionalFormatting sqref="L139">
    <cfRule type="cellIs" dxfId="95" priority="132" operator="lessThanOrEqual">
      <formula>25</formula>
    </cfRule>
    <cfRule type="cellIs" dxfId="94" priority="143" operator="greaterThanOrEqual">
      <formula>50</formula>
    </cfRule>
    <cfRule type="cellIs" dxfId="93" priority="142" operator="between">
      <formula>26</formula>
      <formula>49</formula>
    </cfRule>
  </conditionalFormatting>
  <conditionalFormatting sqref="L175">
    <cfRule type="cellIs" dxfId="92" priority="104" operator="between">
      <formula>26</formula>
      <formula>49</formula>
    </cfRule>
    <cfRule type="cellIs" dxfId="91" priority="105" operator="greaterThanOrEqual">
      <formula>50</formula>
    </cfRule>
    <cfRule type="cellIs" dxfId="90" priority="94" operator="lessThanOrEqual">
      <formula>25</formula>
    </cfRule>
  </conditionalFormatting>
  <conditionalFormatting sqref="L210">
    <cfRule type="cellIs" dxfId="89" priority="56" operator="lessThanOrEqual">
      <formula>25</formula>
    </cfRule>
    <cfRule type="cellIs" dxfId="88" priority="66" operator="between">
      <formula>26</formula>
      <formula>49</formula>
    </cfRule>
    <cfRule type="cellIs" dxfId="87" priority="67" operator="greaterThanOrEqual">
      <formula>50</formula>
    </cfRule>
  </conditionalFormatting>
  <conditionalFormatting sqref="M4:M35">
    <cfRule type="cellIs" dxfId="86" priority="31" operator="greaterThanOrEqual">
      <formula>4</formula>
    </cfRule>
    <cfRule type="cellIs" dxfId="85" priority="32" operator="greaterThan">
      <formula>4</formula>
    </cfRule>
    <cfRule type="cellIs" dxfId="84" priority="33" operator="greaterThan">
      <formula>4</formula>
    </cfRule>
    <cfRule type="cellIs" dxfId="83" priority="34" operator="between">
      <formula>3.7</formula>
      <formula>3.99</formula>
    </cfRule>
    <cfRule type="cellIs" dxfId="82" priority="36" operator="greaterThan">
      <formula>3.99</formula>
    </cfRule>
    <cfRule type="cellIs" dxfId="81" priority="35" operator="lessThanOrEqual">
      <formula>3.69</formula>
    </cfRule>
  </conditionalFormatting>
  <conditionalFormatting sqref="M40:M62 M66:M68">
    <cfRule type="cellIs" dxfId="80" priority="9" operator="lessThanOrEqual">
      <formula>3.69</formula>
    </cfRule>
    <cfRule type="cellIs" dxfId="79" priority="5" operator="greaterThanOrEqual">
      <formula>4</formula>
    </cfRule>
    <cfRule type="cellIs" dxfId="78" priority="6" operator="greaterThan">
      <formula>4</formula>
    </cfRule>
    <cfRule type="cellIs" dxfId="77" priority="7" operator="greaterThan">
      <formula>4</formula>
    </cfRule>
    <cfRule type="cellIs" dxfId="76" priority="8" operator="between">
      <formula>3.7</formula>
      <formula>3.99</formula>
    </cfRule>
    <cfRule type="cellIs" dxfId="75" priority="10" operator="greaterThan">
      <formula>3.99</formula>
    </cfRule>
  </conditionalFormatting>
  <conditionalFormatting sqref="M104">
    <cfRule type="cellIs" dxfId="74" priority="179" operator="greaterThan">
      <formula>3.99</formula>
    </cfRule>
    <cfRule type="cellIs" dxfId="73" priority="178" operator="lessThanOrEqual">
      <formula>3.69</formula>
    </cfRule>
    <cfRule type="cellIs" dxfId="72" priority="177" operator="between">
      <formula>3.7</formula>
      <formula>3.99</formula>
    </cfRule>
    <cfRule type="cellIs" dxfId="71" priority="172" operator="greaterThan">
      <formula>4</formula>
    </cfRule>
    <cfRule type="cellIs" dxfId="70" priority="171" operator="greaterThan">
      <formula>4</formula>
    </cfRule>
    <cfRule type="cellIs" dxfId="69" priority="166" operator="greaterThanOrEqual">
      <formula>4</formula>
    </cfRule>
  </conditionalFormatting>
  <conditionalFormatting sqref="M139">
    <cfRule type="cellIs" dxfId="68" priority="141" operator="greaterThan">
      <formula>3.99</formula>
    </cfRule>
    <cfRule type="cellIs" dxfId="67" priority="133" operator="greaterThan">
      <formula>4</formula>
    </cfRule>
    <cfRule type="cellIs" dxfId="66" priority="134" operator="greaterThan">
      <formula>4</formula>
    </cfRule>
    <cfRule type="cellIs" dxfId="65" priority="128" operator="greaterThanOrEqual">
      <formula>4</formula>
    </cfRule>
    <cfRule type="cellIs" dxfId="64" priority="139" operator="between">
      <formula>3.7</formula>
      <formula>3.99</formula>
    </cfRule>
    <cfRule type="cellIs" dxfId="63" priority="140" operator="lessThanOrEqual">
      <formula>3.69</formula>
    </cfRule>
  </conditionalFormatting>
  <conditionalFormatting sqref="M175">
    <cfRule type="cellIs" dxfId="62" priority="96" operator="greaterThan">
      <formula>4</formula>
    </cfRule>
    <cfRule type="cellIs" dxfId="61" priority="95" operator="greaterThan">
      <formula>4</formula>
    </cfRule>
    <cfRule type="cellIs" dxfId="60" priority="103" operator="greaterThan">
      <formula>3.99</formula>
    </cfRule>
    <cfRule type="cellIs" dxfId="59" priority="102" operator="lessThanOrEqual">
      <formula>3.69</formula>
    </cfRule>
    <cfRule type="cellIs" dxfId="58" priority="90" operator="greaterThanOrEqual">
      <formula>4</formula>
    </cfRule>
    <cfRule type="cellIs" dxfId="57" priority="101" operator="between">
      <formula>3.7</formula>
      <formula>3.99</formula>
    </cfRule>
  </conditionalFormatting>
  <conditionalFormatting sqref="M210">
    <cfRule type="cellIs" dxfId="56" priority="63" operator="between">
      <formula>3.7</formula>
      <formula>3.99</formula>
    </cfRule>
    <cfRule type="cellIs" dxfId="55" priority="58" operator="greaterThan">
      <formula>4</formula>
    </cfRule>
    <cfRule type="cellIs" dxfId="54" priority="52" operator="greaterThanOrEqual">
      <formula>4</formula>
    </cfRule>
    <cfRule type="cellIs" dxfId="53" priority="57" operator="greaterThan">
      <formula>4</formula>
    </cfRule>
    <cfRule type="cellIs" dxfId="52" priority="65" operator="greaterThan">
      <formula>3.99</formula>
    </cfRule>
    <cfRule type="cellIs" dxfId="51" priority="64" operator="lessThanOrEqual">
      <formula>3.69</formula>
    </cfRule>
  </conditionalFormatting>
  <conditionalFormatting sqref="N4:N35">
    <cfRule type="cellIs" dxfId="50" priority="23" operator="lessThanOrEqual">
      <formula>2.99</formula>
    </cfRule>
    <cfRule type="cellIs" dxfId="49" priority="24" operator="between">
      <formula>3</formula>
      <formula>3.19</formula>
    </cfRule>
    <cfRule type="cellIs" dxfId="48" priority="26" operator="greaterThan">
      <formula>3.2</formula>
    </cfRule>
    <cfRule type="cellIs" dxfId="47" priority="25" operator="greaterThanOrEqual">
      <formula>3.2</formula>
    </cfRule>
  </conditionalFormatting>
  <conditionalFormatting sqref="N40:N62 N66:N68">
    <cfRule type="cellIs" dxfId="46" priority="4" operator="greaterThan">
      <formula>3.2</formula>
    </cfRule>
    <cfRule type="cellIs" dxfId="45" priority="1" operator="lessThanOrEqual">
      <formula>2.99</formula>
    </cfRule>
    <cfRule type="cellIs" dxfId="44" priority="2" operator="between">
      <formula>3</formula>
      <formula>3.19</formula>
    </cfRule>
    <cfRule type="cellIs" dxfId="43" priority="3" operator="greaterThanOrEqual">
      <formula>3.2</formula>
    </cfRule>
  </conditionalFormatting>
  <conditionalFormatting sqref="N104">
    <cfRule type="cellIs" dxfId="42" priority="173" operator="greaterThan">
      <formula>3.2</formula>
    </cfRule>
    <cfRule type="cellIs" dxfId="41" priority="167" operator="lessThanOrEqual">
      <formula>2.99</formula>
    </cfRule>
    <cfRule type="cellIs" dxfId="40" priority="168" operator="between">
      <formula>3</formula>
      <formula>3.19</formula>
    </cfRule>
    <cfRule type="cellIs" dxfId="39" priority="169" operator="greaterThanOrEqual">
      <formula>3.2</formula>
    </cfRule>
  </conditionalFormatting>
  <conditionalFormatting sqref="N139">
    <cfRule type="cellIs" dxfId="38" priority="129" operator="lessThanOrEqual">
      <formula>2.99</formula>
    </cfRule>
    <cfRule type="cellIs" dxfId="37" priority="135" operator="greaterThan">
      <formula>3.2</formula>
    </cfRule>
    <cfRule type="cellIs" dxfId="36" priority="131" operator="greaterThanOrEqual">
      <formula>3.2</formula>
    </cfRule>
    <cfRule type="cellIs" dxfId="35" priority="130" operator="between">
      <formula>3</formula>
      <formula>3.19</formula>
    </cfRule>
  </conditionalFormatting>
  <conditionalFormatting sqref="N175">
    <cfRule type="cellIs" dxfId="34" priority="97" operator="greaterThan">
      <formula>3.2</formula>
    </cfRule>
    <cfRule type="cellIs" dxfId="33" priority="91" operator="lessThanOrEqual">
      <formula>2.99</formula>
    </cfRule>
    <cfRule type="cellIs" dxfId="32" priority="92" operator="between">
      <formula>3</formula>
      <formula>3.19</formula>
    </cfRule>
    <cfRule type="cellIs" dxfId="31" priority="93" operator="greaterThanOrEqual">
      <formula>3.2</formula>
    </cfRule>
  </conditionalFormatting>
  <conditionalFormatting sqref="N210">
    <cfRule type="cellIs" dxfId="30" priority="59" operator="greaterThan">
      <formula>3.2</formula>
    </cfRule>
    <cfRule type="cellIs" dxfId="29" priority="55" operator="greaterThanOrEqual">
      <formula>3.2</formula>
    </cfRule>
    <cfRule type="cellIs" dxfId="28" priority="54" operator="between">
      <formula>3</formula>
      <formula>3.19</formula>
    </cfRule>
    <cfRule type="cellIs" dxfId="27" priority="53" operator="lessThanOrEqual">
      <formula>2.99</formula>
    </cfRule>
  </conditionalFormatting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287"/>
  <sheetViews>
    <sheetView topLeftCell="A276" zoomScaleNormal="100" workbookViewId="0">
      <selection activeCell="N299" sqref="N299"/>
    </sheetView>
  </sheetViews>
  <sheetFormatPr defaultColWidth="8.6640625" defaultRowHeight="14.4" x14ac:dyDescent="0.3"/>
  <cols>
    <col min="1" max="1" width="10.6640625" style="7" bestFit="1" customWidth="1"/>
    <col min="2" max="2" width="15.33203125" style="7" bestFit="1" customWidth="1"/>
    <col min="3" max="3" width="17.6640625" style="7" bestFit="1" customWidth="1"/>
    <col min="4" max="4" width="10.6640625" style="7" bestFit="1" customWidth="1"/>
    <col min="5" max="5" width="10.88671875" style="7" bestFit="1" customWidth="1"/>
    <col min="6" max="6" width="12.33203125" style="7" bestFit="1" customWidth="1"/>
    <col min="7" max="7" width="14.6640625" style="7" hidden="1" customWidth="1"/>
    <col min="8" max="8" width="9" style="7" bestFit="1" customWidth="1"/>
    <col min="9" max="9" width="12.5546875" style="7" bestFit="1" customWidth="1"/>
    <col min="10" max="10" width="7.44140625" style="7" bestFit="1" customWidth="1"/>
    <col min="11" max="11" width="9.33203125" style="7" bestFit="1" customWidth="1"/>
    <col min="12" max="12" width="10.6640625" style="7" bestFit="1" customWidth="1"/>
    <col min="13" max="13" width="13.5546875" style="7" bestFit="1" customWidth="1"/>
    <col min="14" max="14" width="6" style="7" customWidth="1"/>
    <col min="15" max="15" width="15.33203125" style="7" bestFit="1" customWidth="1"/>
    <col min="16" max="16" width="13.6640625" style="7" bestFit="1" customWidth="1"/>
    <col min="17" max="17" width="6.5546875" style="7" bestFit="1" customWidth="1"/>
    <col min="18" max="16384" width="8.6640625" style="7"/>
  </cols>
  <sheetData>
    <row r="1" spans="1:17" x14ac:dyDescent="0.3">
      <c r="A1" s="308" t="s">
        <v>60</v>
      </c>
      <c r="B1" s="308"/>
      <c r="C1" s="308"/>
      <c r="D1" s="308"/>
    </row>
    <row r="2" spans="1:17" ht="15" customHeight="1" x14ac:dyDescent="0.3"/>
    <row r="3" spans="1:17" s="1" customFormat="1" x14ac:dyDescent="0.3">
      <c r="A3" s="8"/>
      <c r="B3" s="309" t="s">
        <v>61</v>
      </c>
      <c r="C3" s="311"/>
      <c r="D3" s="311"/>
      <c r="E3" s="311"/>
      <c r="F3" s="311"/>
      <c r="G3" s="311"/>
      <c r="H3" s="310"/>
      <c r="I3" s="49"/>
      <c r="J3" s="309" t="s">
        <v>62</v>
      </c>
      <c r="K3" s="310"/>
      <c r="L3" s="309" t="s">
        <v>1</v>
      </c>
      <c r="M3" s="311"/>
      <c r="N3" s="311"/>
      <c r="O3" s="311"/>
      <c r="P3" s="310"/>
      <c r="Q3" s="6"/>
    </row>
    <row r="4" spans="1:17" s="1" customFormat="1" x14ac:dyDescent="0.3">
      <c r="A4" s="5" t="s">
        <v>2</v>
      </c>
      <c r="B4" s="2" t="s">
        <v>63</v>
      </c>
      <c r="C4" s="3" t="s">
        <v>64</v>
      </c>
      <c r="D4" s="3" t="s">
        <v>6</v>
      </c>
      <c r="E4" s="3" t="s">
        <v>7</v>
      </c>
      <c r="F4" s="3" t="s">
        <v>65</v>
      </c>
      <c r="G4" s="4" t="s">
        <v>66</v>
      </c>
      <c r="H4" s="4" t="s">
        <v>67</v>
      </c>
      <c r="I4" s="3"/>
      <c r="J4" s="2" t="s">
        <v>68</v>
      </c>
      <c r="K4" s="4" t="s">
        <v>8</v>
      </c>
      <c r="L4" s="2" t="s">
        <v>9</v>
      </c>
      <c r="M4" s="3" t="s">
        <v>69</v>
      </c>
      <c r="N4" s="3" t="s">
        <v>70</v>
      </c>
      <c r="O4" s="3" t="s">
        <v>10</v>
      </c>
      <c r="P4" s="4" t="s">
        <v>71</v>
      </c>
    </row>
    <row r="5" spans="1:17" x14ac:dyDescent="0.3">
      <c r="A5" s="28">
        <v>43156</v>
      </c>
      <c r="B5" s="11">
        <v>7</v>
      </c>
      <c r="C5" s="11">
        <v>6</v>
      </c>
      <c r="D5" s="11">
        <v>15</v>
      </c>
      <c r="E5" s="11">
        <v>1</v>
      </c>
      <c r="F5" s="11">
        <v>6</v>
      </c>
      <c r="G5" s="11">
        <v>0</v>
      </c>
      <c r="H5" s="11">
        <v>8</v>
      </c>
      <c r="I5" s="11"/>
      <c r="J5" s="11">
        <v>8</v>
      </c>
      <c r="K5" s="11">
        <v>0</v>
      </c>
      <c r="L5" s="11">
        <v>3</v>
      </c>
      <c r="M5" s="11"/>
      <c r="N5" s="11"/>
      <c r="O5" s="11">
        <v>1</v>
      </c>
      <c r="P5" s="28" t="s">
        <v>72</v>
      </c>
      <c r="Q5" s="29"/>
    </row>
    <row r="6" spans="1:17" x14ac:dyDescent="0.3">
      <c r="A6" s="28">
        <v>43163</v>
      </c>
      <c r="B6" s="11">
        <v>5</v>
      </c>
      <c r="C6" s="11">
        <v>5</v>
      </c>
      <c r="D6" s="11">
        <v>7</v>
      </c>
      <c r="E6" s="11">
        <v>0</v>
      </c>
      <c r="F6" s="11">
        <v>5</v>
      </c>
      <c r="G6" s="11">
        <v>0</v>
      </c>
      <c r="H6" s="11">
        <v>14</v>
      </c>
      <c r="I6" s="11"/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2</v>
      </c>
      <c r="P6" s="11">
        <v>1</v>
      </c>
    </row>
    <row r="7" spans="1:17" x14ac:dyDescent="0.3">
      <c r="A7" s="28">
        <v>43170</v>
      </c>
      <c r="B7" s="11">
        <v>4</v>
      </c>
      <c r="C7" s="11">
        <v>4</v>
      </c>
      <c r="D7" s="11">
        <v>18</v>
      </c>
      <c r="E7" s="11">
        <v>0</v>
      </c>
      <c r="F7" s="11">
        <v>5</v>
      </c>
      <c r="G7" s="11">
        <v>0</v>
      </c>
      <c r="H7" s="11">
        <v>0</v>
      </c>
      <c r="I7" s="11"/>
      <c r="J7" s="11">
        <v>0</v>
      </c>
      <c r="K7" s="11">
        <v>1</v>
      </c>
      <c r="L7" s="11">
        <v>2</v>
      </c>
      <c r="M7" s="11">
        <v>1</v>
      </c>
      <c r="N7" s="11">
        <v>0</v>
      </c>
      <c r="O7" s="11">
        <v>0</v>
      </c>
      <c r="P7" s="11">
        <v>3</v>
      </c>
    </row>
    <row r="8" spans="1:17" x14ac:dyDescent="0.3">
      <c r="A8" s="28">
        <v>43177</v>
      </c>
      <c r="B8" s="11">
        <v>7</v>
      </c>
      <c r="C8" s="11">
        <v>9</v>
      </c>
      <c r="D8" s="11">
        <v>13</v>
      </c>
      <c r="E8" s="11">
        <v>7</v>
      </c>
      <c r="F8" s="11">
        <v>10</v>
      </c>
      <c r="G8" s="11">
        <v>0</v>
      </c>
      <c r="H8" s="11">
        <v>6</v>
      </c>
      <c r="I8" s="11"/>
      <c r="J8" s="11">
        <v>8</v>
      </c>
      <c r="K8" s="11">
        <v>0</v>
      </c>
      <c r="L8" s="11">
        <v>3</v>
      </c>
      <c r="M8" s="11">
        <v>0</v>
      </c>
      <c r="N8" s="11">
        <v>0</v>
      </c>
      <c r="O8" s="11">
        <v>0</v>
      </c>
      <c r="P8" s="11">
        <v>1</v>
      </c>
    </row>
    <row r="9" spans="1:17" x14ac:dyDescent="0.3">
      <c r="A9" s="28">
        <v>43184</v>
      </c>
      <c r="B9" s="11">
        <v>7</v>
      </c>
      <c r="C9" s="11">
        <v>3</v>
      </c>
      <c r="D9" s="11">
        <v>8</v>
      </c>
      <c r="E9" s="11">
        <v>4</v>
      </c>
      <c r="F9" s="11">
        <v>5</v>
      </c>
      <c r="G9" s="11">
        <v>11</v>
      </c>
      <c r="H9" s="11">
        <v>9</v>
      </c>
      <c r="I9" s="11"/>
      <c r="J9" s="11">
        <v>9</v>
      </c>
      <c r="K9" s="11">
        <v>2</v>
      </c>
      <c r="L9" s="11">
        <v>4</v>
      </c>
      <c r="M9" s="11">
        <v>0</v>
      </c>
      <c r="N9" s="11">
        <v>1</v>
      </c>
      <c r="O9" s="11">
        <v>0</v>
      </c>
      <c r="P9" s="11">
        <v>2</v>
      </c>
    </row>
    <row r="10" spans="1:17" x14ac:dyDescent="0.3">
      <c r="A10" s="28">
        <v>43191</v>
      </c>
      <c r="B10" s="11">
        <v>5</v>
      </c>
      <c r="C10" s="11">
        <v>2</v>
      </c>
      <c r="D10" s="11">
        <v>11</v>
      </c>
      <c r="E10" s="11">
        <v>7</v>
      </c>
      <c r="F10" s="11">
        <v>3</v>
      </c>
      <c r="G10" s="11">
        <v>0</v>
      </c>
      <c r="H10" s="11">
        <v>9</v>
      </c>
      <c r="I10" s="11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2</v>
      </c>
    </row>
    <row r="11" spans="1:17" x14ac:dyDescent="0.3">
      <c r="A11" s="28">
        <v>43198</v>
      </c>
      <c r="B11" s="11">
        <v>7</v>
      </c>
      <c r="C11" s="11">
        <v>5</v>
      </c>
      <c r="D11" s="11">
        <v>11</v>
      </c>
      <c r="E11" s="11">
        <v>3</v>
      </c>
      <c r="F11" s="11">
        <v>2</v>
      </c>
      <c r="G11" s="11">
        <v>0</v>
      </c>
      <c r="H11" s="11">
        <v>0</v>
      </c>
      <c r="I11" s="11"/>
      <c r="J11" s="11">
        <v>0</v>
      </c>
      <c r="K11" s="11">
        <v>0</v>
      </c>
      <c r="L11" s="11">
        <v>3</v>
      </c>
      <c r="M11" s="11">
        <v>1</v>
      </c>
      <c r="N11" s="11">
        <v>0</v>
      </c>
      <c r="O11" s="11">
        <v>1</v>
      </c>
      <c r="P11" s="11">
        <v>3</v>
      </c>
    </row>
    <row r="12" spans="1:17" x14ac:dyDescent="0.3">
      <c r="A12" s="28">
        <v>43205</v>
      </c>
      <c r="B12" s="11">
        <v>6</v>
      </c>
      <c r="C12" s="11">
        <v>4</v>
      </c>
      <c r="D12" s="11">
        <v>15</v>
      </c>
      <c r="E12" s="11">
        <v>1</v>
      </c>
      <c r="F12" s="11">
        <v>4</v>
      </c>
      <c r="G12" s="11">
        <v>0</v>
      </c>
      <c r="H12" s="11">
        <v>12</v>
      </c>
      <c r="I12" s="11"/>
      <c r="J12" s="11">
        <v>0</v>
      </c>
      <c r="K12" s="11">
        <v>0</v>
      </c>
      <c r="L12" s="11">
        <v>2</v>
      </c>
      <c r="M12" s="11">
        <v>0</v>
      </c>
      <c r="N12" s="11">
        <v>0</v>
      </c>
      <c r="O12" s="11">
        <v>0</v>
      </c>
      <c r="P12" s="11">
        <v>2</v>
      </c>
    </row>
    <row r="13" spans="1:17" x14ac:dyDescent="0.3">
      <c r="A13" s="28">
        <v>43212</v>
      </c>
      <c r="B13" s="11">
        <v>8</v>
      </c>
      <c r="C13" s="11">
        <v>2</v>
      </c>
      <c r="D13" s="11">
        <v>12</v>
      </c>
      <c r="E13" s="11">
        <v>2</v>
      </c>
      <c r="F13" s="11">
        <v>5</v>
      </c>
      <c r="G13" s="11">
        <v>0</v>
      </c>
      <c r="H13" s="11">
        <v>12</v>
      </c>
      <c r="I13" s="11"/>
      <c r="J13" s="11">
        <v>0</v>
      </c>
      <c r="K13" s="11">
        <v>1</v>
      </c>
      <c r="L13" s="11">
        <v>1</v>
      </c>
      <c r="M13" s="11">
        <v>0</v>
      </c>
      <c r="N13" s="11">
        <v>0</v>
      </c>
      <c r="O13" s="11">
        <v>1</v>
      </c>
      <c r="P13" s="11">
        <v>1</v>
      </c>
    </row>
    <row r="14" spans="1:17" x14ac:dyDescent="0.3">
      <c r="A14" s="28">
        <v>43219</v>
      </c>
      <c r="B14" s="11">
        <v>4</v>
      </c>
      <c r="C14" s="11">
        <v>1</v>
      </c>
      <c r="D14" s="11">
        <v>12</v>
      </c>
      <c r="E14" s="11">
        <v>2</v>
      </c>
      <c r="F14" s="11">
        <v>7</v>
      </c>
      <c r="G14" s="11">
        <v>0</v>
      </c>
      <c r="H14" s="11">
        <v>0</v>
      </c>
      <c r="I14" s="11"/>
      <c r="J14" s="11">
        <v>0</v>
      </c>
      <c r="K14" s="11">
        <v>1</v>
      </c>
      <c r="L14" s="11">
        <v>3</v>
      </c>
      <c r="M14" s="11">
        <v>0</v>
      </c>
      <c r="N14" s="11">
        <v>1</v>
      </c>
      <c r="O14" s="11">
        <v>0</v>
      </c>
      <c r="P14" s="11">
        <v>1</v>
      </c>
    </row>
    <row r="15" spans="1:17" x14ac:dyDescent="0.3">
      <c r="A15" s="28">
        <v>43226</v>
      </c>
      <c r="B15" s="11">
        <v>8</v>
      </c>
      <c r="C15" s="11">
        <v>2</v>
      </c>
      <c r="D15" s="11">
        <v>23</v>
      </c>
      <c r="E15" s="11">
        <v>6</v>
      </c>
      <c r="F15" s="11">
        <v>5</v>
      </c>
      <c r="G15" s="11">
        <v>12</v>
      </c>
      <c r="H15" s="11">
        <v>10</v>
      </c>
      <c r="I15" s="11"/>
      <c r="J15" s="11">
        <v>0</v>
      </c>
      <c r="K15" s="11">
        <v>2</v>
      </c>
      <c r="L15" s="11">
        <v>1</v>
      </c>
      <c r="M15" s="11">
        <v>0</v>
      </c>
      <c r="N15" s="11">
        <v>0</v>
      </c>
      <c r="O15" s="11">
        <v>3</v>
      </c>
      <c r="P15" s="11">
        <v>2</v>
      </c>
    </row>
    <row r="16" spans="1:17" x14ac:dyDescent="0.3">
      <c r="A16" s="28">
        <v>43233</v>
      </c>
      <c r="B16" s="11">
        <v>7</v>
      </c>
      <c r="C16" s="11">
        <v>2</v>
      </c>
      <c r="D16" s="11">
        <v>12</v>
      </c>
      <c r="E16" s="11">
        <v>4</v>
      </c>
      <c r="F16" s="11">
        <v>4</v>
      </c>
      <c r="G16" s="11">
        <v>0</v>
      </c>
      <c r="H16" s="11">
        <v>12</v>
      </c>
      <c r="I16" s="11"/>
      <c r="J16" s="11">
        <v>4</v>
      </c>
      <c r="K16" s="11">
        <v>0</v>
      </c>
      <c r="L16" s="11">
        <v>1</v>
      </c>
      <c r="M16" s="11">
        <v>1</v>
      </c>
      <c r="N16" s="11">
        <v>0</v>
      </c>
      <c r="O16" s="11">
        <v>1</v>
      </c>
      <c r="P16" s="11">
        <v>1</v>
      </c>
    </row>
    <row r="17" spans="1:16" x14ac:dyDescent="0.3">
      <c r="A17" s="28">
        <v>43240</v>
      </c>
      <c r="B17" s="11">
        <v>11</v>
      </c>
      <c r="C17" s="11">
        <v>2</v>
      </c>
      <c r="D17" s="11">
        <v>12</v>
      </c>
      <c r="E17" s="11">
        <v>6</v>
      </c>
      <c r="F17" s="11">
        <v>7</v>
      </c>
      <c r="G17" s="11">
        <v>0</v>
      </c>
      <c r="H17" s="11">
        <v>6</v>
      </c>
      <c r="I17" s="11"/>
      <c r="J17" s="11">
        <v>0</v>
      </c>
      <c r="K17" s="11">
        <v>0</v>
      </c>
      <c r="L17" s="11">
        <v>1</v>
      </c>
      <c r="M17" s="11">
        <v>3</v>
      </c>
      <c r="N17" s="11">
        <v>0</v>
      </c>
      <c r="O17" s="11">
        <v>2</v>
      </c>
      <c r="P17" s="11">
        <v>3</v>
      </c>
    </row>
    <row r="18" spans="1:16" x14ac:dyDescent="0.3">
      <c r="A18" s="28">
        <v>43247</v>
      </c>
      <c r="B18" s="11">
        <v>8</v>
      </c>
      <c r="C18" s="11">
        <v>1</v>
      </c>
      <c r="D18" s="11">
        <v>8</v>
      </c>
      <c r="E18" s="11">
        <v>4</v>
      </c>
      <c r="F18" s="11">
        <v>6</v>
      </c>
      <c r="G18" s="11">
        <v>0</v>
      </c>
      <c r="H18" s="11">
        <v>7</v>
      </c>
      <c r="I18" s="11"/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1</v>
      </c>
    </row>
    <row r="19" spans="1:16" x14ac:dyDescent="0.3">
      <c r="A19" s="28">
        <v>43254</v>
      </c>
      <c r="B19" s="11">
        <v>7</v>
      </c>
      <c r="C19" s="11">
        <v>2</v>
      </c>
      <c r="D19" s="11">
        <v>8</v>
      </c>
      <c r="E19" s="11">
        <v>6</v>
      </c>
      <c r="F19" s="11">
        <v>9</v>
      </c>
      <c r="G19" s="11">
        <v>3</v>
      </c>
      <c r="H19" s="11">
        <v>0</v>
      </c>
      <c r="I19" s="11"/>
      <c r="J19" s="11">
        <v>0</v>
      </c>
      <c r="K19" s="11">
        <v>0</v>
      </c>
      <c r="L19" s="11">
        <v>3</v>
      </c>
      <c r="M19" s="11">
        <v>0</v>
      </c>
      <c r="N19" s="11">
        <v>0</v>
      </c>
      <c r="O19" s="11">
        <v>2</v>
      </c>
      <c r="P19" s="11">
        <v>2</v>
      </c>
    </row>
    <row r="20" spans="1:16" x14ac:dyDescent="0.3">
      <c r="A20" s="28">
        <v>43261</v>
      </c>
      <c r="B20" s="11">
        <v>4</v>
      </c>
      <c r="C20" s="11">
        <v>0</v>
      </c>
      <c r="D20" s="11">
        <v>6</v>
      </c>
      <c r="E20" s="11">
        <v>1</v>
      </c>
      <c r="F20" s="11">
        <v>8</v>
      </c>
      <c r="G20" s="11"/>
      <c r="H20" s="11">
        <v>8</v>
      </c>
      <c r="I20" s="11"/>
      <c r="J20" s="11">
        <v>9</v>
      </c>
      <c r="K20" s="11">
        <v>0</v>
      </c>
      <c r="L20" s="11">
        <v>5</v>
      </c>
      <c r="M20" s="11">
        <v>0</v>
      </c>
      <c r="N20" s="11">
        <v>0</v>
      </c>
      <c r="O20" s="11">
        <v>0</v>
      </c>
      <c r="P20" s="11">
        <v>3</v>
      </c>
    </row>
    <row r="21" spans="1:16" x14ac:dyDescent="0.3">
      <c r="A21" s="28">
        <v>43268</v>
      </c>
      <c r="B21" s="11">
        <v>3</v>
      </c>
      <c r="C21" s="11">
        <v>0</v>
      </c>
      <c r="D21" s="11">
        <v>11</v>
      </c>
      <c r="E21" s="11">
        <v>6</v>
      </c>
      <c r="F21" s="11">
        <v>7</v>
      </c>
      <c r="G21" s="11"/>
      <c r="H21" s="11">
        <v>8</v>
      </c>
      <c r="I21" s="11"/>
      <c r="J21" s="11">
        <v>0</v>
      </c>
      <c r="K21" s="11">
        <v>3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</row>
    <row r="22" spans="1:16" x14ac:dyDescent="0.3">
      <c r="A22" s="28">
        <v>43275</v>
      </c>
      <c r="B22" s="11">
        <v>4</v>
      </c>
      <c r="C22" s="11">
        <v>2</v>
      </c>
      <c r="D22" s="11">
        <v>14</v>
      </c>
      <c r="E22" s="11">
        <v>2</v>
      </c>
      <c r="F22" s="11">
        <v>6</v>
      </c>
      <c r="G22" s="11"/>
      <c r="H22" s="11">
        <v>0</v>
      </c>
      <c r="I22" s="11"/>
      <c r="J22" s="11">
        <v>0</v>
      </c>
      <c r="K22" s="11">
        <v>1</v>
      </c>
      <c r="L22" s="11">
        <v>2</v>
      </c>
      <c r="M22" s="11">
        <v>0</v>
      </c>
      <c r="N22" s="11">
        <v>0</v>
      </c>
      <c r="O22" s="11">
        <v>3</v>
      </c>
      <c r="P22" s="11">
        <v>1</v>
      </c>
    </row>
    <row r="23" spans="1:16" x14ac:dyDescent="0.3">
      <c r="A23" s="28">
        <v>43282</v>
      </c>
      <c r="B23" s="11">
        <v>4</v>
      </c>
      <c r="C23" s="11">
        <v>1</v>
      </c>
      <c r="D23" s="11">
        <v>10</v>
      </c>
      <c r="E23" s="11">
        <v>11</v>
      </c>
      <c r="F23" s="11">
        <v>4</v>
      </c>
      <c r="G23" s="11"/>
      <c r="H23" s="11">
        <v>9</v>
      </c>
      <c r="I23" s="11"/>
      <c r="J23" s="11">
        <v>0</v>
      </c>
      <c r="K23" s="11">
        <v>2</v>
      </c>
      <c r="L23" s="11">
        <v>4</v>
      </c>
      <c r="M23" s="11">
        <v>0</v>
      </c>
      <c r="N23" s="11">
        <v>0</v>
      </c>
      <c r="O23" s="11">
        <v>0</v>
      </c>
      <c r="P23" s="11">
        <v>0</v>
      </c>
    </row>
    <row r="24" spans="1:16" x14ac:dyDescent="0.3">
      <c r="A24" s="28">
        <v>43289</v>
      </c>
      <c r="B24" s="11">
        <v>8</v>
      </c>
      <c r="C24" s="11">
        <v>1</v>
      </c>
      <c r="D24" s="11">
        <v>21</v>
      </c>
      <c r="E24" s="11">
        <v>5</v>
      </c>
      <c r="F24" s="11">
        <v>3</v>
      </c>
      <c r="G24" s="11"/>
      <c r="H24" s="11">
        <v>0</v>
      </c>
      <c r="I24" s="11"/>
      <c r="J24" s="11">
        <v>0</v>
      </c>
      <c r="K24" s="11">
        <v>2</v>
      </c>
      <c r="L24" s="11">
        <v>1</v>
      </c>
      <c r="M24" s="11">
        <v>0</v>
      </c>
      <c r="N24" s="11">
        <v>0</v>
      </c>
      <c r="O24" s="11">
        <v>2</v>
      </c>
      <c r="P24" s="11">
        <v>2</v>
      </c>
    </row>
    <row r="25" spans="1:16" x14ac:dyDescent="0.3">
      <c r="A25" s="28">
        <v>43296</v>
      </c>
      <c r="B25" s="11">
        <v>5</v>
      </c>
      <c r="C25" s="11">
        <v>1</v>
      </c>
      <c r="D25" s="11">
        <v>1</v>
      </c>
      <c r="E25" s="11">
        <v>7</v>
      </c>
      <c r="F25" s="11">
        <v>4</v>
      </c>
      <c r="G25" s="11"/>
      <c r="H25" s="11">
        <v>10</v>
      </c>
      <c r="I25" s="11"/>
      <c r="J25" s="11">
        <v>0</v>
      </c>
      <c r="K25" s="11">
        <v>2</v>
      </c>
      <c r="L25" s="11">
        <v>0</v>
      </c>
      <c r="M25" s="11">
        <v>0</v>
      </c>
      <c r="N25" s="11">
        <v>0</v>
      </c>
      <c r="O25" s="11">
        <v>0</v>
      </c>
      <c r="P25" s="11">
        <v>1</v>
      </c>
    </row>
    <row r="26" spans="1:16" x14ac:dyDescent="0.3">
      <c r="A26" s="28">
        <v>43303</v>
      </c>
      <c r="B26" s="11">
        <v>3</v>
      </c>
      <c r="C26" s="11">
        <v>5</v>
      </c>
      <c r="D26" s="11">
        <v>2</v>
      </c>
      <c r="E26" s="11">
        <v>0</v>
      </c>
      <c r="F26" s="11">
        <v>2</v>
      </c>
      <c r="G26" s="11"/>
      <c r="H26" s="11">
        <v>10</v>
      </c>
      <c r="I26" s="11"/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2</v>
      </c>
      <c r="P26" s="11">
        <v>2</v>
      </c>
    </row>
    <row r="27" spans="1:16" x14ac:dyDescent="0.3">
      <c r="A27" s="28">
        <v>43310</v>
      </c>
      <c r="B27" s="11">
        <v>2</v>
      </c>
      <c r="C27" s="11">
        <v>6</v>
      </c>
      <c r="D27" s="11">
        <v>15</v>
      </c>
      <c r="E27" s="11">
        <v>5</v>
      </c>
      <c r="F27" s="11">
        <v>4</v>
      </c>
      <c r="G27" s="11"/>
      <c r="H27" s="11">
        <v>0</v>
      </c>
      <c r="I27" s="11"/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</v>
      </c>
    </row>
    <row r="28" spans="1:16" x14ac:dyDescent="0.3">
      <c r="A28" s="28">
        <v>43317</v>
      </c>
      <c r="B28" s="11">
        <v>2</v>
      </c>
      <c r="C28" s="11">
        <v>2</v>
      </c>
      <c r="D28" s="11">
        <v>20</v>
      </c>
      <c r="E28" s="11">
        <v>9</v>
      </c>
      <c r="F28" s="11">
        <v>7</v>
      </c>
      <c r="G28" s="11"/>
      <c r="H28" s="11">
        <v>7</v>
      </c>
      <c r="I28" s="11"/>
      <c r="J28" s="11">
        <v>0</v>
      </c>
      <c r="K28" s="11">
        <v>1</v>
      </c>
      <c r="L28" s="11">
        <v>1</v>
      </c>
      <c r="M28" s="11">
        <v>0</v>
      </c>
      <c r="N28" s="11">
        <v>0</v>
      </c>
      <c r="O28" s="11">
        <v>0</v>
      </c>
      <c r="P28" s="11">
        <v>0</v>
      </c>
    </row>
    <row r="29" spans="1:16" x14ac:dyDescent="0.3">
      <c r="A29" s="28">
        <v>43324</v>
      </c>
      <c r="B29" s="11">
        <v>6</v>
      </c>
      <c r="C29" s="11">
        <v>2</v>
      </c>
      <c r="D29" s="11">
        <v>11</v>
      </c>
      <c r="E29" s="11">
        <v>1</v>
      </c>
      <c r="F29" s="11">
        <v>11</v>
      </c>
      <c r="G29" s="11"/>
      <c r="H29" s="11">
        <v>0</v>
      </c>
      <c r="I29" s="11"/>
      <c r="J29" s="11">
        <v>0</v>
      </c>
      <c r="K29" s="11">
        <v>0</v>
      </c>
      <c r="L29" s="11">
        <v>1</v>
      </c>
      <c r="M29" s="11">
        <v>0</v>
      </c>
      <c r="N29" s="11">
        <v>0</v>
      </c>
      <c r="O29" s="11">
        <v>0</v>
      </c>
      <c r="P29" s="11">
        <v>2</v>
      </c>
    </row>
    <row r="30" spans="1:16" x14ac:dyDescent="0.3">
      <c r="A30" s="28">
        <v>43331</v>
      </c>
      <c r="B30" s="11">
        <v>5</v>
      </c>
      <c r="C30" s="11">
        <v>0</v>
      </c>
      <c r="D30" s="11">
        <v>14</v>
      </c>
      <c r="E30" s="11">
        <v>7</v>
      </c>
      <c r="F30" s="11">
        <v>3</v>
      </c>
      <c r="G30" s="11"/>
      <c r="H30" s="11">
        <v>12</v>
      </c>
      <c r="I30" s="11"/>
      <c r="J30" s="11">
        <v>0</v>
      </c>
      <c r="K30" s="11">
        <v>2</v>
      </c>
      <c r="L30" s="11">
        <v>4</v>
      </c>
      <c r="M30" s="11">
        <v>0</v>
      </c>
      <c r="N30" s="11">
        <v>0</v>
      </c>
      <c r="O30" s="11">
        <v>1</v>
      </c>
      <c r="P30" s="11">
        <v>1</v>
      </c>
    </row>
    <row r="31" spans="1:16" x14ac:dyDescent="0.3">
      <c r="A31" s="28">
        <v>43338</v>
      </c>
      <c r="B31" s="11">
        <v>10</v>
      </c>
      <c r="C31" s="11">
        <v>1</v>
      </c>
      <c r="D31" s="11">
        <v>12</v>
      </c>
      <c r="E31" s="11">
        <v>0</v>
      </c>
      <c r="F31" s="11" t="s">
        <v>73</v>
      </c>
      <c r="G31" s="11"/>
      <c r="H31" s="11">
        <v>0</v>
      </c>
      <c r="I31" s="11"/>
      <c r="J31" s="11">
        <v>0</v>
      </c>
      <c r="K31" s="11">
        <v>2</v>
      </c>
      <c r="L31" s="11">
        <v>0</v>
      </c>
      <c r="M31" s="11">
        <v>0</v>
      </c>
      <c r="N31" s="11">
        <v>0</v>
      </c>
      <c r="O31" s="11">
        <v>0</v>
      </c>
      <c r="P31" s="11" t="s">
        <v>49</v>
      </c>
    </row>
    <row r="32" spans="1:16" x14ac:dyDescent="0.3">
      <c r="A32" s="28">
        <v>43345</v>
      </c>
      <c r="B32" s="11">
        <v>5</v>
      </c>
      <c r="C32" s="11">
        <v>2</v>
      </c>
      <c r="D32" s="11">
        <v>5</v>
      </c>
      <c r="E32" s="11">
        <v>0</v>
      </c>
      <c r="F32" s="11">
        <v>5</v>
      </c>
      <c r="G32" s="11"/>
      <c r="H32" s="11">
        <v>8</v>
      </c>
      <c r="I32" s="11"/>
      <c r="J32" s="11">
        <v>0</v>
      </c>
      <c r="K32" s="11">
        <v>1</v>
      </c>
      <c r="L32" s="11">
        <v>1</v>
      </c>
      <c r="M32" s="11">
        <v>0</v>
      </c>
      <c r="N32" s="11">
        <v>0</v>
      </c>
      <c r="O32" s="11">
        <v>0</v>
      </c>
      <c r="P32" s="11">
        <v>0</v>
      </c>
    </row>
    <row r="33" spans="1:18" x14ac:dyDescent="0.3">
      <c r="A33" s="28">
        <v>43352</v>
      </c>
      <c r="B33" s="11">
        <v>5</v>
      </c>
      <c r="C33" s="11">
        <v>0</v>
      </c>
      <c r="D33" s="11">
        <v>17</v>
      </c>
      <c r="E33" s="11">
        <v>2</v>
      </c>
      <c r="F33" s="11">
        <v>10</v>
      </c>
      <c r="G33" s="11">
        <v>13</v>
      </c>
      <c r="H33" s="11">
        <v>5</v>
      </c>
      <c r="I33" s="11"/>
      <c r="J33" s="11">
        <v>0</v>
      </c>
      <c r="K33" s="11">
        <v>1</v>
      </c>
      <c r="L33" s="11">
        <v>0</v>
      </c>
      <c r="M33" s="11">
        <v>0</v>
      </c>
      <c r="N33" s="11">
        <v>0</v>
      </c>
      <c r="O33" s="11">
        <v>0</v>
      </c>
      <c r="P33" s="11">
        <v>2</v>
      </c>
    </row>
    <row r="34" spans="1:18" x14ac:dyDescent="0.3">
      <c r="A34" s="28">
        <v>43359</v>
      </c>
      <c r="B34" s="11">
        <v>4</v>
      </c>
      <c r="C34" s="11">
        <v>0</v>
      </c>
      <c r="D34" s="11">
        <v>22</v>
      </c>
      <c r="E34" s="11">
        <v>6</v>
      </c>
      <c r="F34" s="11">
        <v>4</v>
      </c>
      <c r="G34" s="11"/>
      <c r="H34" s="11">
        <v>9</v>
      </c>
      <c r="I34" s="11"/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 spans="1:18" x14ac:dyDescent="0.3">
      <c r="A35" s="28">
        <v>43366</v>
      </c>
      <c r="B35" s="11">
        <v>3</v>
      </c>
      <c r="C35" s="11">
        <v>0</v>
      </c>
      <c r="D35" s="11">
        <v>9</v>
      </c>
      <c r="E35" s="11">
        <v>8</v>
      </c>
      <c r="F35" s="11">
        <v>5</v>
      </c>
      <c r="G35" s="11"/>
      <c r="H35" s="11">
        <v>9</v>
      </c>
      <c r="I35" s="11"/>
      <c r="J35" s="11">
        <v>8</v>
      </c>
      <c r="K35" s="11">
        <v>0</v>
      </c>
      <c r="L35" s="11">
        <v>5</v>
      </c>
      <c r="M35" s="11">
        <v>1</v>
      </c>
      <c r="N35" s="11">
        <v>0</v>
      </c>
      <c r="O35" s="11">
        <v>1</v>
      </c>
      <c r="P35" s="11">
        <v>1</v>
      </c>
    </row>
    <row r="36" spans="1:18" x14ac:dyDescent="0.3">
      <c r="A36" s="28">
        <v>43373</v>
      </c>
      <c r="B36" s="11">
        <v>3</v>
      </c>
      <c r="C36" s="11">
        <v>2</v>
      </c>
      <c r="D36" s="11">
        <v>14</v>
      </c>
      <c r="E36" s="11">
        <v>4</v>
      </c>
      <c r="F36" s="11">
        <v>4</v>
      </c>
      <c r="G36" s="11"/>
      <c r="H36" s="11">
        <v>0</v>
      </c>
      <c r="I36" s="11"/>
      <c r="J36" s="11">
        <v>0</v>
      </c>
      <c r="K36" s="11">
        <v>0</v>
      </c>
      <c r="L36" s="11">
        <v>2</v>
      </c>
      <c r="M36" s="11">
        <v>0</v>
      </c>
      <c r="N36" s="11">
        <v>0</v>
      </c>
      <c r="O36" s="11">
        <v>0</v>
      </c>
      <c r="P36" s="11">
        <v>0</v>
      </c>
    </row>
    <row r="37" spans="1:18" x14ac:dyDescent="0.3">
      <c r="A37" s="28">
        <v>43380</v>
      </c>
      <c r="B37" s="11">
        <v>1</v>
      </c>
      <c r="C37" s="11">
        <v>6</v>
      </c>
      <c r="D37" s="11">
        <v>25</v>
      </c>
      <c r="E37" s="11">
        <v>4</v>
      </c>
      <c r="F37" s="11">
        <v>3</v>
      </c>
      <c r="G37" s="11"/>
      <c r="H37" s="11">
        <v>7</v>
      </c>
      <c r="I37" s="11"/>
      <c r="J37" s="11">
        <v>0</v>
      </c>
      <c r="K37" s="11">
        <v>0</v>
      </c>
      <c r="L37" s="11">
        <v>5</v>
      </c>
      <c r="M37" s="11">
        <v>1</v>
      </c>
      <c r="N37" s="11">
        <v>0</v>
      </c>
      <c r="O37" s="11">
        <v>0</v>
      </c>
      <c r="P37" s="11">
        <v>2</v>
      </c>
    </row>
    <row r="38" spans="1:18" x14ac:dyDescent="0.3">
      <c r="A38" s="28">
        <v>43387</v>
      </c>
      <c r="B38" s="11">
        <v>3</v>
      </c>
      <c r="C38" s="11">
        <v>1</v>
      </c>
      <c r="D38" s="11">
        <v>17</v>
      </c>
      <c r="E38" s="11">
        <v>4</v>
      </c>
      <c r="F38" s="11">
        <v>8</v>
      </c>
      <c r="G38" s="11"/>
      <c r="H38" s="11">
        <v>0</v>
      </c>
      <c r="I38" s="11"/>
      <c r="J38" s="11">
        <v>0</v>
      </c>
      <c r="K38" s="11">
        <v>1</v>
      </c>
      <c r="L38" s="11">
        <v>0</v>
      </c>
      <c r="M38" s="11">
        <v>1</v>
      </c>
      <c r="N38" s="11">
        <v>0</v>
      </c>
      <c r="O38" s="11">
        <v>0</v>
      </c>
      <c r="P38" s="11">
        <v>0</v>
      </c>
      <c r="R38" s="7" t="s">
        <v>74</v>
      </c>
    </row>
    <row r="39" spans="1:18" x14ac:dyDescent="0.3">
      <c r="A39" s="28">
        <v>43394</v>
      </c>
      <c r="B39" s="11">
        <v>5</v>
      </c>
      <c r="C39" s="11">
        <v>2</v>
      </c>
      <c r="D39" s="11">
        <v>11</v>
      </c>
      <c r="E39" s="11">
        <v>0</v>
      </c>
      <c r="F39" s="11">
        <v>9</v>
      </c>
      <c r="G39" s="11"/>
      <c r="H39" s="11">
        <v>6</v>
      </c>
      <c r="I39" s="11"/>
      <c r="J39" s="11">
        <v>0</v>
      </c>
      <c r="K39" s="11">
        <v>0</v>
      </c>
      <c r="L39" s="11">
        <v>3</v>
      </c>
      <c r="M39" s="11">
        <v>0</v>
      </c>
      <c r="N39" s="11">
        <v>0</v>
      </c>
      <c r="O39" s="11">
        <v>0</v>
      </c>
      <c r="P39" s="11">
        <v>2</v>
      </c>
    </row>
    <row r="40" spans="1:18" x14ac:dyDescent="0.3">
      <c r="A40" s="28">
        <v>43401</v>
      </c>
      <c r="B40" s="11">
        <v>5</v>
      </c>
      <c r="C40" s="11">
        <v>3</v>
      </c>
      <c r="D40" s="11">
        <v>16</v>
      </c>
      <c r="E40" s="11">
        <v>4</v>
      </c>
      <c r="F40" s="11">
        <v>7</v>
      </c>
      <c r="G40" s="11"/>
      <c r="H40" s="11">
        <v>10</v>
      </c>
      <c r="I40" s="11"/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2</v>
      </c>
    </row>
    <row r="41" spans="1:18" x14ac:dyDescent="0.3">
      <c r="A41" s="28">
        <v>43408</v>
      </c>
      <c r="B41" s="11">
        <v>3</v>
      </c>
      <c r="C41" s="11">
        <v>3</v>
      </c>
      <c r="D41" s="11">
        <v>22</v>
      </c>
      <c r="E41" s="11">
        <v>0</v>
      </c>
      <c r="F41" s="11">
        <v>9</v>
      </c>
      <c r="G41" s="11"/>
      <c r="H41" s="11">
        <v>0</v>
      </c>
      <c r="I41" s="11"/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2</v>
      </c>
      <c r="P41" s="11">
        <v>3</v>
      </c>
    </row>
    <row r="44" spans="1:18" x14ac:dyDescent="0.3">
      <c r="A44" s="24"/>
      <c r="B44" s="262" t="s">
        <v>61</v>
      </c>
      <c r="C44" s="262"/>
      <c r="D44" s="262"/>
      <c r="E44" s="262"/>
      <c r="F44" s="262"/>
      <c r="G44" s="262"/>
      <c r="H44" s="262"/>
      <c r="I44" s="53"/>
      <c r="J44" s="262" t="s">
        <v>62</v>
      </c>
      <c r="K44" s="262"/>
      <c r="L44" s="262" t="s">
        <v>1</v>
      </c>
      <c r="M44" s="262"/>
      <c r="N44" s="262"/>
      <c r="O44" s="262"/>
      <c r="P44" s="262"/>
      <c r="Q44" s="6"/>
    </row>
    <row r="45" spans="1:18" x14ac:dyDescent="0.3">
      <c r="A45" s="24" t="s">
        <v>2</v>
      </c>
      <c r="B45" s="24" t="s">
        <v>63</v>
      </c>
      <c r="C45" s="24" t="s">
        <v>64</v>
      </c>
      <c r="D45" s="24" t="s">
        <v>6</v>
      </c>
      <c r="E45" s="24" t="s">
        <v>7</v>
      </c>
      <c r="F45" s="24" t="s">
        <v>65</v>
      </c>
      <c r="G45" s="24" t="s">
        <v>66</v>
      </c>
      <c r="H45" s="24" t="s">
        <v>67</v>
      </c>
      <c r="I45" s="24" t="s">
        <v>75</v>
      </c>
      <c r="J45" s="24" t="s">
        <v>68</v>
      </c>
      <c r="K45" s="24" t="s">
        <v>8</v>
      </c>
      <c r="L45" s="24" t="s">
        <v>9</v>
      </c>
      <c r="M45" s="24" t="s">
        <v>69</v>
      </c>
      <c r="N45" s="24" t="s">
        <v>70</v>
      </c>
      <c r="O45" s="24" t="s">
        <v>10</v>
      </c>
      <c r="P45" s="24" t="s">
        <v>71</v>
      </c>
      <c r="Q45" s="1"/>
    </row>
    <row r="46" spans="1:18" x14ac:dyDescent="0.3">
      <c r="A46" s="28">
        <v>43415</v>
      </c>
      <c r="B46" s="11">
        <v>8</v>
      </c>
      <c r="C46" s="11">
        <v>3</v>
      </c>
      <c r="D46" s="11">
        <v>15</v>
      </c>
      <c r="E46" s="11">
        <v>1</v>
      </c>
      <c r="F46" s="11">
        <v>15</v>
      </c>
      <c r="G46" s="11"/>
      <c r="H46" s="11">
        <v>8</v>
      </c>
      <c r="I46" s="11"/>
      <c r="J46" s="11">
        <v>0</v>
      </c>
      <c r="K46" s="11">
        <v>2</v>
      </c>
      <c r="L46" s="11">
        <v>0</v>
      </c>
      <c r="M46" s="11">
        <v>2</v>
      </c>
      <c r="N46" s="11">
        <v>0</v>
      </c>
      <c r="O46" s="11">
        <v>2</v>
      </c>
      <c r="P46" s="11">
        <v>1</v>
      </c>
    </row>
    <row r="47" spans="1:18" x14ac:dyDescent="0.3">
      <c r="A47" s="28">
        <v>43422</v>
      </c>
      <c r="B47" s="11">
        <v>3</v>
      </c>
      <c r="C47" s="11">
        <v>4</v>
      </c>
      <c r="D47" s="11">
        <v>9</v>
      </c>
      <c r="E47" s="11">
        <v>1</v>
      </c>
      <c r="F47" s="11">
        <v>10</v>
      </c>
      <c r="G47" s="11">
        <v>18</v>
      </c>
      <c r="H47" s="11">
        <v>4</v>
      </c>
      <c r="I47" s="11"/>
      <c r="J47" s="11">
        <v>0</v>
      </c>
      <c r="K47" s="11">
        <v>1</v>
      </c>
      <c r="L47" s="11">
        <v>0</v>
      </c>
      <c r="M47" s="11">
        <v>1</v>
      </c>
      <c r="N47" s="11">
        <v>0</v>
      </c>
      <c r="O47" s="11">
        <v>0</v>
      </c>
      <c r="P47" s="11">
        <v>1</v>
      </c>
    </row>
    <row r="48" spans="1:18" x14ac:dyDescent="0.3">
      <c r="A48" s="28">
        <v>43429</v>
      </c>
      <c r="B48" s="11">
        <v>4</v>
      </c>
      <c r="C48" s="11">
        <v>1</v>
      </c>
      <c r="D48" s="11">
        <v>13</v>
      </c>
      <c r="E48" s="11">
        <v>4</v>
      </c>
      <c r="F48" s="11">
        <v>6</v>
      </c>
      <c r="G48" s="11">
        <v>0</v>
      </c>
      <c r="H48" s="11">
        <v>4</v>
      </c>
      <c r="I48" s="11"/>
      <c r="J48" s="11">
        <v>0</v>
      </c>
      <c r="K48" s="11">
        <v>0</v>
      </c>
      <c r="L48" s="11">
        <v>0</v>
      </c>
      <c r="M48" s="11">
        <v>1</v>
      </c>
      <c r="N48" s="11">
        <v>0</v>
      </c>
      <c r="O48" s="11">
        <v>1</v>
      </c>
      <c r="P48" s="11">
        <v>1</v>
      </c>
    </row>
    <row r="49" spans="1:16" x14ac:dyDescent="0.3">
      <c r="A49" s="28">
        <v>43436</v>
      </c>
      <c r="B49" s="11">
        <v>2</v>
      </c>
      <c r="C49" s="11">
        <v>3</v>
      </c>
      <c r="D49" s="11">
        <v>21</v>
      </c>
      <c r="E49" s="11">
        <v>1</v>
      </c>
      <c r="F49" s="11">
        <v>5</v>
      </c>
      <c r="G49" s="11"/>
      <c r="H49" s="11">
        <v>0</v>
      </c>
      <c r="I49" s="11"/>
      <c r="J49" s="11">
        <v>0</v>
      </c>
      <c r="K49" s="11">
        <v>2</v>
      </c>
      <c r="L49" s="11">
        <v>3</v>
      </c>
      <c r="M49" s="11">
        <v>1</v>
      </c>
      <c r="N49" s="11">
        <v>0</v>
      </c>
      <c r="O49" s="11">
        <v>0</v>
      </c>
      <c r="P49" s="11">
        <v>0</v>
      </c>
    </row>
    <row r="50" spans="1:16" x14ac:dyDescent="0.3">
      <c r="A50" s="28">
        <v>43443</v>
      </c>
      <c r="B50" s="11">
        <v>1</v>
      </c>
      <c r="C50" s="11">
        <v>1</v>
      </c>
      <c r="D50" s="11">
        <v>13</v>
      </c>
      <c r="E50" s="11">
        <v>0</v>
      </c>
      <c r="F50" s="11">
        <v>5</v>
      </c>
      <c r="G50" s="11">
        <v>0</v>
      </c>
      <c r="H50" s="11">
        <v>13</v>
      </c>
      <c r="I50" s="11"/>
      <c r="J50" s="11">
        <v>0</v>
      </c>
      <c r="K50" s="11">
        <v>0</v>
      </c>
      <c r="L50" s="11">
        <v>2</v>
      </c>
      <c r="M50" s="11">
        <v>0</v>
      </c>
      <c r="N50" s="11">
        <v>0</v>
      </c>
      <c r="O50" s="11">
        <v>0</v>
      </c>
      <c r="P50" s="11">
        <v>2</v>
      </c>
    </row>
    <row r="51" spans="1:16" x14ac:dyDescent="0.3">
      <c r="A51" s="28">
        <v>43450</v>
      </c>
      <c r="B51" s="11">
        <v>5</v>
      </c>
      <c r="C51" s="11">
        <v>1</v>
      </c>
      <c r="D51" s="11">
        <v>14</v>
      </c>
      <c r="E51" s="11">
        <v>1</v>
      </c>
      <c r="F51" s="11">
        <v>3</v>
      </c>
      <c r="G51" s="11">
        <v>1</v>
      </c>
      <c r="H51" s="11">
        <v>0</v>
      </c>
      <c r="I51" s="11"/>
      <c r="J51" s="11">
        <v>0</v>
      </c>
      <c r="K51" s="11">
        <v>1</v>
      </c>
      <c r="L51" s="11">
        <v>2</v>
      </c>
      <c r="M51" s="11">
        <v>1</v>
      </c>
      <c r="N51" s="11">
        <v>0</v>
      </c>
      <c r="O51" s="11">
        <v>0</v>
      </c>
      <c r="P51" s="11">
        <v>1</v>
      </c>
    </row>
    <row r="52" spans="1:16" x14ac:dyDescent="0.3">
      <c r="A52" s="28">
        <v>43457</v>
      </c>
      <c r="B52" s="11">
        <v>2</v>
      </c>
      <c r="C52" s="11">
        <v>2</v>
      </c>
      <c r="D52" s="11">
        <v>14</v>
      </c>
      <c r="E52" s="11">
        <v>2</v>
      </c>
      <c r="F52" s="11">
        <v>0</v>
      </c>
      <c r="G52" s="11">
        <v>1</v>
      </c>
      <c r="H52" s="11">
        <v>0</v>
      </c>
      <c r="I52" s="11"/>
      <c r="J52" s="11">
        <v>0</v>
      </c>
      <c r="K52" s="11">
        <v>0</v>
      </c>
      <c r="L52" s="11">
        <v>7</v>
      </c>
      <c r="M52" s="11">
        <v>1</v>
      </c>
      <c r="N52" s="11">
        <v>0</v>
      </c>
      <c r="O52" s="11">
        <v>0</v>
      </c>
      <c r="P52" s="11">
        <v>1</v>
      </c>
    </row>
    <row r="53" spans="1:16" x14ac:dyDescent="0.3">
      <c r="A53" s="28">
        <v>43829</v>
      </c>
      <c r="B53" s="11">
        <v>6</v>
      </c>
      <c r="C53" s="11">
        <v>2</v>
      </c>
      <c r="D53" s="11">
        <v>10</v>
      </c>
      <c r="E53" s="11">
        <v>5</v>
      </c>
      <c r="F53" s="11">
        <v>1</v>
      </c>
      <c r="G53" s="11"/>
      <c r="H53" s="11">
        <v>5</v>
      </c>
      <c r="I53" s="11"/>
      <c r="J53" s="11">
        <v>0</v>
      </c>
      <c r="K53" s="11">
        <v>0</v>
      </c>
      <c r="L53" s="11">
        <v>4</v>
      </c>
      <c r="M53" s="11">
        <v>1</v>
      </c>
      <c r="N53" s="11">
        <v>0</v>
      </c>
      <c r="O53" s="11">
        <v>1</v>
      </c>
      <c r="P53" s="11">
        <v>0</v>
      </c>
    </row>
    <row r="54" spans="1:16" x14ac:dyDescent="0.3">
      <c r="A54" s="28">
        <v>43471</v>
      </c>
      <c r="B54" s="11">
        <v>6</v>
      </c>
      <c r="C54" s="11">
        <v>1</v>
      </c>
      <c r="D54" s="11">
        <v>11</v>
      </c>
      <c r="E54" s="11">
        <v>1</v>
      </c>
      <c r="F54" s="11">
        <v>6</v>
      </c>
      <c r="G54" s="11"/>
      <c r="H54" s="11">
        <v>6</v>
      </c>
      <c r="I54" s="11"/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</row>
    <row r="55" spans="1:16" x14ac:dyDescent="0.3">
      <c r="A55" s="28">
        <v>43478</v>
      </c>
      <c r="B55" s="11">
        <v>2</v>
      </c>
      <c r="C55" s="11">
        <v>1</v>
      </c>
      <c r="D55" s="11">
        <v>12</v>
      </c>
      <c r="E55" s="11">
        <v>6</v>
      </c>
      <c r="F55" s="11">
        <v>6</v>
      </c>
      <c r="G55" s="11"/>
      <c r="H55" s="11">
        <v>4</v>
      </c>
      <c r="I55" s="11"/>
      <c r="J55" s="11">
        <v>0</v>
      </c>
      <c r="K55" s="11">
        <v>1</v>
      </c>
      <c r="L55" s="11">
        <v>1</v>
      </c>
      <c r="M55" s="11">
        <v>0</v>
      </c>
      <c r="N55" s="11">
        <v>0</v>
      </c>
      <c r="O55" s="11">
        <v>2</v>
      </c>
      <c r="P55" s="11">
        <v>1</v>
      </c>
    </row>
    <row r="56" spans="1:16" x14ac:dyDescent="0.3">
      <c r="A56" s="28">
        <v>43485</v>
      </c>
      <c r="B56" s="11">
        <v>6</v>
      </c>
      <c r="C56" s="11">
        <v>1</v>
      </c>
      <c r="D56" s="11">
        <v>20</v>
      </c>
      <c r="E56" s="11">
        <v>5</v>
      </c>
      <c r="F56" s="11">
        <v>3</v>
      </c>
      <c r="G56" s="11"/>
      <c r="H56" s="11">
        <v>6</v>
      </c>
      <c r="I56" s="11"/>
      <c r="J56" s="11">
        <v>8</v>
      </c>
      <c r="K56" s="11">
        <v>1</v>
      </c>
      <c r="L56" s="11">
        <v>1</v>
      </c>
      <c r="M56" s="11">
        <v>1</v>
      </c>
      <c r="N56" s="11">
        <v>0</v>
      </c>
      <c r="O56" s="11">
        <v>1</v>
      </c>
      <c r="P56" s="11">
        <v>0</v>
      </c>
    </row>
    <row r="57" spans="1:16" x14ac:dyDescent="0.3">
      <c r="A57" s="28">
        <v>43492</v>
      </c>
      <c r="B57" s="11">
        <v>4</v>
      </c>
      <c r="C57" s="11">
        <v>3</v>
      </c>
      <c r="D57" s="11">
        <v>6</v>
      </c>
      <c r="E57" s="11">
        <v>6</v>
      </c>
      <c r="F57" s="11">
        <v>4</v>
      </c>
      <c r="G57" s="11">
        <v>10</v>
      </c>
      <c r="H57" s="11">
        <v>6</v>
      </c>
      <c r="I57" s="11"/>
      <c r="J57" s="11">
        <v>9</v>
      </c>
      <c r="K57" s="11">
        <v>1</v>
      </c>
      <c r="L57" s="11">
        <v>3</v>
      </c>
      <c r="M57" s="11">
        <v>1</v>
      </c>
      <c r="N57" s="11">
        <v>0</v>
      </c>
      <c r="O57" s="11">
        <v>1</v>
      </c>
      <c r="P57" s="11">
        <v>0</v>
      </c>
    </row>
    <row r="58" spans="1:16" x14ac:dyDescent="0.3">
      <c r="A58" s="28">
        <v>43499</v>
      </c>
      <c r="B58" s="11">
        <v>2</v>
      </c>
      <c r="C58" s="11">
        <v>1</v>
      </c>
      <c r="D58" s="11">
        <v>14</v>
      </c>
      <c r="E58" s="11">
        <v>5</v>
      </c>
      <c r="F58" s="11">
        <v>5</v>
      </c>
      <c r="G58" s="11">
        <v>0</v>
      </c>
      <c r="H58" s="11">
        <v>6</v>
      </c>
      <c r="I58" s="11"/>
      <c r="J58" s="11">
        <v>0</v>
      </c>
      <c r="K58" s="11">
        <v>1</v>
      </c>
      <c r="L58" s="11">
        <v>1</v>
      </c>
      <c r="M58" s="11">
        <v>0</v>
      </c>
      <c r="N58" s="11">
        <v>0</v>
      </c>
      <c r="O58" s="11">
        <v>0</v>
      </c>
      <c r="P58" s="11">
        <v>1</v>
      </c>
    </row>
    <row r="59" spans="1:16" x14ac:dyDescent="0.3">
      <c r="A59" s="28">
        <v>43506</v>
      </c>
      <c r="B59" s="11">
        <v>14</v>
      </c>
      <c r="C59" s="11">
        <v>2</v>
      </c>
      <c r="D59" s="11">
        <v>17</v>
      </c>
      <c r="E59" s="11">
        <v>6</v>
      </c>
      <c r="F59" s="11">
        <v>5</v>
      </c>
      <c r="G59" s="11"/>
      <c r="H59" s="11">
        <v>7</v>
      </c>
      <c r="I59" s="11">
        <v>3</v>
      </c>
      <c r="J59" s="11">
        <v>0</v>
      </c>
      <c r="K59" s="11">
        <v>0</v>
      </c>
      <c r="L59" s="11">
        <v>2</v>
      </c>
      <c r="M59" s="11">
        <v>2</v>
      </c>
      <c r="N59" s="11">
        <v>0</v>
      </c>
      <c r="O59" s="11">
        <v>1</v>
      </c>
      <c r="P59" s="11">
        <v>1</v>
      </c>
    </row>
    <row r="60" spans="1:16" x14ac:dyDescent="0.3">
      <c r="A60" s="28">
        <v>43513</v>
      </c>
      <c r="B60" s="11">
        <v>1</v>
      </c>
      <c r="C60" s="11">
        <v>3</v>
      </c>
      <c r="D60" s="11">
        <v>15</v>
      </c>
      <c r="E60" s="11">
        <v>2</v>
      </c>
      <c r="F60" s="11">
        <v>2</v>
      </c>
      <c r="G60" s="11"/>
      <c r="H60" s="11">
        <v>6</v>
      </c>
      <c r="I60" s="11">
        <v>4</v>
      </c>
      <c r="J60" s="11">
        <v>0</v>
      </c>
      <c r="K60" s="11">
        <v>1</v>
      </c>
      <c r="L60" s="11">
        <v>6</v>
      </c>
      <c r="M60" s="11">
        <v>0</v>
      </c>
      <c r="N60" s="11">
        <v>0</v>
      </c>
      <c r="O60" s="11">
        <v>0</v>
      </c>
      <c r="P60" s="11">
        <v>1</v>
      </c>
    </row>
    <row r="61" spans="1:16" x14ac:dyDescent="0.3">
      <c r="A61" s="28">
        <v>43520</v>
      </c>
      <c r="B61" s="11">
        <v>3</v>
      </c>
      <c r="C61" s="11">
        <v>2</v>
      </c>
      <c r="D61" s="11">
        <v>14</v>
      </c>
      <c r="E61" s="11">
        <v>0</v>
      </c>
      <c r="F61" s="11">
        <v>9</v>
      </c>
      <c r="G61" s="11"/>
      <c r="H61" s="11">
        <v>4</v>
      </c>
      <c r="I61" s="11">
        <v>3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</row>
    <row r="62" spans="1:16" x14ac:dyDescent="0.3">
      <c r="A62" s="28">
        <v>43527</v>
      </c>
      <c r="B62" s="11">
        <v>4</v>
      </c>
      <c r="C62" s="11">
        <v>2</v>
      </c>
      <c r="D62" s="11">
        <v>27</v>
      </c>
      <c r="E62" s="11">
        <v>5</v>
      </c>
      <c r="F62" s="11">
        <v>5</v>
      </c>
      <c r="G62" s="11"/>
      <c r="H62" s="11">
        <v>0</v>
      </c>
      <c r="I62" s="11">
        <v>0</v>
      </c>
      <c r="J62" s="11">
        <v>0</v>
      </c>
      <c r="K62" s="11">
        <v>1</v>
      </c>
      <c r="L62" s="11">
        <v>1</v>
      </c>
      <c r="M62" s="11">
        <v>0</v>
      </c>
      <c r="N62" s="11">
        <v>0</v>
      </c>
      <c r="O62" s="11">
        <v>1</v>
      </c>
      <c r="P62" s="11">
        <v>0</v>
      </c>
    </row>
    <row r="63" spans="1:16" x14ac:dyDescent="0.3">
      <c r="A63" s="28">
        <v>43534</v>
      </c>
      <c r="B63" s="11">
        <v>5</v>
      </c>
      <c r="C63" s="11">
        <v>0</v>
      </c>
      <c r="D63" s="11">
        <v>16</v>
      </c>
      <c r="E63" s="11">
        <v>2</v>
      </c>
      <c r="F63" s="11">
        <v>6</v>
      </c>
      <c r="G63" s="11">
        <v>5</v>
      </c>
      <c r="H63" s="11">
        <v>8</v>
      </c>
      <c r="I63" s="11">
        <v>4</v>
      </c>
      <c r="J63" s="11">
        <v>0</v>
      </c>
      <c r="K63" s="11">
        <v>0</v>
      </c>
      <c r="L63" s="11">
        <v>2</v>
      </c>
      <c r="M63" s="11">
        <v>1</v>
      </c>
      <c r="N63" s="11">
        <v>0</v>
      </c>
      <c r="O63" s="11">
        <v>0</v>
      </c>
      <c r="P63" s="11">
        <v>2</v>
      </c>
    </row>
    <row r="64" spans="1:16" x14ac:dyDescent="0.3">
      <c r="A64" s="28">
        <v>43541</v>
      </c>
      <c r="B64" s="11">
        <v>4</v>
      </c>
      <c r="C64" s="11">
        <v>0</v>
      </c>
      <c r="D64" s="11">
        <v>12</v>
      </c>
      <c r="E64" s="11">
        <v>3</v>
      </c>
      <c r="F64" s="11">
        <v>4</v>
      </c>
      <c r="G64" s="11">
        <v>0</v>
      </c>
      <c r="H64" s="11">
        <v>4</v>
      </c>
      <c r="I64" s="11">
        <v>0</v>
      </c>
      <c r="J64" s="11">
        <v>0</v>
      </c>
      <c r="K64" s="11">
        <v>0</v>
      </c>
      <c r="L64" s="11">
        <v>2</v>
      </c>
      <c r="M64" s="11">
        <v>0</v>
      </c>
      <c r="N64" s="11">
        <v>0</v>
      </c>
      <c r="O64" s="11">
        <v>1</v>
      </c>
      <c r="P64" s="11">
        <v>1</v>
      </c>
    </row>
    <row r="65" spans="1:16" x14ac:dyDescent="0.3">
      <c r="A65" s="28">
        <v>43548</v>
      </c>
      <c r="B65" s="11">
        <v>2</v>
      </c>
      <c r="C65" s="11">
        <v>1</v>
      </c>
      <c r="D65" s="11">
        <v>17</v>
      </c>
      <c r="E65" s="11">
        <v>1</v>
      </c>
      <c r="F65" s="11">
        <v>5</v>
      </c>
      <c r="G65" s="11">
        <v>0</v>
      </c>
      <c r="H65" s="11">
        <v>5</v>
      </c>
      <c r="I65" s="11">
        <v>3</v>
      </c>
      <c r="J65" s="11">
        <v>4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</row>
    <row r="66" spans="1:16" x14ac:dyDescent="0.3">
      <c r="A66" s="28">
        <v>43555</v>
      </c>
      <c r="B66" s="11">
        <v>4</v>
      </c>
      <c r="C66" s="11">
        <v>0</v>
      </c>
      <c r="D66" s="11">
        <v>10</v>
      </c>
      <c r="E66" s="11">
        <v>3</v>
      </c>
      <c r="F66" s="11">
        <v>5</v>
      </c>
      <c r="G66" s="11">
        <v>10</v>
      </c>
      <c r="H66" s="11">
        <v>0</v>
      </c>
      <c r="I66" s="11">
        <v>0</v>
      </c>
      <c r="J66" s="11">
        <v>0</v>
      </c>
      <c r="K66" s="11">
        <v>2</v>
      </c>
      <c r="L66" s="11">
        <v>1</v>
      </c>
      <c r="M66" s="11">
        <v>0</v>
      </c>
      <c r="N66" s="11">
        <v>0</v>
      </c>
      <c r="O66" s="11">
        <v>1</v>
      </c>
      <c r="P66" s="11">
        <v>1</v>
      </c>
    </row>
    <row r="67" spans="1:16" x14ac:dyDescent="0.3">
      <c r="A67" s="28">
        <v>43562</v>
      </c>
      <c r="B67" s="11">
        <v>10</v>
      </c>
      <c r="C67" s="11">
        <v>0</v>
      </c>
      <c r="D67" s="11">
        <v>12</v>
      </c>
      <c r="E67" s="11">
        <v>2</v>
      </c>
      <c r="F67" s="11">
        <v>9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1</v>
      </c>
      <c r="M67" s="11">
        <v>1</v>
      </c>
      <c r="N67" s="11">
        <v>0</v>
      </c>
      <c r="O67" s="11">
        <v>0</v>
      </c>
      <c r="P67" s="11">
        <v>4</v>
      </c>
    </row>
    <row r="68" spans="1:16" x14ac:dyDescent="0.3">
      <c r="A68" s="28">
        <v>43569</v>
      </c>
      <c r="B68" s="11">
        <v>5</v>
      </c>
      <c r="C68" s="11">
        <v>1</v>
      </c>
      <c r="D68" s="11">
        <v>11</v>
      </c>
      <c r="E68" s="11">
        <v>6</v>
      </c>
      <c r="F68" s="11">
        <v>3</v>
      </c>
      <c r="G68" s="11">
        <v>0</v>
      </c>
      <c r="H68" s="11">
        <v>9</v>
      </c>
      <c r="I68" s="11">
        <v>8</v>
      </c>
      <c r="J68" s="11">
        <v>0</v>
      </c>
      <c r="K68" s="11">
        <v>3</v>
      </c>
      <c r="L68" s="11">
        <v>0</v>
      </c>
      <c r="M68" s="11">
        <v>1</v>
      </c>
      <c r="N68" s="11">
        <v>0</v>
      </c>
      <c r="O68" s="11">
        <v>0</v>
      </c>
      <c r="P68" s="11">
        <v>0</v>
      </c>
    </row>
    <row r="69" spans="1:16" x14ac:dyDescent="0.3">
      <c r="A69" s="28">
        <v>43576</v>
      </c>
      <c r="B69" s="11">
        <v>1</v>
      </c>
      <c r="C69" s="11">
        <v>1</v>
      </c>
      <c r="D69" s="11">
        <v>10</v>
      </c>
      <c r="E69" s="11">
        <v>3</v>
      </c>
      <c r="F69" s="11">
        <v>8</v>
      </c>
      <c r="G69" s="11">
        <v>0</v>
      </c>
      <c r="H69" s="11">
        <v>10</v>
      </c>
      <c r="I69" s="11">
        <v>5</v>
      </c>
      <c r="J69" s="11">
        <v>0</v>
      </c>
      <c r="K69" s="11">
        <v>1</v>
      </c>
      <c r="L69" s="11">
        <v>1</v>
      </c>
      <c r="M69" s="11">
        <v>0</v>
      </c>
      <c r="N69" s="11">
        <v>0</v>
      </c>
      <c r="O69" s="11">
        <v>1</v>
      </c>
      <c r="P69" s="11">
        <v>2</v>
      </c>
    </row>
    <row r="70" spans="1:16" x14ac:dyDescent="0.3">
      <c r="A70" s="28">
        <v>43583</v>
      </c>
      <c r="B70" s="11">
        <v>3</v>
      </c>
      <c r="C70" s="11">
        <v>1</v>
      </c>
      <c r="D70" s="11">
        <v>13</v>
      </c>
      <c r="E70" s="11">
        <v>4</v>
      </c>
      <c r="F70" s="11">
        <v>6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2</v>
      </c>
      <c r="M70" s="11">
        <v>0</v>
      </c>
      <c r="N70" s="11">
        <v>1</v>
      </c>
      <c r="O70" s="11">
        <v>0</v>
      </c>
      <c r="P70" s="11">
        <v>0</v>
      </c>
    </row>
    <row r="71" spans="1:16" x14ac:dyDescent="0.3">
      <c r="A71" s="28">
        <v>43590</v>
      </c>
      <c r="B71" s="11">
        <v>7</v>
      </c>
      <c r="C71" s="11">
        <v>1</v>
      </c>
      <c r="D71" s="11">
        <v>13</v>
      </c>
      <c r="E71" s="11">
        <v>6</v>
      </c>
      <c r="F71" s="11">
        <v>6</v>
      </c>
      <c r="G71" s="11">
        <v>0</v>
      </c>
      <c r="H71" s="11">
        <v>10</v>
      </c>
      <c r="I71" s="11">
        <v>7</v>
      </c>
      <c r="J71" s="11">
        <v>0</v>
      </c>
      <c r="K71" s="11">
        <v>1</v>
      </c>
      <c r="L71" s="11">
        <v>1</v>
      </c>
      <c r="M71" s="11">
        <v>1</v>
      </c>
      <c r="N71" s="11">
        <v>1</v>
      </c>
      <c r="O71" s="11">
        <v>0</v>
      </c>
      <c r="P71" s="11">
        <v>1</v>
      </c>
    </row>
    <row r="72" spans="1:16" x14ac:dyDescent="0.3">
      <c r="A72" s="28">
        <v>43597</v>
      </c>
      <c r="B72" s="11">
        <v>4</v>
      </c>
      <c r="C72" s="11">
        <v>2</v>
      </c>
      <c r="D72" s="11">
        <v>10</v>
      </c>
      <c r="E72" s="11">
        <v>3</v>
      </c>
      <c r="F72" s="11">
        <v>5</v>
      </c>
      <c r="G72" s="11">
        <v>4</v>
      </c>
      <c r="H72" s="11">
        <v>0</v>
      </c>
      <c r="I72" s="11">
        <v>0</v>
      </c>
      <c r="J72" s="11">
        <v>0</v>
      </c>
      <c r="K72" s="11">
        <v>0</v>
      </c>
      <c r="L72" s="11">
        <v>2</v>
      </c>
      <c r="M72" s="11">
        <v>0</v>
      </c>
      <c r="N72" s="11">
        <v>0</v>
      </c>
      <c r="O72" s="11">
        <v>0</v>
      </c>
      <c r="P72" s="11">
        <v>1</v>
      </c>
    </row>
    <row r="73" spans="1:16" x14ac:dyDescent="0.3">
      <c r="A73" s="28">
        <v>43604</v>
      </c>
      <c r="B73" s="11">
        <v>7</v>
      </c>
      <c r="C73" s="11">
        <v>2</v>
      </c>
      <c r="D73" s="11">
        <v>14</v>
      </c>
      <c r="E73" s="11">
        <v>6</v>
      </c>
      <c r="F73" s="11">
        <v>5</v>
      </c>
      <c r="G73" s="11">
        <v>3</v>
      </c>
      <c r="H73" s="11">
        <v>13</v>
      </c>
      <c r="I73" s="11">
        <v>7</v>
      </c>
      <c r="J73" s="11">
        <v>6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</v>
      </c>
    </row>
    <row r="74" spans="1:16" x14ac:dyDescent="0.3">
      <c r="A74" s="28">
        <v>43611</v>
      </c>
      <c r="B74" s="11">
        <v>2</v>
      </c>
      <c r="C74" s="11">
        <v>1</v>
      </c>
      <c r="D74" s="11">
        <v>8</v>
      </c>
      <c r="E74" s="11">
        <v>6</v>
      </c>
      <c r="F74" s="11">
        <v>5</v>
      </c>
      <c r="G74" s="11">
        <v>17</v>
      </c>
      <c r="H74" s="11">
        <v>14</v>
      </c>
      <c r="I74" s="11">
        <v>6</v>
      </c>
      <c r="J74" s="11">
        <v>9</v>
      </c>
      <c r="K74" s="11">
        <v>0</v>
      </c>
      <c r="L74" s="11">
        <v>2</v>
      </c>
      <c r="M74" s="11">
        <v>1</v>
      </c>
      <c r="N74" s="11">
        <v>0</v>
      </c>
      <c r="O74" s="11">
        <v>0</v>
      </c>
      <c r="P74" s="11">
        <v>0</v>
      </c>
    </row>
    <row r="75" spans="1:16" x14ac:dyDescent="0.3">
      <c r="A75" s="28">
        <v>43618</v>
      </c>
      <c r="B75" s="11">
        <v>1</v>
      </c>
      <c r="C75" s="11">
        <v>0</v>
      </c>
      <c r="D75" s="11">
        <v>10</v>
      </c>
      <c r="E75" s="11">
        <v>4</v>
      </c>
      <c r="F75" s="11">
        <v>5</v>
      </c>
      <c r="G75" s="11">
        <v>0</v>
      </c>
      <c r="H75" s="11">
        <v>8</v>
      </c>
      <c r="I75" s="11">
        <v>4</v>
      </c>
      <c r="J75" s="11">
        <v>7</v>
      </c>
      <c r="K75" s="11">
        <v>0</v>
      </c>
      <c r="L75" s="11">
        <v>2</v>
      </c>
      <c r="M75" s="11">
        <v>0</v>
      </c>
      <c r="N75" s="11">
        <v>0</v>
      </c>
      <c r="O75" s="11">
        <v>1</v>
      </c>
      <c r="P75" s="11">
        <v>1</v>
      </c>
    </row>
    <row r="76" spans="1:16" x14ac:dyDescent="0.3">
      <c r="A76" s="28">
        <v>43625</v>
      </c>
      <c r="B76" s="11">
        <v>4</v>
      </c>
      <c r="C76" s="11">
        <v>1</v>
      </c>
      <c r="D76" s="11">
        <v>15</v>
      </c>
      <c r="E76" s="11">
        <v>4</v>
      </c>
      <c r="F76" s="11">
        <v>3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4</v>
      </c>
      <c r="M76" s="11">
        <v>0</v>
      </c>
      <c r="N76" s="11">
        <v>0</v>
      </c>
      <c r="O76" s="11">
        <v>2</v>
      </c>
      <c r="P76" s="11">
        <v>0</v>
      </c>
    </row>
    <row r="77" spans="1:16" x14ac:dyDescent="0.3">
      <c r="A77" s="28">
        <v>43632</v>
      </c>
      <c r="B77" s="11">
        <v>8</v>
      </c>
      <c r="C77" s="11">
        <v>2</v>
      </c>
      <c r="D77" s="11">
        <v>6</v>
      </c>
      <c r="E77" s="11">
        <v>6</v>
      </c>
      <c r="F77" s="11">
        <v>2</v>
      </c>
      <c r="G77" s="11">
        <v>0</v>
      </c>
      <c r="H77" s="11">
        <v>8</v>
      </c>
      <c r="I77" s="11">
        <v>5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0</v>
      </c>
      <c r="P77" s="11">
        <v>1</v>
      </c>
    </row>
    <row r="78" spans="1:16" x14ac:dyDescent="0.3">
      <c r="A78" s="28">
        <v>43639</v>
      </c>
      <c r="B78" s="11">
        <v>6</v>
      </c>
      <c r="C78" s="11">
        <v>3</v>
      </c>
      <c r="D78" s="11">
        <v>11</v>
      </c>
      <c r="E78" s="11">
        <v>3</v>
      </c>
      <c r="F78" s="11">
        <v>4</v>
      </c>
      <c r="G78" s="11">
        <v>0</v>
      </c>
      <c r="H78" s="11">
        <v>5</v>
      </c>
      <c r="I78" s="11">
        <v>3</v>
      </c>
      <c r="J78" s="11">
        <v>0</v>
      </c>
      <c r="K78" s="11">
        <v>0</v>
      </c>
      <c r="L78" s="11">
        <v>1</v>
      </c>
      <c r="M78" s="11">
        <v>1</v>
      </c>
      <c r="N78" s="11">
        <v>0</v>
      </c>
      <c r="O78" s="11">
        <v>2</v>
      </c>
      <c r="P78" s="11">
        <v>1</v>
      </c>
    </row>
    <row r="79" spans="1:16" x14ac:dyDescent="0.3">
      <c r="A79" s="28">
        <v>43646</v>
      </c>
      <c r="B79" s="11">
        <v>9</v>
      </c>
      <c r="C79" s="11">
        <v>2</v>
      </c>
      <c r="D79" s="11">
        <v>19</v>
      </c>
      <c r="E79" s="11">
        <v>3</v>
      </c>
      <c r="F79" s="11">
        <v>8</v>
      </c>
      <c r="G79" s="11">
        <v>13</v>
      </c>
      <c r="H79" s="11">
        <v>4</v>
      </c>
      <c r="I79" s="11">
        <v>4</v>
      </c>
      <c r="J79" s="11">
        <v>0</v>
      </c>
      <c r="K79" s="11">
        <v>0</v>
      </c>
      <c r="L79" s="11">
        <v>2</v>
      </c>
      <c r="M79" s="11">
        <v>1</v>
      </c>
      <c r="N79" s="11">
        <v>0</v>
      </c>
      <c r="O79" s="11">
        <v>0</v>
      </c>
      <c r="P79" s="11">
        <v>0</v>
      </c>
    </row>
    <row r="80" spans="1:16" x14ac:dyDescent="0.3">
      <c r="A80" s="28">
        <v>43653</v>
      </c>
      <c r="B80" s="11">
        <v>7</v>
      </c>
      <c r="C80" s="11">
        <v>2</v>
      </c>
      <c r="D80" s="11">
        <v>10</v>
      </c>
      <c r="E80" s="11">
        <v>4</v>
      </c>
      <c r="F80" s="11">
        <v>6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 spans="1:17" x14ac:dyDescent="0.3">
      <c r="A81" s="28">
        <v>43660</v>
      </c>
      <c r="B81" s="11">
        <v>14</v>
      </c>
      <c r="C81" s="11">
        <v>3</v>
      </c>
      <c r="D81" s="11">
        <v>9</v>
      </c>
      <c r="E81" s="11">
        <v>1</v>
      </c>
      <c r="F81" s="11">
        <v>4</v>
      </c>
      <c r="G81" s="11">
        <v>0</v>
      </c>
      <c r="H81" s="11">
        <v>6</v>
      </c>
      <c r="I81" s="11">
        <v>3</v>
      </c>
      <c r="J81" s="11">
        <v>0</v>
      </c>
      <c r="K81" s="11">
        <v>2</v>
      </c>
      <c r="L81" s="11">
        <v>0</v>
      </c>
      <c r="M81" s="11">
        <v>0</v>
      </c>
      <c r="N81" s="11">
        <v>0</v>
      </c>
      <c r="O81" s="11">
        <v>1</v>
      </c>
      <c r="P81" s="11">
        <v>1</v>
      </c>
    </row>
    <row r="82" spans="1:17" x14ac:dyDescent="0.3">
      <c r="A82" s="28">
        <v>43667</v>
      </c>
      <c r="B82" s="11">
        <v>5</v>
      </c>
      <c r="C82" s="11">
        <v>1</v>
      </c>
      <c r="D82" s="11">
        <v>12</v>
      </c>
      <c r="E82" s="11">
        <v>4</v>
      </c>
      <c r="F82" s="11">
        <v>2</v>
      </c>
      <c r="G82" s="11">
        <v>0</v>
      </c>
      <c r="H82" s="11">
        <v>5</v>
      </c>
      <c r="I82" s="11">
        <v>4</v>
      </c>
      <c r="J82" s="11">
        <v>0</v>
      </c>
      <c r="K82" s="11">
        <v>1</v>
      </c>
      <c r="L82" s="11">
        <v>0</v>
      </c>
      <c r="M82" s="11">
        <v>0</v>
      </c>
      <c r="N82" s="11">
        <v>0</v>
      </c>
      <c r="O82" s="11">
        <v>1</v>
      </c>
      <c r="P82" s="11">
        <v>0</v>
      </c>
    </row>
    <row r="83" spans="1:17" x14ac:dyDescent="0.3">
      <c r="A83" s="28">
        <v>43674</v>
      </c>
      <c r="B83" s="11">
        <v>9</v>
      </c>
      <c r="C83" s="11">
        <v>0</v>
      </c>
      <c r="D83" s="11">
        <v>10</v>
      </c>
      <c r="E83" s="11">
        <v>9</v>
      </c>
      <c r="F83" s="11">
        <v>3</v>
      </c>
      <c r="G83" s="11">
        <v>5</v>
      </c>
      <c r="H83" s="11">
        <v>3</v>
      </c>
      <c r="I83" s="11">
        <v>0</v>
      </c>
      <c r="J83" s="11">
        <v>0</v>
      </c>
      <c r="K83" s="11">
        <v>2</v>
      </c>
      <c r="L83" s="11">
        <v>1</v>
      </c>
      <c r="M83" s="11">
        <v>1</v>
      </c>
      <c r="N83" s="11">
        <v>0</v>
      </c>
      <c r="O83" s="11">
        <v>0</v>
      </c>
      <c r="P83" s="11">
        <v>1</v>
      </c>
    </row>
    <row r="84" spans="1:17" x14ac:dyDescent="0.3">
      <c r="A84" s="28">
        <v>43681</v>
      </c>
      <c r="B84" s="11">
        <v>6</v>
      </c>
      <c r="C84" s="11">
        <v>1</v>
      </c>
      <c r="D84" s="11">
        <v>12</v>
      </c>
      <c r="E84" s="11">
        <v>5</v>
      </c>
      <c r="F84" s="11">
        <v>1</v>
      </c>
      <c r="G84" s="11">
        <v>0</v>
      </c>
      <c r="H84" s="11">
        <v>3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3</v>
      </c>
    </row>
    <row r="85" spans="1:17" x14ac:dyDescent="0.3">
      <c r="A85" s="28">
        <v>43688</v>
      </c>
      <c r="B85" s="11">
        <v>3</v>
      </c>
      <c r="C85" s="11">
        <v>0</v>
      </c>
      <c r="D85" s="11">
        <v>13</v>
      </c>
      <c r="E85" s="11">
        <v>1</v>
      </c>
      <c r="F85" s="11">
        <v>6</v>
      </c>
      <c r="G85" s="11">
        <v>0</v>
      </c>
      <c r="H85" s="11">
        <v>4</v>
      </c>
      <c r="I85" s="11">
        <v>1</v>
      </c>
      <c r="J85" s="11">
        <v>0</v>
      </c>
      <c r="K85" s="11">
        <v>1</v>
      </c>
      <c r="L85" s="11">
        <v>1</v>
      </c>
      <c r="M85" s="11">
        <v>0</v>
      </c>
      <c r="N85" s="11">
        <v>0</v>
      </c>
      <c r="O85" s="11">
        <v>0</v>
      </c>
      <c r="P85" s="11">
        <v>2</v>
      </c>
    </row>
    <row r="86" spans="1:17" x14ac:dyDescent="0.3">
      <c r="A86" s="28">
        <v>43695</v>
      </c>
      <c r="B86" s="11">
        <v>5</v>
      </c>
      <c r="C86" s="11">
        <v>1</v>
      </c>
      <c r="D86" s="11">
        <v>25</v>
      </c>
      <c r="E86" s="11">
        <v>11</v>
      </c>
      <c r="F86" s="11">
        <v>3</v>
      </c>
      <c r="G86" s="11">
        <v>0</v>
      </c>
      <c r="H86" s="11">
        <v>6</v>
      </c>
      <c r="I86" s="11">
        <v>0</v>
      </c>
      <c r="J86" s="11">
        <v>0</v>
      </c>
      <c r="K86" s="11">
        <v>2</v>
      </c>
      <c r="L86" s="11">
        <v>1</v>
      </c>
      <c r="M86" s="11">
        <v>0</v>
      </c>
      <c r="N86" s="11">
        <v>0</v>
      </c>
      <c r="O86" s="11">
        <v>1</v>
      </c>
      <c r="P86" s="11">
        <v>0</v>
      </c>
    </row>
    <row r="87" spans="1:17" x14ac:dyDescent="0.3">
      <c r="A87" s="24"/>
      <c r="B87" s="262" t="s">
        <v>61</v>
      </c>
      <c r="C87" s="262"/>
      <c r="D87" s="262"/>
      <c r="E87" s="262"/>
      <c r="F87" s="262"/>
      <c r="G87" s="262"/>
      <c r="H87" s="262"/>
      <c r="I87" s="53"/>
      <c r="J87" s="262" t="s">
        <v>62</v>
      </c>
      <c r="K87" s="262"/>
      <c r="L87" s="262" t="s">
        <v>1</v>
      </c>
      <c r="M87" s="262"/>
      <c r="N87" s="262"/>
      <c r="O87" s="262"/>
      <c r="P87" s="262"/>
      <c r="Q87" s="6"/>
    </row>
    <row r="88" spans="1:17" x14ac:dyDescent="0.3">
      <c r="A88" s="24" t="s">
        <v>2</v>
      </c>
      <c r="B88" s="24" t="s">
        <v>63</v>
      </c>
      <c r="C88" s="24" t="s">
        <v>64</v>
      </c>
      <c r="D88" s="24" t="s">
        <v>6</v>
      </c>
      <c r="E88" s="24" t="s">
        <v>7</v>
      </c>
      <c r="F88" s="24" t="s">
        <v>65</v>
      </c>
      <c r="G88" s="24" t="s">
        <v>66</v>
      </c>
      <c r="H88" s="24" t="s">
        <v>67</v>
      </c>
      <c r="I88" s="24" t="s">
        <v>75</v>
      </c>
      <c r="J88" s="24" t="s">
        <v>68</v>
      </c>
      <c r="K88" s="24" t="s">
        <v>8</v>
      </c>
      <c r="L88" s="24" t="s">
        <v>9</v>
      </c>
      <c r="M88" s="24" t="s">
        <v>69</v>
      </c>
      <c r="N88" s="24" t="s">
        <v>70</v>
      </c>
      <c r="O88" s="24" t="s">
        <v>10</v>
      </c>
      <c r="P88" s="24" t="s">
        <v>71</v>
      </c>
      <c r="Q88" s="1"/>
    </row>
    <row r="89" spans="1:17" x14ac:dyDescent="0.3">
      <c r="A89" s="28">
        <v>43702</v>
      </c>
      <c r="B89" s="11">
        <v>2</v>
      </c>
      <c r="C89" s="11">
        <v>0</v>
      </c>
      <c r="D89" s="11">
        <v>18</v>
      </c>
      <c r="E89" s="11">
        <v>3</v>
      </c>
      <c r="F89" s="11">
        <v>3</v>
      </c>
      <c r="G89" s="11">
        <v>0</v>
      </c>
      <c r="H89" s="11">
        <v>0</v>
      </c>
      <c r="I89" s="11">
        <v>0</v>
      </c>
      <c r="J89" s="11">
        <v>0</v>
      </c>
      <c r="K89" s="11">
        <v>2</v>
      </c>
      <c r="L89" s="11">
        <v>4</v>
      </c>
      <c r="M89" s="11">
        <v>0</v>
      </c>
      <c r="N89" s="11">
        <v>0</v>
      </c>
      <c r="O89" s="11">
        <v>0</v>
      </c>
      <c r="P89" s="11">
        <v>0</v>
      </c>
    </row>
    <row r="90" spans="1:17" x14ac:dyDescent="0.3">
      <c r="A90" s="28">
        <v>43709</v>
      </c>
      <c r="B90" s="11">
        <v>2</v>
      </c>
      <c r="C90" s="11">
        <v>0</v>
      </c>
      <c r="D90" s="11">
        <v>16</v>
      </c>
      <c r="E90" s="11">
        <v>2</v>
      </c>
      <c r="F90" s="11">
        <v>5</v>
      </c>
      <c r="G90" s="11">
        <v>3</v>
      </c>
      <c r="H90" s="11">
        <v>10</v>
      </c>
      <c r="I90" s="11">
        <v>9</v>
      </c>
      <c r="J90" s="11">
        <v>0</v>
      </c>
      <c r="K90" s="11">
        <v>1</v>
      </c>
      <c r="L90" s="11">
        <v>3</v>
      </c>
      <c r="M90" s="11">
        <v>0</v>
      </c>
      <c r="N90" s="11">
        <v>0</v>
      </c>
      <c r="O90" s="11">
        <v>2</v>
      </c>
      <c r="P90" s="11">
        <v>2</v>
      </c>
    </row>
    <row r="91" spans="1:17" x14ac:dyDescent="0.3">
      <c r="A91" s="28">
        <v>43716</v>
      </c>
      <c r="B91" s="11">
        <v>0</v>
      </c>
      <c r="C91" s="11">
        <v>0</v>
      </c>
      <c r="D91" s="11">
        <v>20</v>
      </c>
      <c r="E91" s="11">
        <v>5</v>
      </c>
      <c r="F91" s="11">
        <v>7</v>
      </c>
      <c r="G91" s="11">
        <v>0</v>
      </c>
      <c r="H91" s="11">
        <v>3</v>
      </c>
      <c r="I91" s="11">
        <v>1</v>
      </c>
      <c r="J91" s="11">
        <v>0</v>
      </c>
      <c r="K91" s="11">
        <v>1</v>
      </c>
      <c r="L91" s="11">
        <v>1</v>
      </c>
      <c r="M91" s="11">
        <v>0</v>
      </c>
      <c r="N91" s="11">
        <v>0</v>
      </c>
      <c r="O91" s="11">
        <v>0</v>
      </c>
      <c r="P91" s="11">
        <v>0</v>
      </c>
    </row>
    <row r="92" spans="1:17" x14ac:dyDescent="0.3">
      <c r="A92" s="28">
        <v>43723</v>
      </c>
      <c r="B92" s="11">
        <v>6</v>
      </c>
      <c r="C92" s="11">
        <v>1</v>
      </c>
      <c r="D92" s="11">
        <v>23</v>
      </c>
      <c r="E92" s="11">
        <v>4</v>
      </c>
      <c r="F92" s="11">
        <v>7</v>
      </c>
      <c r="G92" s="11">
        <v>0</v>
      </c>
      <c r="H92" s="11">
        <v>5</v>
      </c>
      <c r="I92" s="11">
        <v>3</v>
      </c>
      <c r="J92" s="11">
        <v>8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</row>
    <row r="93" spans="1:17" x14ac:dyDescent="0.3">
      <c r="A93" s="28">
        <v>43730</v>
      </c>
      <c r="B93" s="11">
        <v>5</v>
      </c>
      <c r="C93" s="11">
        <v>2</v>
      </c>
      <c r="D93" s="11">
        <v>15</v>
      </c>
      <c r="E93" s="11">
        <v>0</v>
      </c>
      <c r="F93" s="11">
        <v>7</v>
      </c>
      <c r="G93" s="11">
        <v>18</v>
      </c>
      <c r="H93" s="11">
        <v>5</v>
      </c>
      <c r="I93" s="11">
        <v>4</v>
      </c>
      <c r="J93" s="11">
        <v>0</v>
      </c>
      <c r="K93" s="11">
        <v>1</v>
      </c>
      <c r="L93" s="11">
        <v>0</v>
      </c>
      <c r="M93" s="11">
        <v>1</v>
      </c>
      <c r="N93" s="11">
        <v>0</v>
      </c>
      <c r="O93" s="11">
        <v>0</v>
      </c>
      <c r="P93" s="11">
        <v>0</v>
      </c>
    </row>
    <row r="94" spans="1:17" x14ac:dyDescent="0.3">
      <c r="A94" s="28">
        <v>43737</v>
      </c>
      <c r="B94" s="11">
        <v>1</v>
      </c>
      <c r="C94" s="11">
        <v>2</v>
      </c>
      <c r="D94" s="11">
        <v>19</v>
      </c>
      <c r="E94" s="11">
        <v>4</v>
      </c>
      <c r="F94" s="11">
        <v>12</v>
      </c>
      <c r="G94" s="11">
        <v>0</v>
      </c>
      <c r="H94" s="11">
        <v>4</v>
      </c>
      <c r="I94" s="11">
        <v>1</v>
      </c>
      <c r="J94" s="11">
        <v>0</v>
      </c>
      <c r="K94" s="11">
        <v>2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</row>
    <row r="95" spans="1:17" x14ac:dyDescent="0.3">
      <c r="A95" s="28">
        <v>43744</v>
      </c>
      <c r="B95" s="11">
        <v>5</v>
      </c>
      <c r="C95" s="11">
        <v>2</v>
      </c>
      <c r="D95" s="11">
        <v>12</v>
      </c>
      <c r="E95" s="11">
        <v>3</v>
      </c>
      <c r="F95" s="11">
        <v>7</v>
      </c>
      <c r="G95" s="11">
        <v>6</v>
      </c>
      <c r="H95" s="11">
        <v>7</v>
      </c>
      <c r="I95" s="11">
        <v>4</v>
      </c>
      <c r="J95" s="11">
        <v>0</v>
      </c>
      <c r="K95" s="11">
        <v>0</v>
      </c>
      <c r="L95" s="11">
        <v>2</v>
      </c>
      <c r="M95" s="11">
        <v>0</v>
      </c>
      <c r="N95" s="11">
        <v>0</v>
      </c>
      <c r="O95" s="11">
        <v>0</v>
      </c>
      <c r="P95" s="11">
        <v>0</v>
      </c>
    </row>
    <row r="96" spans="1:17" x14ac:dyDescent="0.3">
      <c r="A96" s="28">
        <v>43751</v>
      </c>
      <c r="B96" s="11">
        <v>4</v>
      </c>
      <c r="C96" s="11">
        <v>3</v>
      </c>
      <c r="D96" s="11">
        <v>4</v>
      </c>
      <c r="E96" s="11">
        <v>3</v>
      </c>
      <c r="F96" s="11">
        <v>6</v>
      </c>
      <c r="G96" s="11">
        <v>0</v>
      </c>
      <c r="H96" s="11">
        <v>5</v>
      </c>
      <c r="I96" s="11">
        <v>4</v>
      </c>
      <c r="J96" s="11">
        <v>0</v>
      </c>
      <c r="K96" s="11">
        <v>1</v>
      </c>
      <c r="L96" s="11">
        <v>2</v>
      </c>
      <c r="M96" s="11">
        <v>0</v>
      </c>
      <c r="N96" s="11">
        <v>0</v>
      </c>
      <c r="O96" s="11">
        <v>0</v>
      </c>
      <c r="P96" s="11">
        <v>0</v>
      </c>
    </row>
    <row r="97" spans="1:16" x14ac:dyDescent="0.3">
      <c r="A97" s="28">
        <v>43758</v>
      </c>
      <c r="B97" s="11">
        <v>3</v>
      </c>
      <c r="C97" s="11">
        <v>0</v>
      </c>
      <c r="D97" s="11">
        <v>10</v>
      </c>
      <c r="E97" s="11">
        <v>4</v>
      </c>
      <c r="F97" s="11">
        <v>14</v>
      </c>
      <c r="G97" s="11">
        <v>6</v>
      </c>
      <c r="H97" s="11">
        <v>5</v>
      </c>
      <c r="I97" s="11">
        <v>3</v>
      </c>
      <c r="J97" s="11">
        <v>0</v>
      </c>
      <c r="K97" s="11">
        <v>1</v>
      </c>
      <c r="L97" s="11">
        <v>2</v>
      </c>
      <c r="M97" s="11">
        <v>1</v>
      </c>
      <c r="N97" s="11">
        <v>0</v>
      </c>
      <c r="O97" s="11">
        <v>2</v>
      </c>
      <c r="P97" s="11">
        <v>0</v>
      </c>
    </row>
    <row r="98" spans="1:16" x14ac:dyDescent="0.3">
      <c r="A98" s="28">
        <v>43765</v>
      </c>
      <c r="B98" s="11">
        <v>5</v>
      </c>
      <c r="C98" s="11">
        <v>0</v>
      </c>
      <c r="D98" s="11">
        <v>12</v>
      </c>
      <c r="E98" s="11">
        <v>9</v>
      </c>
      <c r="F98" s="11">
        <v>9</v>
      </c>
      <c r="G98" s="11">
        <v>0</v>
      </c>
      <c r="H98" s="11">
        <v>6</v>
      </c>
      <c r="I98" s="11">
        <v>5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</row>
    <row r="99" spans="1:16" x14ac:dyDescent="0.3">
      <c r="A99" s="28">
        <v>43772</v>
      </c>
      <c r="B99" s="11">
        <v>2</v>
      </c>
      <c r="C99" s="11">
        <v>1</v>
      </c>
      <c r="D99" s="11">
        <v>10</v>
      </c>
      <c r="E99" s="11">
        <v>1</v>
      </c>
      <c r="F99" s="11">
        <v>7</v>
      </c>
      <c r="G99" s="11">
        <v>0</v>
      </c>
      <c r="H99" s="11">
        <v>0</v>
      </c>
      <c r="I99" s="11">
        <v>0</v>
      </c>
      <c r="J99" s="11">
        <v>9</v>
      </c>
      <c r="K99" s="11">
        <v>1</v>
      </c>
      <c r="L99" s="11">
        <v>1</v>
      </c>
      <c r="M99" s="11">
        <v>0</v>
      </c>
      <c r="N99" s="11">
        <v>0</v>
      </c>
      <c r="O99" s="11">
        <v>0</v>
      </c>
      <c r="P99" s="11">
        <v>0</v>
      </c>
    </row>
    <row r="100" spans="1:16" x14ac:dyDescent="0.3">
      <c r="A100" s="28">
        <v>43779</v>
      </c>
      <c r="B100" s="11">
        <v>7</v>
      </c>
      <c r="C100" s="11">
        <v>1</v>
      </c>
      <c r="D100" s="11">
        <v>11</v>
      </c>
      <c r="E100" s="11">
        <v>4</v>
      </c>
      <c r="F100" s="11">
        <v>7</v>
      </c>
      <c r="G100" s="11">
        <v>12</v>
      </c>
      <c r="H100" s="11">
        <v>7</v>
      </c>
      <c r="I100" s="11">
        <v>7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 spans="1:16" x14ac:dyDescent="0.3">
      <c r="A101" s="28">
        <v>43786</v>
      </c>
      <c r="B101" s="11">
        <v>5</v>
      </c>
      <c r="C101" s="11">
        <v>2</v>
      </c>
      <c r="D101" s="11">
        <v>14</v>
      </c>
      <c r="E101" s="11">
        <v>0</v>
      </c>
      <c r="F101" s="11">
        <v>1</v>
      </c>
      <c r="G101" s="11">
        <v>0</v>
      </c>
      <c r="H101" s="11">
        <v>5</v>
      </c>
      <c r="I101" s="11">
        <v>5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1</v>
      </c>
      <c r="P101" s="11">
        <v>0</v>
      </c>
    </row>
    <row r="102" spans="1:16" x14ac:dyDescent="0.3">
      <c r="A102" s="28">
        <v>43793</v>
      </c>
      <c r="B102" s="11">
        <v>4</v>
      </c>
      <c r="C102" s="11">
        <v>4</v>
      </c>
      <c r="D102" s="11">
        <v>22</v>
      </c>
      <c r="E102" s="11">
        <v>3</v>
      </c>
      <c r="F102" s="11">
        <v>1</v>
      </c>
      <c r="G102" s="11">
        <v>6</v>
      </c>
      <c r="H102" s="11">
        <v>5</v>
      </c>
      <c r="I102" s="11">
        <v>4</v>
      </c>
      <c r="J102" s="11">
        <v>0</v>
      </c>
      <c r="K102" s="11">
        <v>1</v>
      </c>
      <c r="L102" s="11">
        <v>3</v>
      </c>
      <c r="M102" s="11">
        <v>0</v>
      </c>
      <c r="N102" s="11">
        <v>0</v>
      </c>
      <c r="O102" s="11">
        <v>0</v>
      </c>
      <c r="P102" s="11">
        <v>1</v>
      </c>
    </row>
    <row r="103" spans="1:16" x14ac:dyDescent="0.3">
      <c r="A103" s="28">
        <v>43800</v>
      </c>
      <c r="B103" s="11">
        <v>6</v>
      </c>
      <c r="C103" s="11">
        <v>3</v>
      </c>
      <c r="D103" s="11">
        <v>9</v>
      </c>
      <c r="E103" s="11">
        <v>1</v>
      </c>
      <c r="F103" s="11">
        <v>5</v>
      </c>
      <c r="G103" s="11">
        <v>0</v>
      </c>
      <c r="H103" s="11">
        <v>4</v>
      </c>
      <c r="I103" s="11">
        <v>2</v>
      </c>
      <c r="J103" s="11">
        <v>0</v>
      </c>
      <c r="K103" s="11">
        <v>1</v>
      </c>
      <c r="L103" s="11">
        <v>1</v>
      </c>
      <c r="M103" s="11">
        <v>0</v>
      </c>
      <c r="N103" s="11">
        <v>0</v>
      </c>
      <c r="O103" s="11">
        <v>0</v>
      </c>
      <c r="P103" s="11">
        <v>1</v>
      </c>
    </row>
    <row r="104" spans="1:16" x14ac:dyDescent="0.3">
      <c r="A104" s="28">
        <v>43807</v>
      </c>
      <c r="B104" s="11">
        <v>4</v>
      </c>
      <c r="C104" s="11">
        <v>2</v>
      </c>
      <c r="D104" s="11">
        <v>8</v>
      </c>
      <c r="E104" s="11">
        <v>2</v>
      </c>
      <c r="F104" s="11">
        <v>2</v>
      </c>
      <c r="G104" s="11">
        <v>0</v>
      </c>
      <c r="H104" s="11">
        <v>4</v>
      </c>
      <c r="I104" s="11">
        <v>2</v>
      </c>
      <c r="J104" s="11">
        <v>0</v>
      </c>
      <c r="K104" s="11">
        <v>1</v>
      </c>
      <c r="L104" s="11">
        <v>1</v>
      </c>
      <c r="M104" s="11">
        <v>0</v>
      </c>
      <c r="N104" s="11">
        <v>0</v>
      </c>
      <c r="O104" s="11">
        <v>2</v>
      </c>
      <c r="P104" s="11">
        <v>0</v>
      </c>
    </row>
    <row r="105" spans="1:16" x14ac:dyDescent="0.3">
      <c r="A105" s="28">
        <v>43814</v>
      </c>
      <c r="B105" s="11">
        <v>4</v>
      </c>
      <c r="C105" s="11">
        <v>2</v>
      </c>
      <c r="D105" s="11">
        <v>11</v>
      </c>
      <c r="E105" s="11">
        <v>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4</v>
      </c>
      <c r="M105" s="11">
        <v>0</v>
      </c>
      <c r="N105" s="11">
        <v>0</v>
      </c>
      <c r="O105" s="11">
        <v>0</v>
      </c>
      <c r="P105" s="11">
        <v>0</v>
      </c>
    </row>
    <row r="106" spans="1:16" x14ac:dyDescent="0.3">
      <c r="A106" s="28">
        <v>43821</v>
      </c>
      <c r="B106" s="11">
        <v>7</v>
      </c>
      <c r="C106" s="11">
        <v>4</v>
      </c>
      <c r="D106" s="11">
        <v>5</v>
      </c>
      <c r="E106" s="11">
        <v>3</v>
      </c>
      <c r="F106" s="11">
        <v>8</v>
      </c>
      <c r="G106" s="11"/>
      <c r="H106" s="11">
        <v>16</v>
      </c>
      <c r="I106" s="11">
        <v>4</v>
      </c>
      <c r="J106" s="11">
        <v>0</v>
      </c>
      <c r="K106" s="11">
        <v>1</v>
      </c>
      <c r="L106" s="11">
        <v>1</v>
      </c>
      <c r="M106" s="11">
        <v>1</v>
      </c>
      <c r="N106" s="11">
        <v>0</v>
      </c>
      <c r="O106" s="11">
        <v>0</v>
      </c>
      <c r="P106" s="11">
        <v>0</v>
      </c>
    </row>
    <row r="107" spans="1:16" x14ac:dyDescent="0.3">
      <c r="A107" s="28">
        <v>43828</v>
      </c>
      <c r="B107" s="11">
        <v>7</v>
      </c>
      <c r="C107" s="11">
        <v>0</v>
      </c>
      <c r="D107" s="11">
        <v>9</v>
      </c>
      <c r="E107" s="11">
        <v>5</v>
      </c>
      <c r="F107" s="11">
        <v>4</v>
      </c>
      <c r="G107" s="11"/>
      <c r="H107" s="11">
        <v>0</v>
      </c>
      <c r="I107" s="11">
        <v>0</v>
      </c>
      <c r="J107" s="11">
        <v>0</v>
      </c>
      <c r="K107" s="11">
        <v>0</v>
      </c>
      <c r="L107" s="11">
        <v>1</v>
      </c>
      <c r="M107" s="11">
        <v>1</v>
      </c>
      <c r="N107" s="11">
        <v>0</v>
      </c>
      <c r="O107" s="11">
        <v>1</v>
      </c>
      <c r="P107" s="11">
        <v>0</v>
      </c>
    </row>
    <row r="108" spans="1:16" x14ac:dyDescent="0.3">
      <c r="A108" s="28">
        <v>43470</v>
      </c>
      <c r="B108" s="11">
        <v>3</v>
      </c>
      <c r="C108" s="11">
        <v>2</v>
      </c>
      <c r="D108" s="11">
        <v>12</v>
      </c>
      <c r="E108" s="11">
        <v>0</v>
      </c>
      <c r="F108" s="11" t="s">
        <v>76</v>
      </c>
      <c r="G108" s="11" t="s">
        <v>76</v>
      </c>
      <c r="H108" s="11">
        <v>0</v>
      </c>
      <c r="I108" s="11">
        <v>0</v>
      </c>
      <c r="J108" s="11">
        <v>0</v>
      </c>
      <c r="K108" s="11">
        <v>0</v>
      </c>
      <c r="L108" s="11">
        <v>2</v>
      </c>
      <c r="M108" s="11">
        <v>1</v>
      </c>
      <c r="N108" s="11">
        <v>0</v>
      </c>
      <c r="O108" s="11">
        <v>0</v>
      </c>
      <c r="P108" s="11" t="s">
        <v>76</v>
      </c>
    </row>
    <row r="109" spans="1:16" x14ac:dyDescent="0.3">
      <c r="A109" s="28">
        <v>43477</v>
      </c>
      <c r="B109" s="11">
        <v>5</v>
      </c>
      <c r="C109" s="11">
        <v>3</v>
      </c>
      <c r="D109" s="11">
        <v>6</v>
      </c>
      <c r="E109" s="11">
        <v>1</v>
      </c>
      <c r="F109" s="11">
        <v>10</v>
      </c>
      <c r="G109" s="11"/>
      <c r="H109" s="11">
        <v>6</v>
      </c>
      <c r="I109" s="11">
        <v>3</v>
      </c>
      <c r="J109" s="11">
        <v>8</v>
      </c>
      <c r="K109" s="11">
        <v>0</v>
      </c>
      <c r="L109" s="11">
        <v>1</v>
      </c>
      <c r="M109" s="11">
        <v>1</v>
      </c>
      <c r="N109" s="11">
        <v>0</v>
      </c>
      <c r="O109" s="11">
        <v>1</v>
      </c>
      <c r="P109" s="11">
        <v>0</v>
      </c>
    </row>
    <row r="110" spans="1:16" x14ac:dyDescent="0.3">
      <c r="A110" s="28">
        <v>43484</v>
      </c>
      <c r="B110" s="11">
        <v>3</v>
      </c>
      <c r="C110" s="11">
        <v>3</v>
      </c>
      <c r="D110" s="11">
        <v>18</v>
      </c>
      <c r="E110" s="11">
        <v>7</v>
      </c>
      <c r="F110" s="11">
        <v>8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1</v>
      </c>
      <c r="O110" s="11">
        <v>0</v>
      </c>
      <c r="P110" s="11">
        <v>0</v>
      </c>
    </row>
    <row r="111" spans="1:16" x14ac:dyDescent="0.3">
      <c r="A111" s="28">
        <v>43491</v>
      </c>
      <c r="B111" s="11">
        <v>5</v>
      </c>
      <c r="C111" s="11">
        <v>2</v>
      </c>
      <c r="D111" s="11">
        <v>8</v>
      </c>
      <c r="E111" s="11">
        <v>0</v>
      </c>
      <c r="F111" s="11">
        <v>3</v>
      </c>
      <c r="G111" s="11">
        <v>0</v>
      </c>
      <c r="H111" s="11">
        <v>5</v>
      </c>
      <c r="I111" s="11">
        <v>1</v>
      </c>
      <c r="J111" s="11">
        <v>0</v>
      </c>
      <c r="K111" s="11">
        <v>0</v>
      </c>
      <c r="L111" s="11">
        <v>0</v>
      </c>
      <c r="M111" s="11">
        <v>3</v>
      </c>
      <c r="N111" s="11">
        <v>0</v>
      </c>
      <c r="O111" s="11">
        <v>2</v>
      </c>
      <c r="P111" s="11">
        <v>0</v>
      </c>
    </row>
    <row r="112" spans="1:16" x14ac:dyDescent="0.3">
      <c r="A112" s="28">
        <v>43498</v>
      </c>
      <c r="B112" s="11">
        <v>3</v>
      </c>
      <c r="C112" s="11">
        <v>1</v>
      </c>
      <c r="D112" s="11">
        <v>5</v>
      </c>
      <c r="E112" s="11">
        <v>3</v>
      </c>
      <c r="F112" s="11">
        <v>2</v>
      </c>
      <c r="G112" s="11">
        <v>0</v>
      </c>
      <c r="H112" s="11">
        <v>3</v>
      </c>
      <c r="I112" s="11">
        <v>1</v>
      </c>
      <c r="J112" s="11">
        <v>9</v>
      </c>
      <c r="K112" s="11">
        <v>1</v>
      </c>
      <c r="L112" s="11">
        <v>2</v>
      </c>
      <c r="M112" s="11">
        <v>0</v>
      </c>
      <c r="N112" s="11">
        <v>0</v>
      </c>
      <c r="O112" s="11">
        <v>1</v>
      </c>
      <c r="P112" s="11">
        <v>0</v>
      </c>
    </row>
    <row r="113" spans="1:16" x14ac:dyDescent="0.3">
      <c r="A113" s="28">
        <v>43505</v>
      </c>
      <c r="B113" s="11">
        <v>3</v>
      </c>
      <c r="C113" s="11">
        <v>1</v>
      </c>
      <c r="D113" s="11">
        <v>17</v>
      </c>
      <c r="E113" s="11">
        <v>3</v>
      </c>
      <c r="F113" s="11">
        <v>6</v>
      </c>
      <c r="G113" s="11">
        <v>0</v>
      </c>
      <c r="H113" s="11">
        <v>4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1</v>
      </c>
    </row>
    <row r="114" spans="1:16" x14ac:dyDescent="0.3">
      <c r="A114" s="28">
        <v>43512</v>
      </c>
      <c r="B114" s="11">
        <v>3</v>
      </c>
      <c r="C114" s="11">
        <v>1</v>
      </c>
      <c r="D114" s="11">
        <v>6</v>
      </c>
      <c r="E114" s="11">
        <v>5</v>
      </c>
      <c r="F114" s="11">
        <v>4</v>
      </c>
      <c r="G114" s="11"/>
      <c r="H114" s="11">
        <v>0</v>
      </c>
      <c r="I114" s="11">
        <v>0</v>
      </c>
      <c r="J114" s="11">
        <v>0</v>
      </c>
      <c r="K114" s="11">
        <v>0</v>
      </c>
      <c r="L114" s="11">
        <v>2</v>
      </c>
      <c r="M114" s="11">
        <v>0</v>
      </c>
      <c r="N114" s="11">
        <v>0</v>
      </c>
      <c r="O114" s="11">
        <v>0</v>
      </c>
      <c r="P114" s="11">
        <v>1</v>
      </c>
    </row>
    <row r="115" spans="1:16" x14ac:dyDescent="0.3">
      <c r="A115" s="28">
        <v>43519</v>
      </c>
      <c r="B115" s="11">
        <v>3</v>
      </c>
      <c r="C115" s="11">
        <v>4</v>
      </c>
      <c r="D115" s="11">
        <v>20</v>
      </c>
      <c r="E115" s="11">
        <v>7</v>
      </c>
      <c r="F115" s="11">
        <v>3</v>
      </c>
      <c r="G115" s="11"/>
      <c r="H115" s="11">
        <v>6</v>
      </c>
      <c r="I115" s="11">
        <v>2</v>
      </c>
      <c r="J115" s="11">
        <v>0</v>
      </c>
      <c r="K115" s="11">
        <v>0</v>
      </c>
      <c r="L115" s="11">
        <v>2</v>
      </c>
      <c r="M115" s="11">
        <v>1</v>
      </c>
      <c r="N115" s="11">
        <v>1</v>
      </c>
      <c r="O115" s="11">
        <v>1</v>
      </c>
      <c r="P115" s="11">
        <v>0</v>
      </c>
    </row>
    <row r="116" spans="1:16" x14ac:dyDescent="0.3">
      <c r="A116" s="28">
        <v>43525</v>
      </c>
      <c r="B116" s="11">
        <v>9</v>
      </c>
      <c r="C116" s="11">
        <v>4</v>
      </c>
      <c r="D116" s="11">
        <v>11</v>
      </c>
      <c r="E116" s="11">
        <v>9</v>
      </c>
      <c r="F116" s="11">
        <v>2</v>
      </c>
      <c r="G116" s="11"/>
      <c r="H116" s="11">
        <v>5</v>
      </c>
      <c r="I116" s="11">
        <v>3</v>
      </c>
      <c r="J116" s="11">
        <v>0</v>
      </c>
      <c r="K116" s="11">
        <v>3</v>
      </c>
      <c r="L116" s="11">
        <v>4</v>
      </c>
      <c r="M116" s="11">
        <v>2</v>
      </c>
      <c r="N116" s="11">
        <v>0</v>
      </c>
      <c r="O116" s="11">
        <v>0</v>
      </c>
      <c r="P116" s="11">
        <v>1</v>
      </c>
    </row>
    <row r="117" spans="1:16" x14ac:dyDescent="0.3">
      <c r="A117" s="28">
        <v>43532</v>
      </c>
      <c r="B117" s="11">
        <v>1</v>
      </c>
      <c r="C117" s="11">
        <v>3</v>
      </c>
      <c r="D117" s="11">
        <v>21</v>
      </c>
      <c r="E117" s="11">
        <v>3</v>
      </c>
      <c r="F117" s="11">
        <v>1</v>
      </c>
      <c r="G117" s="11"/>
      <c r="H117" s="11">
        <v>8</v>
      </c>
      <c r="I117" s="11">
        <v>3</v>
      </c>
      <c r="J117" s="11">
        <v>8</v>
      </c>
      <c r="K117" s="11">
        <v>1</v>
      </c>
      <c r="L117" s="11">
        <v>2</v>
      </c>
      <c r="M117" s="11">
        <v>0</v>
      </c>
      <c r="N117" s="11">
        <v>1</v>
      </c>
      <c r="O117" s="11">
        <v>1</v>
      </c>
      <c r="P117" s="11">
        <v>0</v>
      </c>
    </row>
    <row r="118" spans="1:16" x14ac:dyDescent="0.3">
      <c r="A118" s="28">
        <v>43539</v>
      </c>
      <c r="B118" s="11">
        <v>7</v>
      </c>
      <c r="C118" s="11">
        <v>0</v>
      </c>
      <c r="D118" s="11">
        <v>11</v>
      </c>
      <c r="E118" s="11">
        <v>2</v>
      </c>
      <c r="F118" s="11">
        <v>3</v>
      </c>
      <c r="G118" s="11"/>
      <c r="H118" s="11">
        <v>0</v>
      </c>
      <c r="I118" s="11">
        <v>0</v>
      </c>
      <c r="J118" s="11">
        <v>0</v>
      </c>
      <c r="K118" s="11">
        <v>1</v>
      </c>
      <c r="L118" s="11">
        <v>4</v>
      </c>
      <c r="M118" s="11">
        <v>0</v>
      </c>
      <c r="N118" s="11">
        <v>0</v>
      </c>
      <c r="O118" s="11">
        <v>1</v>
      </c>
      <c r="P118" s="11">
        <v>0</v>
      </c>
    </row>
    <row r="119" spans="1:16" x14ac:dyDescent="0.3">
      <c r="A119" s="28">
        <v>43546</v>
      </c>
      <c r="B119" s="11">
        <v>0</v>
      </c>
      <c r="C119" s="11">
        <v>7</v>
      </c>
      <c r="D119" s="11">
        <v>14</v>
      </c>
      <c r="E119" s="11">
        <v>5</v>
      </c>
      <c r="F119" s="11">
        <v>3</v>
      </c>
      <c r="G119" s="11"/>
      <c r="H119" s="11">
        <v>10</v>
      </c>
      <c r="I119" s="11">
        <v>4</v>
      </c>
      <c r="J119" s="11">
        <v>0</v>
      </c>
      <c r="K119" s="11">
        <v>2</v>
      </c>
      <c r="L119" s="11">
        <v>0</v>
      </c>
      <c r="M119" s="11">
        <v>0</v>
      </c>
      <c r="N119" s="11">
        <v>1</v>
      </c>
      <c r="O119" s="11">
        <v>1</v>
      </c>
      <c r="P119" s="11">
        <v>0</v>
      </c>
    </row>
    <row r="120" spans="1:16" x14ac:dyDescent="0.3">
      <c r="A120" s="28">
        <v>43553</v>
      </c>
      <c r="B120" s="11">
        <v>2</v>
      </c>
      <c r="C120" s="11">
        <v>2</v>
      </c>
      <c r="D120" s="11">
        <v>16</v>
      </c>
      <c r="E120" s="11">
        <v>7</v>
      </c>
      <c r="F120" s="11">
        <v>6</v>
      </c>
      <c r="G120" s="11"/>
      <c r="H120" s="11">
        <v>10</v>
      </c>
      <c r="I120" s="11">
        <v>7</v>
      </c>
      <c r="J120" s="11">
        <v>0</v>
      </c>
      <c r="K120" s="11">
        <v>1</v>
      </c>
      <c r="L120" s="11">
        <v>2</v>
      </c>
      <c r="M120" s="11">
        <v>0</v>
      </c>
      <c r="N120" s="11">
        <v>0</v>
      </c>
      <c r="O120" s="11">
        <v>1</v>
      </c>
      <c r="P120" s="11">
        <v>0</v>
      </c>
    </row>
    <row r="130" spans="1:17" x14ac:dyDescent="0.3">
      <c r="A130" s="24"/>
      <c r="B130" s="262" t="s">
        <v>61</v>
      </c>
      <c r="C130" s="262"/>
      <c r="D130" s="262"/>
      <c r="E130" s="262"/>
      <c r="F130" s="262"/>
      <c r="G130" s="262"/>
      <c r="H130" s="262"/>
      <c r="I130" s="53"/>
      <c r="J130" s="262" t="s">
        <v>62</v>
      </c>
      <c r="K130" s="262"/>
      <c r="L130" s="262" t="s">
        <v>1</v>
      </c>
      <c r="M130" s="262"/>
      <c r="N130" s="262"/>
      <c r="O130" s="262"/>
      <c r="P130" s="262"/>
      <c r="Q130" s="6"/>
    </row>
    <row r="131" spans="1:17" x14ac:dyDescent="0.3">
      <c r="A131" s="24" t="s">
        <v>2</v>
      </c>
      <c r="B131" s="24" t="s">
        <v>63</v>
      </c>
      <c r="C131" s="24" t="s">
        <v>64</v>
      </c>
      <c r="D131" s="24" t="s">
        <v>6</v>
      </c>
      <c r="E131" s="24" t="s">
        <v>7</v>
      </c>
      <c r="F131" s="24" t="s">
        <v>65</v>
      </c>
      <c r="G131" s="24" t="s">
        <v>66</v>
      </c>
      <c r="H131" s="24" t="s">
        <v>67</v>
      </c>
      <c r="I131" s="24" t="s">
        <v>75</v>
      </c>
      <c r="J131" s="24" t="s">
        <v>68</v>
      </c>
      <c r="K131" s="24" t="s">
        <v>8</v>
      </c>
      <c r="L131" s="24" t="s">
        <v>9</v>
      </c>
      <c r="M131" s="24" t="s">
        <v>69</v>
      </c>
      <c r="N131" s="24" t="s">
        <v>70</v>
      </c>
      <c r="O131" s="24" t="s">
        <v>10</v>
      </c>
      <c r="P131" s="24" t="s">
        <v>71</v>
      </c>
      <c r="Q131" s="1"/>
    </row>
    <row r="132" spans="1:17" x14ac:dyDescent="0.3">
      <c r="A132" s="28">
        <v>43560</v>
      </c>
      <c r="B132" s="11">
        <v>2</v>
      </c>
      <c r="C132" s="11">
        <v>3</v>
      </c>
      <c r="D132" s="11">
        <v>14</v>
      </c>
      <c r="E132" s="11">
        <v>6</v>
      </c>
      <c r="F132" s="11">
        <v>5</v>
      </c>
      <c r="G132" s="11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 t="s">
        <v>76</v>
      </c>
    </row>
    <row r="133" spans="1:17" x14ac:dyDescent="0.3">
      <c r="A133" s="28">
        <v>43567</v>
      </c>
      <c r="B133" s="11">
        <v>7</v>
      </c>
      <c r="C133" s="11">
        <v>4</v>
      </c>
      <c r="D133" s="11">
        <v>17</v>
      </c>
      <c r="E133" s="11">
        <v>0</v>
      </c>
      <c r="F133" s="11">
        <v>7</v>
      </c>
      <c r="G133" s="11"/>
      <c r="H133" s="11">
        <v>5</v>
      </c>
      <c r="I133" s="11">
        <v>2</v>
      </c>
      <c r="J133" s="11">
        <v>0</v>
      </c>
      <c r="K133" s="11">
        <v>1</v>
      </c>
      <c r="L133" s="11">
        <v>2</v>
      </c>
      <c r="M133" s="11">
        <v>0</v>
      </c>
      <c r="N133" s="11">
        <v>0</v>
      </c>
      <c r="O133" s="11">
        <v>0</v>
      </c>
      <c r="P133" s="11" t="s">
        <v>76</v>
      </c>
    </row>
    <row r="134" spans="1:17" x14ac:dyDescent="0.3">
      <c r="A134" s="28">
        <v>43574</v>
      </c>
      <c r="B134" s="11">
        <v>3</v>
      </c>
      <c r="C134" s="11">
        <v>1</v>
      </c>
      <c r="D134" s="11">
        <v>19</v>
      </c>
      <c r="E134" s="11">
        <v>7</v>
      </c>
      <c r="F134" s="11">
        <v>4</v>
      </c>
      <c r="G134" s="11"/>
      <c r="H134" s="11">
        <v>6</v>
      </c>
      <c r="I134" s="11">
        <v>2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1</v>
      </c>
      <c r="P134" s="11" t="s">
        <v>76</v>
      </c>
    </row>
    <row r="135" spans="1:17" x14ac:dyDescent="0.3">
      <c r="A135" s="28">
        <v>43581</v>
      </c>
      <c r="B135" s="11">
        <v>5</v>
      </c>
      <c r="C135" s="11">
        <v>0</v>
      </c>
      <c r="D135" s="11">
        <v>11</v>
      </c>
      <c r="E135" s="11">
        <v>5</v>
      </c>
      <c r="F135" s="11">
        <v>4</v>
      </c>
      <c r="G135" s="11"/>
      <c r="H135" s="11">
        <v>10</v>
      </c>
      <c r="I135" s="11">
        <v>5</v>
      </c>
      <c r="J135" s="11">
        <v>9</v>
      </c>
      <c r="K135" s="11">
        <v>1</v>
      </c>
      <c r="L135" s="11">
        <v>0</v>
      </c>
      <c r="M135" s="11">
        <v>0</v>
      </c>
      <c r="N135" s="11">
        <v>0</v>
      </c>
      <c r="O135" s="11">
        <v>1</v>
      </c>
      <c r="P135" s="11" t="s">
        <v>76</v>
      </c>
    </row>
    <row r="136" spans="1:17" x14ac:dyDescent="0.3">
      <c r="A136" s="28">
        <v>43588</v>
      </c>
      <c r="B136" s="11">
        <v>5</v>
      </c>
      <c r="C136" s="11">
        <v>2</v>
      </c>
      <c r="D136" s="11">
        <v>22</v>
      </c>
      <c r="E136" s="11">
        <v>0</v>
      </c>
      <c r="F136" s="11">
        <v>4</v>
      </c>
      <c r="G136" s="11"/>
      <c r="H136" s="11">
        <v>5</v>
      </c>
      <c r="I136" s="11">
        <v>5</v>
      </c>
      <c r="J136" s="11">
        <v>0</v>
      </c>
      <c r="K136" s="11">
        <v>2</v>
      </c>
      <c r="L136" s="11">
        <v>1</v>
      </c>
      <c r="M136" s="11">
        <v>0</v>
      </c>
      <c r="N136" s="11">
        <v>0</v>
      </c>
      <c r="O136" s="11">
        <v>2</v>
      </c>
      <c r="P136" s="11" t="s">
        <v>76</v>
      </c>
    </row>
    <row r="137" spans="1:17" x14ac:dyDescent="0.3">
      <c r="A137" s="28">
        <v>43595</v>
      </c>
      <c r="B137" s="11">
        <v>2</v>
      </c>
      <c r="C137" s="11">
        <v>0</v>
      </c>
      <c r="D137" s="11">
        <v>15</v>
      </c>
      <c r="E137" s="11">
        <v>1</v>
      </c>
      <c r="F137" s="11">
        <v>5</v>
      </c>
      <c r="G137" s="11"/>
      <c r="H137" s="11">
        <v>6</v>
      </c>
      <c r="I137" s="11">
        <v>6</v>
      </c>
      <c r="J137" s="11">
        <v>0</v>
      </c>
      <c r="K137" s="11">
        <v>0</v>
      </c>
      <c r="L137" s="11">
        <v>2</v>
      </c>
      <c r="M137" s="11">
        <v>0</v>
      </c>
      <c r="N137" s="11">
        <v>0</v>
      </c>
      <c r="O137" s="11">
        <v>1</v>
      </c>
      <c r="P137" s="11" t="s">
        <v>76</v>
      </c>
    </row>
    <row r="138" spans="1:17" x14ac:dyDescent="0.3">
      <c r="A138" s="28">
        <v>43602</v>
      </c>
      <c r="B138" s="11">
        <v>8</v>
      </c>
      <c r="C138" s="11">
        <v>2</v>
      </c>
      <c r="D138" s="11">
        <v>15</v>
      </c>
      <c r="E138" s="11">
        <v>2</v>
      </c>
      <c r="F138" s="11">
        <v>7</v>
      </c>
      <c r="G138" s="11"/>
      <c r="H138" s="11">
        <v>5</v>
      </c>
      <c r="I138" s="11">
        <v>0</v>
      </c>
      <c r="J138" s="11">
        <v>0</v>
      </c>
      <c r="K138" s="11">
        <v>1</v>
      </c>
      <c r="L138" s="11">
        <v>0</v>
      </c>
      <c r="M138" s="11">
        <v>0</v>
      </c>
      <c r="N138" s="11">
        <v>0</v>
      </c>
      <c r="O138" s="11">
        <v>0</v>
      </c>
      <c r="P138" s="11" t="s">
        <v>76</v>
      </c>
    </row>
    <row r="139" spans="1:17" x14ac:dyDescent="0.3">
      <c r="A139" s="28">
        <v>43609</v>
      </c>
      <c r="B139" s="11">
        <v>10</v>
      </c>
      <c r="C139" s="11">
        <v>1</v>
      </c>
      <c r="D139" s="11">
        <v>9</v>
      </c>
      <c r="E139" s="11">
        <v>3</v>
      </c>
      <c r="F139" s="11">
        <v>7</v>
      </c>
      <c r="G139" s="11"/>
      <c r="H139" s="11">
        <v>2</v>
      </c>
      <c r="I139" s="11">
        <v>2</v>
      </c>
      <c r="J139" s="11">
        <v>0</v>
      </c>
      <c r="K139" s="11">
        <v>2</v>
      </c>
      <c r="L139" s="11">
        <v>4</v>
      </c>
      <c r="M139" s="11">
        <v>0</v>
      </c>
      <c r="N139" s="11">
        <v>0</v>
      </c>
      <c r="O139" s="11">
        <v>2</v>
      </c>
      <c r="P139" s="11" t="s">
        <v>76</v>
      </c>
    </row>
    <row r="140" spans="1:17" x14ac:dyDescent="0.3">
      <c r="A140" s="28">
        <v>43616</v>
      </c>
      <c r="B140" s="11">
        <v>6</v>
      </c>
      <c r="C140" s="11">
        <v>5</v>
      </c>
      <c r="D140" s="11">
        <v>25</v>
      </c>
      <c r="E140" s="11">
        <v>5</v>
      </c>
      <c r="F140" s="11">
        <v>4</v>
      </c>
      <c r="G140" s="11"/>
      <c r="H140" s="11">
        <v>8</v>
      </c>
      <c r="I140" s="11">
        <v>5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1</v>
      </c>
      <c r="P140" s="11" t="s">
        <v>76</v>
      </c>
    </row>
    <row r="141" spans="1:17" x14ac:dyDescent="0.3">
      <c r="A141" s="28">
        <v>43989</v>
      </c>
      <c r="B141" s="11">
        <v>6</v>
      </c>
      <c r="C141" s="11">
        <v>1</v>
      </c>
      <c r="D141" s="11">
        <v>8</v>
      </c>
      <c r="E141" s="11">
        <v>4</v>
      </c>
      <c r="F141" s="11">
        <v>3</v>
      </c>
      <c r="G141" s="11"/>
      <c r="H141" s="11">
        <v>5</v>
      </c>
      <c r="I141" s="11">
        <v>3</v>
      </c>
      <c r="J141" s="11">
        <v>0</v>
      </c>
      <c r="K141" s="11">
        <v>1</v>
      </c>
      <c r="L141" s="11">
        <v>1</v>
      </c>
      <c r="M141" s="11">
        <v>1</v>
      </c>
      <c r="N141" s="11">
        <v>1</v>
      </c>
      <c r="O141" s="11">
        <v>3</v>
      </c>
      <c r="P141" s="11" t="s">
        <v>76</v>
      </c>
    </row>
    <row r="142" spans="1:17" x14ac:dyDescent="0.3">
      <c r="A142" s="28">
        <v>43996</v>
      </c>
      <c r="B142" s="11">
        <v>6</v>
      </c>
      <c r="C142" s="11">
        <v>3</v>
      </c>
      <c r="D142" s="11">
        <v>6</v>
      </c>
      <c r="E142" s="11">
        <v>5</v>
      </c>
      <c r="F142" s="11">
        <v>3</v>
      </c>
      <c r="G142" s="11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2</v>
      </c>
      <c r="P142" s="11" t="s">
        <v>76</v>
      </c>
    </row>
    <row r="143" spans="1:17" x14ac:dyDescent="0.3">
      <c r="A143" s="28">
        <v>44003</v>
      </c>
      <c r="B143" s="11">
        <v>10</v>
      </c>
      <c r="C143" s="11">
        <v>4</v>
      </c>
      <c r="D143" s="11">
        <v>14</v>
      </c>
      <c r="E143" s="11">
        <v>5</v>
      </c>
      <c r="F143" s="11">
        <v>11</v>
      </c>
      <c r="G143" s="11"/>
      <c r="H143" s="11">
        <v>1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 t="s">
        <v>76</v>
      </c>
    </row>
    <row r="144" spans="1:17" x14ac:dyDescent="0.3">
      <c r="A144" s="28">
        <v>44010</v>
      </c>
      <c r="B144" s="11">
        <v>9</v>
      </c>
      <c r="C144" s="11">
        <v>4</v>
      </c>
      <c r="D144" s="11">
        <v>12</v>
      </c>
      <c r="E144" s="11">
        <v>3</v>
      </c>
      <c r="F144" s="11">
        <v>3</v>
      </c>
      <c r="G144" s="11"/>
      <c r="H144" s="11">
        <v>9</v>
      </c>
      <c r="I144" s="11">
        <v>3</v>
      </c>
      <c r="J144" s="11">
        <v>0</v>
      </c>
      <c r="K144" s="11">
        <v>0</v>
      </c>
      <c r="L144" s="11">
        <v>1</v>
      </c>
      <c r="M144" s="11">
        <v>0</v>
      </c>
      <c r="N144" s="11">
        <v>0</v>
      </c>
      <c r="O144" s="11">
        <v>2</v>
      </c>
      <c r="P144" s="11" t="s">
        <v>76</v>
      </c>
    </row>
    <row r="145" spans="1:16" x14ac:dyDescent="0.3">
      <c r="A145" s="28">
        <v>44017</v>
      </c>
      <c r="B145" s="11">
        <v>3</v>
      </c>
      <c r="C145" s="11">
        <v>1</v>
      </c>
      <c r="D145" s="11">
        <v>16</v>
      </c>
      <c r="E145" s="11">
        <v>5</v>
      </c>
      <c r="F145" s="11">
        <v>8</v>
      </c>
      <c r="G145" s="11"/>
      <c r="H145" s="11">
        <v>4</v>
      </c>
      <c r="I145" s="11">
        <v>2</v>
      </c>
      <c r="J145" s="11">
        <v>0</v>
      </c>
      <c r="K145" s="11">
        <v>1</v>
      </c>
      <c r="L145" s="11">
        <v>3</v>
      </c>
      <c r="M145" s="11">
        <v>0</v>
      </c>
      <c r="N145" s="11">
        <v>1</v>
      </c>
      <c r="O145" s="11">
        <v>4</v>
      </c>
      <c r="P145" s="11" t="s">
        <v>76</v>
      </c>
    </row>
    <row r="146" spans="1:16" x14ac:dyDescent="0.3">
      <c r="A146" s="28">
        <v>44024</v>
      </c>
      <c r="B146" s="11">
        <v>1</v>
      </c>
      <c r="C146" s="11">
        <v>0</v>
      </c>
      <c r="D146" s="11">
        <v>15</v>
      </c>
      <c r="E146" s="11">
        <v>5</v>
      </c>
      <c r="F146" s="11">
        <v>8</v>
      </c>
      <c r="G146" s="11"/>
      <c r="H146" s="11">
        <v>6</v>
      </c>
      <c r="I146" s="11">
        <v>4</v>
      </c>
      <c r="J146" s="11">
        <v>0</v>
      </c>
      <c r="K146" s="11">
        <v>2</v>
      </c>
      <c r="L146" s="11">
        <v>1</v>
      </c>
      <c r="M146" s="11">
        <v>0</v>
      </c>
      <c r="N146" s="11">
        <v>0</v>
      </c>
      <c r="O146" s="11">
        <v>0</v>
      </c>
      <c r="P146" s="11" t="s">
        <v>76</v>
      </c>
    </row>
    <row r="147" spans="1:16" x14ac:dyDescent="0.3">
      <c r="A147" s="28">
        <v>44031</v>
      </c>
      <c r="B147" s="11">
        <v>1</v>
      </c>
      <c r="C147" s="11">
        <v>2</v>
      </c>
      <c r="D147" s="11">
        <v>20</v>
      </c>
      <c r="E147" s="11">
        <v>4</v>
      </c>
      <c r="F147" s="11">
        <v>3</v>
      </c>
      <c r="G147" s="11"/>
      <c r="H147" s="11">
        <v>3</v>
      </c>
      <c r="I147" s="11">
        <v>2</v>
      </c>
      <c r="J147" s="11">
        <v>0</v>
      </c>
      <c r="K147" s="11">
        <v>1</v>
      </c>
      <c r="L147" s="11">
        <v>2</v>
      </c>
      <c r="M147" s="11">
        <v>0</v>
      </c>
      <c r="N147" s="11">
        <v>0</v>
      </c>
      <c r="O147" s="11">
        <v>2</v>
      </c>
      <c r="P147" s="11" t="s">
        <v>76</v>
      </c>
    </row>
    <row r="148" spans="1:16" x14ac:dyDescent="0.3">
      <c r="A148" s="28">
        <v>44038</v>
      </c>
      <c r="B148" s="11">
        <v>3</v>
      </c>
      <c r="C148" s="11">
        <v>2</v>
      </c>
      <c r="D148" s="11">
        <v>15</v>
      </c>
      <c r="E148" s="11">
        <v>2</v>
      </c>
      <c r="F148" s="11">
        <v>4</v>
      </c>
      <c r="G148" s="11"/>
      <c r="H148" s="11">
        <v>5</v>
      </c>
      <c r="I148" s="11">
        <v>1</v>
      </c>
      <c r="J148" s="11">
        <v>0</v>
      </c>
      <c r="K148" s="11">
        <v>2</v>
      </c>
      <c r="L148" s="11">
        <v>1</v>
      </c>
      <c r="M148" s="11">
        <v>0</v>
      </c>
      <c r="N148" s="11">
        <v>1</v>
      </c>
      <c r="O148" s="11">
        <v>1</v>
      </c>
      <c r="P148" s="11" t="s">
        <v>76</v>
      </c>
    </row>
    <row r="149" spans="1:16" x14ac:dyDescent="0.3">
      <c r="A149" s="28">
        <v>44045</v>
      </c>
      <c r="B149" s="11">
        <v>5</v>
      </c>
      <c r="C149" s="11">
        <v>1</v>
      </c>
      <c r="D149" s="11">
        <v>16</v>
      </c>
      <c r="E149" s="11">
        <v>5</v>
      </c>
      <c r="F149" s="11">
        <v>7</v>
      </c>
      <c r="G149" s="11"/>
      <c r="H149" s="11">
        <v>3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1</v>
      </c>
      <c r="P149" s="11" t="s">
        <v>76</v>
      </c>
    </row>
    <row r="150" spans="1:16" x14ac:dyDescent="0.3">
      <c r="A150" s="28">
        <v>44052</v>
      </c>
      <c r="B150" s="11">
        <v>6</v>
      </c>
      <c r="C150" s="11">
        <v>0</v>
      </c>
      <c r="D150" s="11">
        <v>11</v>
      </c>
      <c r="E150" s="11">
        <v>3</v>
      </c>
      <c r="F150" s="11">
        <v>5</v>
      </c>
      <c r="G150" s="11"/>
      <c r="H150" s="11">
        <v>7</v>
      </c>
      <c r="I150" s="11">
        <v>4</v>
      </c>
      <c r="J150" s="11">
        <v>0</v>
      </c>
      <c r="K150" s="11">
        <v>0</v>
      </c>
      <c r="L150" s="11">
        <v>2</v>
      </c>
      <c r="M150" s="11">
        <v>0</v>
      </c>
      <c r="N150" s="11">
        <v>0</v>
      </c>
      <c r="O150" s="11">
        <v>0</v>
      </c>
      <c r="P150" s="11" t="s">
        <v>76</v>
      </c>
    </row>
    <row r="151" spans="1:16" x14ac:dyDescent="0.3">
      <c r="A151" s="28">
        <v>44059</v>
      </c>
      <c r="B151" s="11">
        <v>3</v>
      </c>
      <c r="C151" s="11">
        <v>3</v>
      </c>
      <c r="D151" s="11">
        <v>8</v>
      </c>
      <c r="E151" s="11">
        <v>2</v>
      </c>
      <c r="F151" s="11">
        <v>5</v>
      </c>
      <c r="G151" s="11"/>
      <c r="H151" s="11">
        <v>5</v>
      </c>
      <c r="I151" s="11">
        <v>3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/>
    </row>
    <row r="152" spans="1:16" x14ac:dyDescent="0.3">
      <c r="A152" s="28">
        <v>44066</v>
      </c>
      <c r="B152" s="11">
        <v>7</v>
      </c>
      <c r="C152" s="11">
        <v>3</v>
      </c>
      <c r="D152" s="11">
        <v>15</v>
      </c>
      <c r="E152" s="11">
        <v>5</v>
      </c>
      <c r="F152" s="11">
        <v>9</v>
      </c>
      <c r="G152" s="11"/>
      <c r="H152" s="11">
        <v>2</v>
      </c>
      <c r="I152" s="11">
        <v>1</v>
      </c>
      <c r="J152" s="11">
        <v>15</v>
      </c>
      <c r="K152" s="11">
        <v>0</v>
      </c>
      <c r="L152" s="11">
        <v>3</v>
      </c>
      <c r="M152" s="11">
        <v>0</v>
      </c>
      <c r="N152" s="11">
        <v>0</v>
      </c>
      <c r="O152" s="11">
        <v>1</v>
      </c>
      <c r="P152" s="11"/>
    </row>
    <row r="153" spans="1:16" x14ac:dyDescent="0.3">
      <c r="A153" s="28">
        <v>44073</v>
      </c>
      <c r="B153" s="11">
        <v>6</v>
      </c>
      <c r="C153" s="11">
        <v>1</v>
      </c>
      <c r="D153" s="11">
        <v>16</v>
      </c>
      <c r="E153" s="11">
        <v>6</v>
      </c>
      <c r="F153" s="11">
        <v>8</v>
      </c>
      <c r="G153" s="11"/>
      <c r="H153" s="11">
        <v>0</v>
      </c>
      <c r="I153" s="11">
        <v>0</v>
      </c>
      <c r="J153" s="11">
        <v>0</v>
      </c>
      <c r="K153" s="11">
        <v>0</v>
      </c>
      <c r="L153" s="11">
        <v>4</v>
      </c>
      <c r="M153" s="11">
        <v>1</v>
      </c>
      <c r="N153" s="11">
        <v>0</v>
      </c>
      <c r="O153" s="11">
        <v>0</v>
      </c>
      <c r="P153" s="11"/>
    </row>
    <row r="154" spans="1:16" x14ac:dyDescent="0.3">
      <c r="A154" s="28">
        <v>44080</v>
      </c>
      <c r="B154" s="11">
        <v>2</v>
      </c>
      <c r="C154" s="11">
        <v>0</v>
      </c>
      <c r="D154" s="11">
        <v>12</v>
      </c>
      <c r="E154" s="11">
        <v>6</v>
      </c>
      <c r="F154" s="11">
        <v>7</v>
      </c>
      <c r="G154" s="11"/>
      <c r="H154" s="11">
        <v>0</v>
      </c>
      <c r="I154" s="11">
        <v>0</v>
      </c>
      <c r="J154" s="11">
        <v>0</v>
      </c>
      <c r="K154" s="11">
        <v>0</v>
      </c>
      <c r="L154" s="11">
        <v>4</v>
      </c>
      <c r="M154" s="11">
        <v>0</v>
      </c>
      <c r="N154" s="11">
        <v>0</v>
      </c>
      <c r="O154" s="11">
        <v>0</v>
      </c>
      <c r="P154" s="11"/>
    </row>
    <row r="155" spans="1:16" x14ac:dyDescent="0.3">
      <c r="A155" s="28">
        <v>44087</v>
      </c>
      <c r="B155" s="11">
        <v>5</v>
      </c>
      <c r="C155" s="11">
        <v>1</v>
      </c>
      <c r="D155" s="11">
        <v>18</v>
      </c>
      <c r="E155" s="11">
        <v>5</v>
      </c>
      <c r="F155" s="11">
        <v>5</v>
      </c>
      <c r="G155" s="11"/>
      <c r="H155" s="11">
        <v>8</v>
      </c>
      <c r="I155" s="11">
        <v>7</v>
      </c>
      <c r="J155" s="11">
        <v>0</v>
      </c>
      <c r="K155" s="11">
        <v>3</v>
      </c>
      <c r="L155" s="11">
        <v>1</v>
      </c>
      <c r="M155" s="11">
        <v>0</v>
      </c>
      <c r="N155" s="11">
        <v>0</v>
      </c>
      <c r="O155" s="11">
        <v>0</v>
      </c>
      <c r="P155" s="11"/>
    </row>
    <row r="156" spans="1:16" x14ac:dyDescent="0.3">
      <c r="A156" s="28">
        <v>44094</v>
      </c>
      <c r="B156" s="11">
        <v>4</v>
      </c>
      <c r="C156" s="11">
        <v>0</v>
      </c>
      <c r="D156" s="11">
        <v>17</v>
      </c>
      <c r="E156" s="11">
        <v>6</v>
      </c>
      <c r="F156" s="11">
        <v>3</v>
      </c>
      <c r="G156" s="11"/>
      <c r="H156" s="11">
        <v>0</v>
      </c>
      <c r="I156" s="11">
        <v>0</v>
      </c>
      <c r="J156" s="11">
        <v>0</v>
      </c>
      <c r="K156" s="11">
        <v>0</v>
      </c>
      <c r="L156" s="11">
        <v>3</v>
      </c>
      <c r="M156" s="11">
        <v>1</v>
      </c>
      <c r="N156" s="11">
        <v>1</v>
      </c>
      <c r="O156" s="11">
        <v>0</v>
      </c>
      <c r="P156" s="11"/>
    </row>
    <row r="157" spans="1:16" x14ac:dyDescent="0.3">
      <c r="A157" s="28">
        <v>44101</v>
      </c>
      <c r="B157" s="11">
        <v>3</v>
      </c>
      <c r="C157" s="11">
        <v>1</v>
      </c>
      <c r="D157" s="11">
        <v>10</v>
      </c>
      <c r="E157" s="11">
        <v>3</v>
      </c>
      <c r="F157" s="11">
        <v>9</v>
      </c>
      <c r="G157" s="11"/>
      <c r="H157" s="11">
        <v>3</v>
      </c>
      <c r="I157" s="11">
        <v>2</v>
      </c>
      <c r="J157" s="11">
        <v>0</v>
      </c>
      <c r="K157" s="11">
        <v>2</v>
      </c>
      <c r="L157" s="11">
        <v>0</v>
      </c>
      <c r="M157" s="11">
        <v>0</v>
      </c>
      <c r="N157" s="11">
        <v>0</v>
      </c>
      <c r="O157" s="11">
        <v>0</v>
      </c>
      <c r="P157" s="11"/>
    </row>
    <row r="158" spans="1:16" x14ac:dyDescent="0.3">
      <c r="A158" s="28">
        <v>44108</v>
      </c>
      <c r="B158" s="11">
        <v>2</v>
      </c>
      <c r="C158" s="11">
        <v>0</v>
      </c>
      <c r="D158" s="11">
        <v>12</v>
      </c>
      <c r="E158" s="11">
        <v>5</v>
      </c>
      <c r="F158" s="11">
        <v>6</v>
      </c>
      <c r="G158" s="11"/>
      <c r="H158" s="11">
        <v>8</v>
      </c>
      <c r="I158" s="11">
        <v>6</v>
      </c>
      <c r="J158" s="11">
        <v>0</v>
      </c>
      <c r="K158" s="11">
        <v>0</v>
      </c>
      <c r="L158" s="11">
        <v>1</v>
      </c>
      <c r="M158" s="11">
        <v>0</v>
      </c>
      <c r="N158" s="11">
        <v>0</v>
      </c>
      <c r="O158" s="11">
        <v>1</v>
      </c>
      <c r="P158" s="11"/>
    </row>
    <row r="159" spans="1:16" x14ac:dyDescent="0.3">
      <c r="A159" s="28">
        <v>44115</v>
      </c>
      <c r="B159" s="11">
        <v>3</v>
      </c>
      <c r="C159" s="11">
        <v>2</v>
      </c>
      <c r="D159" s="11">
        <v>21</v>
      </c>
      <c r="E159" s="11">
        <v>4</v>
      </c>
      <c r="F159" s="11">
        <v>3</v>
      </c>
      <c r="G159" s="11"/>
      <c r="H159" s="11">
        <v>6</v>
      </c>
      <c r="I159" s="11">
        <v>1</v>
      </c>
      <c r="J159" s="11">
        <v>0</v>
      </c>
      <c r="K159" s="11">
        <v>0</v>
      </c>
      <c r="L159" s="11">
        <v>0</v>
      </c>
      <c r="M159" s="11">
        <v>2</v>
      </c>
      <c r="N159" s="11">
        <v>0</v>
      </c>
      <c r="O159" s="11">
        <v>0</v>
      </c>
      <c r="P159" s="11"/>
    </row>
    <row r="160" spans="1:16" x14ac:dyDescent="0.3">
      <c r="A160" s="28">
        <v>44122</v>
      </c>
      <c r="B160" s="11">
        <v>2</v>
      </c>
      <c r="C160" s="11">
        <v>5</v>
      </c>
      <c r="D160" s="11">
        <v>10</v>
      </c>
      <c r="E160" s="11">
        <v>4</v>
      </c>
      <c r="F160" s="11">
        <v>1</v>
      </c>
      <c r="G160" s="11"/>
      <c r="H160" s="11">
        <v>0</v>
      </c>
      <c r="I160" s="11">
        <v>0</v>
      </c>
      <c r="J160" s="11">
        <v>0</v>
      </c>
      <c r="K160" s="11">
        <v>0</v>
      </c>
      <c r="L160" s="11">
        <v>1</v>
      </c>
      <c r="M160" s="11">
        <v>0</v>
      </c>
      <c r="N160" s="11">
        <v>0</v>
      </c>
      <c r="O160" s="11">
        <v>1</v>
      </c>
      <c r="P160" s="11"/>
    </row>
    <row r="161" spans="1:17" x14ac:dyDescent="0.3">
      <c r="A161" s="28">
        <v>44129</v>
      </c>
      <c r="B161" s="11">
        <v>3</v>
      </c>
      <c r="C161" s="11">
        <v>1</v>
      </c>
      <c r="D161" s="11">
        <v>13</v>
      </c>
      <c r="E161" s="11">
        <v>3</v>
      </c>
      <c r="F161" s="11">
        <v>10</v>
      </c>
      <c r="G161" s="11"/>
      <c r="H161" s="11">
        <v>8</v>
      </c>
      <c r="I161" s="11">
        <v>6</v>
      </c>
      <c r="J161" s="11">
        <v>0</v>
      </c>
      <c r="K161" s="11">
        <v>0</v>
      </c>
      <c r="L161" s="11">
        <v>0</v>
      </c>
      <c r="M161" s="11">
        <v>2</v>
      </c>
      <c r="N161" s="11">
        <v>0</v>
      </c>
      <c r="O161" s="11">
        <v>0</v>
      </c>
      <c r="P161" s="11"/>
    </row>
    <row r="162" spans="1:17" x14ac:dyDescent="0.3">
      <c r="A162" s="28">
        <v>44136</v>
      </c>
      <c r="B162" s="11">
        <v>0</v>
      </c>
      <c r="C162" s="11">
        <v>0</v>
      </c>
      <c r="D162" s="11">
        <v>16</v>
      </c>
      <c r="E162" s="11">
        <v>2</v>
      </c>
      <c r="F162" s="11">
        <v>6</v>
      </c>
      <c r="G162" s="11"/>
      <c r="H162" s="11">
        <v>0</v>
      </c>
      <c r="I162" s="11">
        <v>0</v>
      </c>
      <c r="J162" s="11">
        <v>0</v>
      </c>
      <c r="K162" s="11">
        <v>0</v>
      </c>
      <c r="L162" s="11">
        <v>1</v>
      </c>
      <c r="M162" s="11">
        <v>0</v>
      </c>
      <c r="N162" s="11">
        <v>0</v>
      </c>
      <c r="O162" s="11">
        <v>1</v>
      </c>
      <c r="P162" s="11"/>
    </row>
    <row r="163" spans="1:17" x14ac:dyDescent="0.3">
      <c r="A163" s="28">
        <v>44143</v>
      </c>
      <c r="B163" s="11">
        <v>2</v>
      </c>
      <c r="C163" s="11">
        <v>0</v>
      </c>
      <c r="D163" s="11">
        <v>17</v>
      </c>
      <c r="E163" s="11">
        <v>4</v>
      </c>
      <c r="F163" s="11">
        <v>5</v>
      </c>
      <c r="G163" s="11"/>
      <c r="H163" s="11">
        <v>8</v>
      </c>
      <c r="I163" s="11">
        <v>4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/>
    </row>
    <row r="164" spans="1:17" x14ac:dyDescent="0.3">
      <c r="A164" s="28">
        <v>44150</v>
      </c>
      <c r="B164" s="11">
        <v>2</v>
      </c>
      <c r="C164" s="11">
        <v>0</v>
      </c>
      <c r="D164" s="11">
        <v>9</v>
      </c>
      <c r="E164" s="11">
        <v>3</v>
      </c>
      <c r="F164" s="11">
        <v>4</v>
      </c>
      <c r="G164" s="11"/>
      <c r="H164" s="11">
        <v>4</v>
      </c>
      <c r="I164" s="11">
        <v>0</v>
      </c>
      <c r="J164" s="11">
        <v>9</v>
      </c>
      <c r="K164" s="11">
        <v>0</v>
      </c>
      <c r="L164" s="11">
        <v>2</v>
      </c>
      <c r="M164" s="11">
        <v>1</v>
      </c>
      <c r="N164" s="11">
        <v>0</v>
      </c>
      <c r="O164" s="11">
        <v>1</v>
      </c>
      <c r="P164" s="11"/>
    </row>
    <row r="165" spans="1:17" x14ac:dyDescent="0.3">
      <c r="A165" s="28">
        <v>44157</v>
      </c>
      <c r="B165" s="11">
        <v>2</v>
      </c>
      <c r="C165" s="11">
        <v>0</v>
      </c>
      <c r="D165" s="11">
        <v>14</v>
      </c>
      <c r="E165" s="11">
        <v>2</v>
      </c>
      <c r="F165" s="11">
        <v>6</v>
      </c>
      <c r="G165" s="11"/>
      <c r="H165" s="11">
        <v>0</v>
      </c>
      <c r="I165" s="11">
        <v>0</v>
      </c>
      <c r="J165" s="11">
        <v>10</v>
      </c>
      <c r="K165" s="11">
        <v>1</v>
      </c>
      <c r="L165" s="11">
        <v>1</v>
      </c>
      <c r="M165" s="11">
        <v>0</v>
      </c>
      <c r="N165" s="11">
        <v>0</v>
      </c>
      <c r="O165" s="11">
        <v>3</v>
      </c>
      <c r="P165" s="11"/>
    </row>
    <row r="166" spans="1:17" x14ac:dyDescent="0.3">
      <c r="A166" s="28">
        <v>44164</v>
      </c>
      <c r="B166" s="11">
        <v>5</v>
      </c>
      <c r="C166" s="11">
        <v>3</v>
      </c>
      <c r="D166" s="11">
        <v>14</v>
      </c>
      <c r="E166" s="11">
        <v>7</v>
      </c>
      <c r="F166" s="11">
        <v>6</v>
      </c>
      <c r="G166" s="11"/>
      <c r="H166" s="11">
        <v>0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  <c r="O166" s="11">
        <v>1</v>
      </c>
      <c r="P166" s="11"/>
    </row>
    <row r="167" spans="1:17" x14ac:dyDescent="0.3">
      <c r="A167" s="28">
        <v>44171</v>
      </c>
      <c r="B167" s="11">
        <v>5</v>
      </c>
      <c r="C167" s="11">
        <v>4</v>
      </c>
      <c r="D167" s="11">
        <v>18</v>
      </c>
      <c r="E167" s="11">
        <v>3</v>
      </c>
      <c r="F167" s="11">
        <v>4</v>
      </c>
      <c r="G167" s="11"/>
      <c r="H167" s="11">
        <v>9</v>
      </c>
      <c r="I167" s="11">
        <v>4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/>
    </row>
    <row r="168" spans="1:17" x14ac:dyDescent="0.3">
      <c r="A168" s="28">
        <v>44178</v>
      </c>
      <c r="B168" s="11">
        <v>3</v>
      </c>
      <c r="C168" s="11">
        <v>5</v>
      </c>
      <c r="D168" s="11">
        <v>13</v>
      </c>
      <c r="E168" s="11">
        <v>2</v>
      </c>
      <c r="F168" s="11">
        <v>11</v>
      </c>
      <c r="G168" s="11"/>
      <c r="H168" s="11">
        <v>5</v>
      </c>
      <c r="I168" s="11">
        <v>2</v>
      </c>
      <c r="J168" s="11">
        <v>0</v>
      </c>
      <c r="K168" s="11">
        <v>1</v>
      </c>
      <c r="L168" s="11">
        <v>1</v>
      </c>
      <c r="M168" s="11">
        <v>0</v>
      </c>
      <c r="N168" s="11">
        <v>0</v>
      </c>
      <c r="O168" s="11">
        <v>2</v>
      </c>
      <c r="P168" s="11"/>
    </row>
    <row r="169" spans="1:17" x14ac:dyDescent="0.3">
      <c r="A169" s="28">
        <v>44185</v>
      </c>
      <c r="B169" s="11">
        <v>5</v>
      </c>
      <c r="C169" s="11">
        <v>2</v>
      </c>
      <c r="D169" s="11">
        <v>17</v>
      </c>
      <c r="E169" s="11">
        <v>3</v>
      </c>
      <c r="F169" s="11">
        <v>3</v>
      </c>
      <c r="G169" s="11"/>
      <c r="H169" s="11">
        <v>0</v>
      </c>
      <c r="I169" s="11">
        <v>0</v>
      </c>
      <c r="J169" s="11">
        <v>0</v>
      </c>
      <c r="K169" s="11">
        <v>0</v>
      </c>
      <c r="L169" s="11">
        <v>1</v>
      </c>
      <c r="M169" s="11">
        <v>0</v>
      </c>
      <c r="N169" s="11">
        <v>0</v>
      </c>
      <c r="O169" s="11">
        <v>1</v>
      </c>
      <c r="P169" s="11"/>
    </row>
    <row r="170" spans="1:17" x14ac:dyDescent="0.3">
      <c r="A170" s="28">
        <v>44192</v>
      </c>
      <c r="B170" s="11">
        <v>4</v>
      </c>
      <c r="C170" s="11">
        <v>8</v>
      </c>
      <c r="D170" s="11">
        <v>15</v>
      </c>
      <c r="E170" s="11">
        <v>0</v>
      </c>
      <c r="F170" s="11">
        <v>9</v>
      </c>
      <c r="G170" s="11"/>
      <c r="H170" s="11">
        <v>9</v>
      </c>
      <c r="I170" s="11">
        <v>2</v>
      </c>
      <c r="J170" s="11">
        <v>0</v>
      </c>
      <c r="K170" s="11">
        <v>0</v>
      </c>
      <c r="L170" s="11">
        <v>1</v>
      </c>
      <c r="M170" s="11">
        <v>0</v>
      </c>
      <c r="N170" s="11">
        <v>0</v>
      </c>
      <c r="O170" s="11">
        <v>1</v>
      </c>
      <c r="P170" s="11"/>
    </row>
    <row r="171" spans="1:17" x14ac:dyDescent="0.3">
      <c r="A171" s="28">
        <v>43833</v>
      </c>
      <c r="B171" s="11">
        <v>5</v>
      </c>
      <c r="C171" s="11">
        <v>3</v>
      </c>
      <c r="D171" s="11">
        <v>8</v>
      </c>
      <c r="E171" s="11">
        <v>1</v>
      </c>
      <c r="F171" s="11">
        <v>6</v>
      </c>
      <c r="G171" s="11"/>
      <c r="H171" s="11">
        <v>0</v>
      </c>
      <c r="I171" s="11">
        <v>0</v>
      </c>
      <c r="J171" s="11">
        <v>0</v>
      </c>
      <c r="K171" s="11">
        <v>2</v>
      </c>
      <c r="L171" s="11">
        <v>2</v>
      </c>
      <c r="M171" s="11">
        <v>1</v>
      </c>
      <c r="N171" s="11">
        <v>0</v>
      </c>
      <c r="O171" s="11">
        <v>1</v>
      </c>
      <c r="P171" s="11"/>
    </row>
    <row r="172" spans="1:17" x14ac:dyDescent="0.3">
      <c r="A172" s="28">
        <v>43840</v>
      </c>
      <c r="B172" s="11">
        <v>5</v>
      </c>
      <c r="C172" s="11">
        <v>2</v>
      </c>
      <c r="D172" s="11">
        <v>10</v>
      </c>
      <c r="E172" s="11">
        <v>0</v>
      </c>
      <c r="F172" s="11">
        <v>3</v>
      </c>
      <c r="G172" s="11"/>
      <c r="H172" s="11">
        <v>6</v>
      </c>
      <c r="I172" s="11">
        <v>0</v>
      </c>
      <c r="J172" s="11">
        <v>0</v>
      </c>
      <c r="K172" s="11">
        <v>1</v>
      </c>
      <c r="L172" s="11">
        <v>2</v>
      </c>
      <c r="M172" s="11">
        <v>0</v>
      </c>
      <c r="N172" s="11">
        <v>0</v>
      </c>
      <c r="O172" s="11">
        <v>0</v>
      </c>
      <c r="P172" s="11"/>
    </row>
    <row r="173" spans="1:17" x14ac:dyDescent="0.3">
      <c r="A173" s="24"/>
      <c r="B173" s="262" t="s">
        <v>61</v>
      </c>
      <c r="C173" s="262"/>
      <c r="D173" s="262"/>
      <c r="E173" s="262"/>
      <c r="F173" s="262"/>
      <c r="G173" s="262"/>
      <c r="H173" s="262"/>
      <c r="I173" s="53"/>
      <c r="J173" s="262" t="s">
        <v>62</v>
      </c>
      <c r="K173" s="262"/>
      <c r="L173" s="262" t="s">
        <v>1</v>
      </c>
      <c r="M173" s="262"/>
      <c r="N173" s="262"/>
      <c r="O173" s="262"/>
      <c r="P173" s="262"/>
      <c r="Q173" s="6"/>
    </row>
    <row r="174" spans="1:17" x14ac:dyDescent="0.3">
      <c r="A174" s="24" t="s">
        <v>2</v>
      </c>
      <c r="B174" s="24" t="s">
        <v>63</v>
      </c>
      <c r="C174" s="24" t="s">
        <v>64</v>
      </c>
      <c r="D174" s="24" t="s">
        <v>6</v>
      </c>
      <c r="E174" s="24" t="s">
        <v>7</v>
      </c>
      <c r="F174" s="24" t="s">
        <v>65</v>
      </c>
      <c r="G174" s="24" t="s">
        <v>66</v>
      </c>
      <c r="H174" s="24" t="s">
        <v>67</v>
      </c>
      <c r="I174" s="24" t="s">
        <v>75</v>
      </c>
      <c r="J174" s="24" t="s">
        <v>68</v>
      </c>
      <c r="K174" s="24" t="s">
        <v>8</v>
      </c>
      <c r="L174" s="24" t="s">
        <v>9</v>
      </c>
      <c r="M174" s="24" t="s">
        <v>69</v>
      </c>
      <c r="N174" s="24" t="s">
        <v>70</v>
      </c>
      <c r="O174" s="24" t="s">
        <v>10</v>
      </c>
      <c r="P174" s="24" t="s">
        <v>71</v>
      </c>
      <c r="Q174" s="1"/>
    </row>
    <row r="175" spans="1:17" x14ac:dyDescent="0.3">
      <c r="A175" s="28">
        <v>43847</v>
      </c>
      <c r="B175" s="11">
        <v>4</v>
      </c>
      <c r="C175" s="11">
        <v>2</v>
      </c>
      <c r="D175" s="11">
        <v>13</v>
      </c>
      <c r="E175" s="11">
        <v>2</v>
      </c>
      <c r="F175" s="11">
        <v>5</v>
      </c>
      <c r="G175" s="11"/>
      <c r="H175" s="11">
        <v>10</v>
      </c>
      <c r="I175" s="11">
        <v>3</v>
      </c>
      <c r="J175" s="11">
        <v>0</v>
      </c>
      <c r="K175" s="11">
        <v>0</v>
      </c>
      <c r="L175" s="11">
        <v>3</v>
      </c>
      <c r="M175" s="11">
        <v>0</v>
      </c>
      <c r="N175" s="11">
        <v>0</v>
      </c>
      <c r="O175" s="11">
        <v>0</v>
      </c>
      <c r="P175" s="11"/>
    </row>
    <row r="176" spans="1:17" x14ac:dyDescent="0.3">
      <c r="A176" s="28">
        <v>43854</v>
      </c>
      <c r="B176" s="11">
        <v>7</v>
      </c>
      <c r="C176" s="11">
        <v>3</v>
      </c>
      <c r="D176" s="11">
        <v>5</v>
      </c>
      <c r="E176" s="11">
        <v>4</v>
      </c>
      <c r="F176" s="11">
        <v>5</v>
      </c>
      <c r="G176" s="11"/>
      <c r="H176" s="11">
        <v>6</v>
      </c>
      <c r="I176" s="11">
        <v>4</v>
      </c>
      <c r="J176" s="11">
        <v>3</v>
      </c>
      <c r="K176" s="11">
        <v>2</v>
      </c>
      <c r="L176" s="11">
        <v>0</v>
      </c>
      <c r="M176" s="11">
        <v>1</v>
      </c>
      <c r="N176" s="11">
        <v>0</v>
      </c>
      <c r="O176" s="11">
        <v>0</v>
      </c>
      <c r="P176" s="11"/>
    </row>
    <row r="177" spans="1:16" x14ac:dyDescent="0.3">
      <c r="A177" s="28">
        <v>43861</v>
      </c>
      <c r="B177" s="11">
        <v>2</v>
      </c>
      <c r="C177" s="11">
        <v>2</v>
      </c>
      <c r="D177" s="11">
        <v>16</v>
      </c>
      <c r="E177" s="11">
        <v>3</v>
      </c>
      <c r="F177" s="11">
        <v>6</v>
      </c>
      <c r="G177" s="11"/>
      <c r="H177" s="11">
        <v>0</v>
      </c>
      <c r="I177" s="11"/>
      <c r="J177" s="11">
        <v>6</v>
      </c>
      <c r="K177" s="11">
        <v>0</v>
      </c>
      <c r="L177" s="11">
        <v>2</v>
      </c>
      <c r="M177" s="11">
        <v>0</v>
      </c>
      <c r="N177" s="11">
        <v>0</v>
      </c>
      <c r="O177" s="11">
        <v>1</v>
      </c>
      <c r="P177" s="11"/>
    </row>
    <row r="178" spans="1:16" x14ac:dyDescent="0.3">
      <c r="A178" s="28">
        <v>43868</v>
      </c>
      <c r="B178" s="11">
        <v>4</v>
      </c>
      <c r="C178" s="11">
        <v>1</v>
      </c>
      <c r="D178" s="11">
        <v>13</v>
      </c>
      <c r="E178" s="11">
        <v>4</v>
      </c>
      <c r="F178" s="11">
        <v>2</v>
      </c>
      <c r="G178" s="11"/>
      <c r="H178" s="11">
        <v>6</v>
      </c>
      <c r="I178" s="11">
        <v>3</v>
      </c>
      <c r="J178" s="11">
        <v>0</v>
      </c>
      <c r="K178" s="11">
        <v>0</v>
      </c>
      <c r="L178" s="11">
        <v>1</v>
      </c>
      <c r="M178" s="11">
        <v>0</v>
      </c>
      <c r="N178" s="11">
        <v>0</v>
      </c>
      <c r="O178" s="11">
        <v>1</v>
      </c>
      <c r="P178" s="11"/>
    </row>
    <row r="179" spans="1:16" x14ac:dyDescent="0.3">
      <c r="A179" s="28">
        <v>43875</v>
      </c>
      <c r="B179" s="11">
        <v>3</v>
      </c>
      <c r="C179" s="11">
        <v>1</v>
      </c>
      <c r="D179" s="11">
        <v>14</v>
      </c>
      <c r="E179" s="11">
        <v>3</v>
      </c>
      <c r="F179" s="11">
        <v>2</v>
      </c>
      <c r="G179" s="11"/>
      <c r="H179" s="11">
        <v>8</v>
      </c>
      <c r="I179" s="11">
        <v>2</v>
      </c>
      <c r="J179" s="11">
        <v>0</v>
      </c>
      <c r="K179" s="11">
        <v>0</v>
      </c>
      <c r="L179" s="11">
        <v>1</v>
      </c>
      <c r="M179" s="11">
        <v>1</v>
      </c>
      <c r="N179" s="11">
        <v>0</v>
      </c>
      <c r="O179" s="11">
        <v>0</v>
      </c>
      <c r="P179" s="11"/>
    </row>
    <row r="180" spans="1:16" x14ac:dyDescent="0.3">
      <c r="A180" s="28">
        <v>43882</v>
      </c>
      <c r="B180" s="11">
        <v>8</v>
      </c>
      <c r="C180" s="11">
        <v>1</v>
      </c>
      <c r="D180" s="11">
        <v>13</v>
      </c>
      <c r="E180" s="11">
        <v>1</v>
      </c>
      <c r="F180" s="11">
        <v>3</v>
      </c>
      <c r="G180" s="11"/>
      <c r="H180" s="11">
        <v>0</v>
      </c>
      <c r="I180" s="11"/>
      <c r="J180" s="11">
        <v>0</v>
      </c>
      <c r="K180" s="11">
        <v>0</v>
      </c>
      <c r="L180" s="11">
        <v>1</v>
      </c>
      <c r="M180" s="11">
        <v>0</v>
      </c>
      <c r="N180" s="11">
        <v>0</v>
      </c>
      <c r="O180" s="11">
        <v>0</v>
      </c>
      <c r="P180" s="11"/>
    </row>
    <row r="181" spans="1:16" x14ac:dyDescent="0.3">
      <c r="A181" s="28">
        <v>43889</v>
      </c>
      <c r="B181" s="11">
        <v>2</v>
      </c>
      <c r="C181" s="11">
        <v>2</v>
      </c>
      <c r="D181" s="11">
        <v>17</v>
      </c>
      <c r="E181" s="11">
        <v>5</v>
      </c>
      <c r="F181" s="11">
        <v>3</v>
      </c>
      <c r="G181" s="11"/>
      <c r="H181" s="11">
        <v>12</v>
      </c>
      <c r="I181" s="11">
        <v>3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1</v>
      </c>
      <c r="P181" s="11"/>
    </row>
    <row r="182" spans="1:16" x14ac:dyDescent="0.3">
      <c r="A182" s="28">
        <v>43897</v>
      </c>
      <c r="B182" s="11">
        <v>11</v>
      </c>
      <c r="C182" s="11">
        <v>2</v>
      </c>
      <c r="D182" s="11">
        <v>18</v>
      </c>
      <c r="E182" s="11">
        <v>1</v>
      </c>
      <c r="F182" s="11">
        <v>5</v>
      </c>
      <c r="G182" s="11"/>
      <c r="H182" s="11">
        <v>7</v>
      </c>
      <c r="I182" s="11">
        <v>3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/>
    </row>
    <row r="183" spans="1:16" x14ac:dyDescent="0.3">
      <c r="A183" s="28">
        <v>43904</v>
      </c>
      <c r="B183" s="11">
        <v>7</v>
      </c>
      <c r="C183" s="11">
        <v>1</v>
      </c>
      <c r="D183" s="11">
        <v>14</v>
      </c>
      <c r="E183" s="11">
        <v>5</v>
      </c>
      <c r="F183" s="11">
        <v>7</v>
      </c>
      <c r="G183" s="11"/>
      <c r="H183" s="11">
        <v>5</v>
      </c>
      <c r="I183" s="11">
        <v>1</v>
      </c>
      <c r="J183" s="11">
        <v>0</v>
      </c>
      <c r="K183" s="11">
        <v>1</v>
      </c>
      <c r="L183" s="11">
        <v>1</v>
      </c>
      <c r="M183" s="11">
        <v>1</v>
      </c>
      <c r="N183" s="11">
        <v>0</v>
      </c>
      <c r="O183" s="11">
        <v>1</v>
      </c>
      <c r="P183" s="11"/>
    </row>
    <row r="184" spans="1:16" x14ac:dyDescent="0.3">
      <c r="A184" s="28">
        <v>43911</v>
      </c>
      <c r="B184" s="11">
        <v>2</v>
      </c>
      <c r="C184" s="11">
        <v>0</v>
      </c>
      <c r="D184" s="11">
        <v>14</v>
      </c>
      <c r="E184" s="11">
        <v>2</v>
      </c>
      <c r="F184" s="11">
        <v>4</v>
      </c>
      <c r="G184" s="11"/>
      <c r="H184" s="11">
        <v>6</v>
      </c>
      <c r="I184" s="11">
        <v>3</v>
      </c>
      <c r="J184" s="11">
        <v>0</v>
      </c>
      <c r="K184" s="11">
        <v>0</v>
      </c>
      <c r="L184" s="11">
        <v>2</v>
      </c>
      <c r="M184" s="11">
        <v>0</v>
      </c>
      <c r="N184" s="11">
        <v>0</v>
      </c>
      <c r="O184" s="11">
        <v>0</v>
      </c>
      <c r="P184" s="11"/>
    </row>
    <row r="185" spans="1:16" x14ac:dyDescent="0.3">
      <c r="A185" s="28">
        <v>43918</v>
      </c>
      <c r="B185" s="11">
        <v>1</v>
      </c>
      <c r="C185" s="11">
        <v>1</v>
      </c>
      <c r="D185" s="11">
        <v>14</v>
      </c>
      <c r="E185" s="11">
        <v>3</v>
      </c>
      <c r="F185" s="11">
        <v>5</v>
      </c>
      <c r="G185" s="11"/>
      <c r="H185" s="11">
        <v>0</v>
      </c>
      <c r="I185" s="11" t="s">
        <v>76</v>
      </c>
      <c r="J185" s="11">
        <v>9</v>
      </c>
      <c r="K185" s="11">
        <v>0</v>
      </c>
      <c r="L185" s="11">
        <v>3</v>
      </c>
      <c r="M185" s="11">
        <v>1</v>
      </c>
      <c r="N185" s="11">
        <v>1</v>
      </c>
      <c r="O185" s="11">
        <v>0</v>
      </c>
      <c r="P185" s="11"/>
    </row>
    <row r="186" spans="1:16" x14ac:dyDescent="0.3">
      <c r="A186" s="28">
        <v>43925</v>
      </c>
      <c r="B186" s="11">
        <v>6</v>
      </c>
      <c r="C186" s="11">
        <v>3</v>
      </c>
      <c r="D186" s="11">
        <v>10</v>
      </c>
      <c r="E186" s="11">
        <v>4</v>
      </c>
      <c r="F186" s="11">
        <v>9</v>
      </c>
      <c r="G186" s="11"/>
      <c r="H186" s="11">
        <v>4</v>
      </c>
      <c r="I186" s="11">
        <v>2</v>
      </c>
      <c r="J186" s="11">
        <v>0</v>
      </c>
      <c r="K186" s="11">
        <v>1</v>
      </c>
      <c r="L186" s="11">
        <v>0</v>
      </c>
      <c r="M186" s="11">
        <v>0</v>
      </c>
      <c r="N186" s="11">
        <v>0</v>
      </c>
      <c r="O186" s="11">
        <v>0</v>
      </c>
      <c r="P186" s="11"/>
    </row>
    <row r="187" spans="1:16" x14ac:dyDescent="0.3">
      <c r="A187" s="28">
        <v>43932</v>
      </c>
      <c r="B187" s="11">
        <v>7</v>
      </c>
      <c r="C187" s="11">
        <v>1</v>
      </c>
      <c r="D187" s="11">
        <v>11</v>
      </c>
      <c r="E187" s="11">
        <v>0</v>
      </c>
      <c r="F187" s="11">
        <v>9</v>
      </c>
      <c r="G187" s="11"/>
      <c r="H187" s="11">
        <v>9</v>
      </c>
      <c r="I187" s="11">
        <v>2</v>
      </c>
      <c r="J187" s="11">
        <v>0</v>
      </c>
      <c r="K187" s="11">
        <v>1</v>
      </c>
      <c r="L187" s="11">
        <v>0</v>
      </c>
      <c r="M187" s="11">
        <v>1</v>
      </c>
      <c r="N187" s="11">
        <v>0</v>
      </c>
      <c r="O187" s="11">
        <v>0</v>
      </c>
      <c r="P187" s="11"/>
    </row>
    <row r="188" spans="1:16" x14ac:dyDescent="0.3">
      <c r="A188" s="28">
        <v>43939</v>
      </c>
      <c r="B188" s="11">
        <v>8</v>
      </c>
      <c r="C188" s="11">
        <v>4</v>
      </c>
      <c r="D188" s="11">
        <v>15</v>
      </c>
      <c r="E188" s="11">
        <v>3</v>
      </c>
      <c r="F188" s="11">
        <v>8</v>
      </c>
      <c r="G188" s="11"/>
      <c r="H188" s="11">
        <v>0</v>
      </c>
      <c r="I188" s="11" t="s">
        <v>76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/>
    </row>
    <row r="189" spans="1:16" x14ac:dyDescent="0.3">
      <c r="A189" s="28">
        <v>43946</v>
      </c>
      <c r="B189" s="11">
        <v>7</v>
      </c>
      <c r="C189" s="11">
        <v>0</v>
      </c>
      <c r="D189" s="11">
        <v>11</v>
      </c>
      <c r="E189" s="11">
        <v>2</v>
      </c>
      <c r="F189" s="11">
        <v>8</v>
      </c>
      <c r="G189" s="11"/>
      <c r="H189" s="11">
        <v>5</v>
      </c>
      <c r="I189" s="11">
        <v>4</v>
      </c>
      <c r="J189" s="11">
        <v>0</v>
      </c>
      <c r="K189" s="11">
        <v>1</v>
      </c>
      <c r="L189" s="11">
        <v>2</v>
      </c>
      <c r="M189" s="11">
        <v>0</v>
      </c>
      <c r="N189" s="11">
        <v>0</v>
      </c>
      <c r="O189" s="11">
        <v>1</v>
      </c>
      <c r="P189" s="11"/>
    </row>
    <row r="190" spans="1:16" x14ac:dyDescent="0.3">
      <c r="A190" s="28">
        <v>43953</v>
      </c>
      <c r="B190" s="11">
        <v>4</v>
      </c>
      <c r="C190" s="11">
        <v>2</v>
      </c>
      <c r="D190" s="11">
        <v>11</v>
      </c>
      <c r="E190" s="11">
        <v>1</v>
      </c>
      <c r="F190" s="11">
        <v>7</v>
      </c>
      <c r="G190" s="11"/>
      <c r="H190" s="11">
        <v>8</v>
      </c>
      <c r="I190" s="11">
        <v>3</v>
      </c>
      <c r="J190" s="11">
        <v>0</v>
      </c>
      <c r="K190" s="11">
        <v>2</v>
      </c>
      <c r="L190" s="11">
        <v>1</v>
      </c>
      <c r="M190" s="11">
        <v>1</v>
      </c>
      <c r="N190" s="11">
        <v>0</v>
      </c>
      <c r="O190" s="11">
        <v>0</v>
      </c>
      <c r="P190" s="11"/>
    </row>
    <row r="191" spans="1:16" x14ac:dyDescent="0.3">
      <c r="A191" s="28">
        <v>43960</v>
      </c>
      <c r="B191" s="11">
        <v>4</v>
      </c>
      <c r="C191" s="11">
        <v>1</v>
      </c>
      <c r="D191" s="11">
        <v>8</v>
      </c>
      <c r="E191" s="11">
        <v>4</v>
      </c>
      <c r="F191" s="11">
        <v>7</v>
      </c>
      <c r="G191" s="11"/>
      <c r="H191" s="11">
        <v>0</v>
      </c>
      <c r="I191" s="11"/>
      <c r="J191" s="11">
        <v>0</v>
      </c>
      <c r="K191" s="11">
        <v>1</v>
      </c>
      <c r="L191" s="11">
        <v>0</v>
      </c>
      <c r="M191" s="11">
        <v>0</v>
      </c>
      <c r="N191" s="11">
        <v>0</v>
      </c>
      <c r="O191" s="11">
        <v>1</v>
      </c>
      <c r="P191" s="11"/>
    </row>
    <row r="192" spans="1:16" x14ac:dyDescent="0.3">
      <c r="A192" s="28">
        <v>43967</v>
      </c>
      <c r="B192" s="11">
        <v>8</v>
      </c>
      <c r="C192" s="11">
        <v>2</v>
      </c>
      <c r="D192" s="11">
        <v>8</v>
      </c>
      <c r="E192" s="11">
        <v>1</v>
      </c>
      <c r="F192" s="11">
        <v>4</v>
      </c>
      <c r="G192" s="11"/>
      <c r="H192" s="11">
        <v>10</v>
      </c>
      <c r="I192" s="11">
        <v>3</v>
      </c>
      <c r="J192" s="11">
        <v>0</v>
      </c>
      <c r="K192" s="11">
        <v>1</v>
      </c>
      <c r="L192" s="11">
        <v>1</v>
      </c>
      <c r="M192" s="11">
        <v>1</v>
      </c>
      <c r="N192" s="11">
        <v>1</v>
      </c>
      <c r="O192" s="11">
        <v>0</v>
      </c>
      <c r="P192" s="11"/>
    </row>
    <row r="193" spans="1:16" x14ac:dyDescent="0.3">
      <c r="A193" s="28">
        <v>43974</v>
      </c>
      <c r="B193" s="11">
        <v>6</v>
      </c>
      <c r="C193" s="11">
        <v>2</v>
      </c>
      <c r="D193" s="11">
        <v>5</v>
      </c>
      <c r="E193" s="11">
        <v>0</v>
      </c>
      <c r="F193" s="11">
        <v>7</v>
      </c>
      <c r="G193" s="11"/>
      <c r="H193" s="11">
        <v>5</v>
      </c>
      <c r="I193" s="11">
        <v>2</v>
      </c>
      <c r="J193" s="11">
        <v>0</v>
      </c>
      <c r="K193" s="11">
        <v>1</v>
      </c>
      <c r="L193" s="11">
        <v>2</v>
      </c>
      <c r="M193" s="11">
        <v>0</v>
      </c>
      <c r="N193" s="11">
        <v>0</v>
      </c>
      <c r="O193" s="11">
        <v>0</v>
      </c>
      <c r="P193" s="11"/>
    </row>
    <row r="194" spans="1:16" x14ac:dyDescent="0.3">
      <c r="A194" s="28">
        <v>43981</v>
      </c>
      <c r="B194" s="11">
        <v>6</v>
      </c>
      <c r="C194" s="11">
        <v>4</v>
      </c>
      <c r="D194" s="11">
        <v>17</v>
      </c>
      <c r="E194" s="11">
        <v>3</v>
      </c>
      <c r="F194" s="11">
        <v>0</v>
      </c>
      <c r="G194" s="11"/>
      <c r="H194" s="11">
        <v>6</v>
      </c>
      <c r="I194" s="11">
        <v>3</v>
      </c>
      <c r="J194" s="11">
        <v>0</v>
      </c>
      <c r="K194" s="11">
        <v>1</v>
      </c>
      <c r="L194" s="11">
        <v>0</v>
      </c>
      <c r="M194" s="11">
        <v>1</v>
      </c>
      <c r="N194" s="11">
        <v>3</v>
      </c>
      <c r="O194" s="11">
        <v>0</v>
      </c>
      <c r="P194" s="11"/>
    </row>
    <row r="195" spans="1:16" x14ac:dyDescent="0.3">
      <c r="A195" s="28">
        <v>43988</v>
      </c>
      <c r="B195" s="11">
        <v>3</v>
      </c>
      <c r="C195" s="11">
        <v>1</v>
      </c>
      <c r="D195" s="11">
        <v>11</v>
      </c>
      <c r="E195" s="11">
        <v>6</v>
      </c>
      <c r="F195" s="11">
        <v>4</v>
      </c>
      <c r="G195" s="11"/>
      <c r="H195" s="11">
        <v>0</v>
      </c>
      <c r="I195" s="11"/>
      <c r="J195" s="11">
        <v>0</v>
      </c>
      <c r="K195" s="11">
        <v>0</v>
      </c>
      <c r="L195" s="11">
        <v>0</v>
      </c>
      <c r="M195" s="11">
        <v>2</v>
      </c>
      <c r="N195" s="11">
        <v>0</v>
      </c>
      <c r="O195" s="11">
        <v>0</v>
      </c>
      <c r="P195" s="11"/>
    </row>
    <row r="196" spans="1:16" x14ac:dyDescent="0.3">
      <c r="A196" s="28">
        <v>43995</v>
      </c>
      <c r="B196" s="11">
        <v>7</v>
      </c>
      <c r="C196" s="11">
        <v>1</v>
      </c>
      <c r="D196" s="11">
        <v>7</v>
      </c>
      <c r="E196" s="11">
        <v>9</v>
      </c>
      <c r="F196" s="11">
        <v>3</v>
      </c>
      <c r="G196" s="11"/>
      <c r="H196" s="11">
        <v>5</v>
      </c>
      <c r="I196" s="11">
        <v>3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  <c r="O196" s="11">
        <v>0</v>
      </c>
      <c r="P196" s="11"/>
    </row>
    <row r="197" spans="1:16" x14ac:dyDescent="0.3">
      <c r="A197" s="28">
        <v>44002</v>
      </c>
      <c r="B197" s="11">
        <v>3</v>
      </c>
      <c r="C197" s="11">
        <v>2</v>
      </c>
      <c r="D197" s="11">
        <v>9</v>
      </c>
      <c r="E197" s="11">
        <v>8</v>
      </c>
      <c r="F197" s="11">
        <v>0</v>
      </c>
      <c r="G197" s="11"/>
      <c r="H197" s="11">
        <v>8</v>
      </c>
      <c r="I197" s="11">
        <v>2</v>
      </c>
      <c r="J197" s="11">
        <v>0</v>
      </c>
      <c r="K197" s="11">
        <v>1</v>
      </c>
      <c r="L197" s="11">
        <v>0</v>
      </c>
      <c r="M197" s="11">
        <v>0</v>
      </c>
      <c r="N197" s="11">
        <v>0</v>
      </c>
      <c r="O197" s="11">
        <v>1</v>
      </c>
      <c r="P197" s="11"/>
    </row>
    <row r="198" spans="1:16" x14ac:dyDescent="0.3">
      <c r="A198" s="28">
        <v>44009</v>
      </c>
      <c r="B198" s="11">
        <v>7</v>
      </c>
      <c r="C198" s="11">
        <v>0</v>
      </c>
      <c r="D198" s="11">
        <v>8</v>
      </c>
      <c r="E198" s="11">
        <v>4</v>
      </c>
      <c r="F198" s="11">
        <v>3</v>
      </c>
      <c r="G198" s="11"/>
      <c r="H198" s="11">
        <v>0</v>
      </c>
      <c r="I198" s="11"/>
      <c r="J198" s="11">
        <v>0</v>
      </c>
      <c r="K198" s="11">
        <v>1</v>
      </c>
      <c r="L198" s="11">
        <v>1</v>
      </c>
      <c r="M198" s="11">
        <v>0</v>
      </c>
      <c r="N198" s="11">
        <v>0</v>
      </c>
      <c r="O198" s="11">
        <v>1</v>
      </c>
      <c r="P198" s="11"/>
    </row>
    <row r="199" spans="1:16" x14ac:dyDescent="0.3">
      <c r="A199" s="28">
        <v>44016</v>
      </c>
      <c r="B199" s="11">
        <v>2</v>
      </c>
      <c r="C199" s="11">
        <v>0</v>
      </c>
      <c r="D199" s="11">
        <v>16</v>
      </c>
      <c r="E199" s="11">
        <v>3</v>
      </c>
      <c r="F199" s="11">
        <v>4</v>
      </c>
      <c r="G199" s="11"/>
      <c r="H199" s="11">
        <v>9</v>
      </c>
      <c r="I199" s="11">
        <v>5</v>
      </c>
      <c r="J199" s="11">
        <v>0</v>
      </c>
      <c r="K199" s="11">
        <v>1</v>
      </c>
      <c r="L199" s="11">
        <v>1</v>
      </c>
      <c r="M199" s="11">
        <v>0</v>
      </c>
      <c r="N199" s="11">
        <v>1</v>
      </c>
      <c r="O199" s="11">
        <v>1</v>
      </c>
      <c r="P199" s="11"/>
    </row>
    <row r="200" spans="1:16" x14ac:dyDescent="0.3">
      <c r="A200" s="28">
        <v>44023</v>
      </c>
      <c r="B200" s="11">
        <v>6</v>
      </c>
      <c r="C200" s="11">
        <v>1</v>
      </c>
      <c r="D200" s="11">
        <v>12</v>
      </c>
      <c r="E200" s="11">
        <v>4</v>
      </c>
      <c r="F200" s="11">
        <v>5</v>
      </c>
      <c r="G200" s="11"/>
      <c r="H200" s="11">
        <v>10</v>
      </c>
      <c r="I200" s="11">
        <v>6</v>
      </c>
      <c r="J200" s="11">
        <v>0</v>
      </c>
      <c r="K200" s="11">
        <v>1</v>
      </c>
      <c r="L200" s="11">
        <v>1</v>
      </c>
      <c r="M200" s="11">
        <v>1</v>
      </c>
      <c r="N200" s="11">
        <v>0</v>
      </c>
      <c r="O200" s="11">
        <v>0</v>
      </c>
      <c r="P200" s="11"/>
    </row>
    <row r="201" spans="1:16" x14ac:dyDescent="0.3">
      <c r="A201" s="28">
        <v>44030</v>
      </c>
      <c r="B201" s="11">
        <v>4</v>
      </c>
      <c r="C201" s="11">
        <v>2</v>
      </c>
      <c r="D201" s="11">
        <v>16</v>
      </c>
      <c r="E201" s="11">
        <v>8</v>
      </c>
      <c r="F201" s="11">
        <v>3</v>
      </c>
      <c r="G201" s="11"/>
      <c r="H201" s="11">
        <v>4</v>
      </c>
      <c r="I201" s="11">
        <v>3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/>
    </row>
    <row r="202" spans="1:16" x14ac:dyDescent="0.3">
      <c r="A202" s="28">
        <v>44037</v>
      </c>
      <c r="B202" s="11">
        <v>3</v>
      </c>
      <c r="C202" s="11">
        <v>1</v>
      </c>
      <c r="D202" s="11">
        <v>16</v>
      </c>
      <c r="E202" s="11">
        <v>12</v>
      </c>
      <c r="F202" s="11">
        <v>6</v>
      </c>
      <c r="G202" s="11"/>
      <c r="H202" s="11">
        <v>5</v>
      </c>
      <c r="I202" s="11">
        <v>3</v>
      </c>
      <c r="J202" s="11">
        <v>0</v>
      </c>
      <c r="K202" s="11">
        <v>0</v>
      </c>
      <c r="L202" s="11">
        <v>1</v>
      </c>
      <c r="M202" s="11">
        <v>0</v>
      </c>
      <c r="N202" s="11">
        <v>0</v>
      </c>
      <c r="O202" s="11">
        <v>1</v>
      </c>
      <c r="P202" s="11"/>
    </row>
    <row r="203" spans="1:16" x14ac:dyDescent="0.3">
      <c r="A203" s="28">
        <v>44044</v>
      </c>
      <c r="B203" s="11">
        <v>3</v>
      </c>
      <c r="C203" s="11">
        <v>0</v>
      </c>
      <c r="D203" s="11">
        <v>14</v>
      </c>
      <c r="E203" s="11">
        <v>0</v>
      </c>
      <c r="F203" s="11">
        <v>2</v>
      </c>
      <c r="G203" s="11"/>
      <c r="H203" s="11">
        <v>0</v>
      </c>
      <c r="I203" s="11"/>
      <c r="J203" s="11">
        <v>0</v>
      </c>
      <c r="K203" s="11">
        <v>0</v>
      </c>
      <c r="L203" s="11">
        <v>2</v>
      </c>
      <c r="M203" s="11">
        <v>0</v>
      </c>
      <c r="N203" s="11">
        <v>0</v>
      </c>
      <c r="O203" s="11">
        <v>0</v>
      </c>
      <c r="P203" s="11"/>
    </row>
    <row r="204" spans="1:16" x14ac:dyDescent="0.3">
      <c r="A204" s="28">
        <v>44051</v>
      </c>
      <c r="B204" s="11">
        <v>9</v>
      </c>
      <c r="C204" s="11">
        <v>1</v>
      </c>
      <c r="D204" s="11">
        <v>14</v>
      </c>
      <c r="E204" s="11">
        <v>11</v>
      </c>
      <c r="F204" s="11">
        <v>2</v>
      </c>
      <c r="G204" s="11"/>
      <c r="H204" s="11">
        <v>10</v>
      </c>
      <c r="I204" s="11">
        <v>8</v>
      </c>
      <c r="J204" s="11">
        <v>0</v>
      </c>
      <c r="K204" s="11">
        <v>0</v>
      </c>
      <c r="L204" s="11">
        <v>1</v>
      </c>
      <c r="M204" s="11">
        <v>2</v>
      </c>
      <c r="N204" s="11">
        <v>0</v>
      </c>
      <c r="O204" s="11">
        <v>1</v>
      </c>
      <c r="P204" s="11"/>
    </row>
    <row r="205" spans="1:16" x14ac:dyDescent="0.3">
      <c r="A205" s="28">
        <v>44058</v>
      </c>
      <c r="B205" s="11">
        <v>5</v>
      </c>
      <c r="C205" s="11">
        <v>5</v>
      </c>
      <c r="D205" s="11">
        <v>13</v>
      </c>
      <c r="E205" s="11">
        <v>2</v>
      </c>
      <c r="F205" s="11">
        <v>4</v>
      </c>
      <c r="G205" s="11"/>
      <c r="H205" s="11">
        <v>0</v>
      </c>
      <c r="I205" s="11"/>
      <c r="J205" s="11">
        <v>0</v>
      </c>
      <c r="K205" s="11">
        <v>2</v>
      </c>
      <c r="L205" s="11">
        <v>0</v>
      </c>
      <c r="M205" s="11">
        <v>2</v>
      </c>
      <c r="N205" s="11">
        <v>0</v>
      </c>
      <c r="O205" s="11">
        <v>1</v>
      </c>
      <c r="P205" s="11"/>
    </row>
    <row r="206" spans="1:16" x14ac:dyDescent="0.3">
      <c r="A206" s="28">
        <v>44065</v>
      </c>
      <c r="B206" s="11">
        <v>5</v>
      </c>
      <c r="C206" s="11">
        <v>3</v>
      </c>
      <c r="D206" s="11">
        <v>11</v>
      </c>
      <c r="E206" s="11">
        <v>2</v>
      </c>
      <c r="F206" s="11">
        <v>3</v>
      </c>
      <c r="G206" s="11"/>
      <c r="H206" s="11">
        <v>10</v>
      </c>
      <c r="I206" s="11">
        <v>9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/>
    </row>
    <row r="207" spans="1:16" x14ac:dyDescent="0.3">
      <c r="A207" s="28">
        <v>44072</v>
      </c>
      <c r="B207" s="11">
        <v>6</v>
      </c>
      <c r="C207" s="11">
        <v>1</v>
      </c>
      <c r="D207" s="11">
        <v>19</v>
      </c>
      <c r="E207" s="11">
        <v>12</v>
      </c>
      <c r="F207" s="11">
        <v>4</v>
      </c>
      <c r="G207" s="11"/>
      <c r="H207" s="11">
        <v>10</v>
      </c>
      <c r="I207" s="11">
        <v>7</v>
      </c>
      <c r="J207" s="11">
        <v>0</v>
      </c>
      <c r="K207" s="11">
        <v>2</v>
      </c>
      <c r="L207" s="11">
        <v>1</v>
      </c>
      <c r="M207" s="11">
        <v>2</v>
      </c>
      <c r="N207" s="11">
        <v>0</v>
      </c>
      <c r="O207" s="11">
        <v>1</v>
      </c>
      <c r="P207" s="11"/>
    </row>
    <row r="208" spans="1:16" x14ac:dyDescent="0.3">
      <c r="A208" s="28">
        <v>44079</v>
      </c>
      <c r="B208" s="11">
        <v>2</v>
      </c>
      <c r="C208" s="11">
        <v>2</v>
      </c>
      <c r="D208" s="11">
        <v>14</v>
      </c>
      <c r="E208" s="11">
        <v>8</v>
      </c>
      <c r="F208" s="11">
        <v>3</v>
      </c>
      <c r="G208" s="11"/>
      <c r="H208" s="11">
        <v>0</v>
      </c>
      <c r="I208" s="11"/>
      <c r="J208" s="11">
        <v>0</v>
      </c>
      <c r="K208" s="11">
        <v>0</v>
      </c>
      <c r="L208" s="11">
        <v>0</v>
      </c>
      <c r="M208" s="11">
        <v>2</v>
      </c>
      <c r="N208" s="11">
        <v>0</v>
      </c>
      <c r="O208" s="11">
        <v>0</v>
      </c>
      <c r="P208" s="11"/>
    </row>
    <row r="209" spans="1:17" x14ac:dyDescent="0.3">
      <c r="A209" s="28">
        <v>44086</v>
      </c>
      <c r="B209" s="11">
        <v>5</v>
      </c>
      <c r="C209" s="11">
        <v>1</v>
      </c>
      <c r="D209" s="11">
        <v>20</v>
      </c>
      <c r="E209" s="11">
        <v>0</v>
      </c>
      <c r="F209" s="11">
        <v>2</v>
      </c>
      <c r="G209" s="11"/>
      <c r="H209" s="11">
        <v>6</v>
      </c>
      <c r="I209" s="11">
        <v>3</v>
      </c>
      <c r="J209" s="11">
        <v>0</v>
      </c>
      <c r="K209" s="11">
        <v>1</v>
      </c>
      <c r="L209" s="11">
        <v>1</v>
      </c>
      <c r="M209" s="11">
        <v>0</v>
      </c>
      <c r="N209" s="11">
        <v>0</v>
      </c>
      <c r="O209" s="11">
        <v>0</v>
      </c>
      <c r="P209" s="11"/>
    </row>
    <row r="210" spans="1:17" x14ac:dyDescent="0.3">
      <c r="A210" s="28">
        <v>44093</v>
      </c>
      <c r="B210" s="11">
        <v>4</v>
      </c>
      <c r="C210" s="11">
        <v>3</v>
      </c>
      <c r="D210" s="11">
        <v>23</v>
      </c>
      <c r="E210" s="11">
        <v>4</v>
      </c>
      <c r="F210" s="11">
        <v>2</v>
      </c>
      <c r="G210" s="11"/>
      <c r="H210" s="11">
        <v>0</v>
      </c>
      <c r="I210" s="11"/>
      <c r="J210" s="11">
        <v>0</v>
      </c>
      <c r="K210" s="11">
        <v>1</v>
      </c>
      <c r="L210" s="11">
        <v>0</v>
      </c>
      <c r="M210" s="11">
        <v>1</v>
      </c>
      <c r="N210" s="11">
        <v>0</v>
      </c>
      <c r="O210" s="11">
        <v>0</v>
      </c>
      <c r="P210" s="11"/>
    </row>
    <row r="211" spans="1:17" x14ac:dyDescent="0.3">
      <c r="A211" s="28">
        <v>44100</v>
      </c>
      <c r="B211" s="11">
        <v>4</v>
      </c>
      <c r="C211" s="11">
        <v>0</v>
      </c>
      <c r="D211" s="11">
        <v>15</v>
      </c>
      <c r="E211" s="11">
        <v>2</v>
      </c>
      <c r="F211" s="11">
        <v>4</v>
      </c>
      <c r="G211" s="11"/>
      <c r="H211" s="11">
        <v>15</v>
      </c>
      <c r="I211" s="11">
        <v>3</v>
      </c>
      <c r="J211" s="11">
        <v>9</v>
      </c>
      <c r="K211" s="11">
        <v>1</v>
      </c>
      <c r="L211" s="11">
        <v>0</v>
      </c>
      <c r="M211" s="11">
        <v>2</v>
      </c>
      <c r="N211" s="11">
        <v>0</v>
      </c>
      <c r="O211" s="11">
        <v>0</v>
      </c>
      <c r="P211" s="11"/>
    </row>
    <row r="212" spans="1:17" x14ac:dyDescent="0.3">
      <c r="A212" s="28">
        <v>44107</v>
      </c>
      <c r="B212" s="11">
        <v>6</v>
      </c>
      <c r="C212" s="11">
        <v>1</v>
      </c>
      <c r="D212" s="11">
        <v>9</v>
      </c>
      <c r="E212" s="11">
        <v>4</v>
      </c>
      <c r="F212" s="11">
        <v>11</v>
      </c>
      <c r="G212" s="11"/>
      <c r="H212" s="11">
        <v>12</v>
      </c>
      <c r="I212" s="11">
        <v>8</v>
      </c>
      <c r="J212" s="11">
        <v>3</v>
      </c>
      <c r="K212" s="11">
        <v>2</v>
      </c>
      <c r="L212" s="11">
        <v>0</v>
      </c>
      <c r="M212" s="11">
        <v>1</v>
      </c>
      <c r="N212" s="11">
        <v>0</v>
      </c>
      <c r="O212" s="11">
        <v>0</v>
      </c>
      <c r="P212" s="11"/>
    </row>
    <row r="213" spans="1:17" x14ac:dyDescent="0.3">
      <c r="A213" s="28">
        <v>44114</v>
      </c>
      <c r="B213" s="11">
        <v>2</v>
      </c>
      <c r="C213" s="11">
        <v>2</v>
      </c>
      <c r="D213" s="11">
        <v>11</v>
      </c>
      <c r="E213" s="11">
        <v>3</v>
      </c>
      <c r="F213" s="11">
        <v>5</v>
      </c>
      <c r="G213" s="11"/>
      <c r="H213" s="11">
        <v>0</v>
      </c>
      <c r="I213" s="11"/>
      <c r="J213" s="11">
        <v>0</v>
      </c>
      <c r="K213" s="11">
        <v>1</v>
      </c>
      <c r="L213" s="11">
        <v>2</v>
      </c>
      <c r="M213" s="11">
        <v>0</v>
      </c>
      <c r="N213" s="11">
        <v>0</v>
      </c>
      <c r="O213" s="11">
        <v>0</v>
      </c>
      <c r="P213" s="11"/>
    </row>
    <row r="214" spans="1:17" x14ac:dyDescent="0.3">
      <c r="A214" s="28">
        <v>44121</v>
      </c>
      <c r="B214" s="11">
        <v>1</v>
      </c>
      <c r="C214" s="11">
        <v>0</v>
      </c>
      <c r="D214" s="11">
        <v>27</v>
      </c>
      <c r="E214" s="11">
        <v>7</v>
      </c>
      <c r="F214" s="11">
        <v>4</v>
      </c>
      <c r="G214" s="11"/>
      <c r="H214" s="11">
        <v>0</v>
      </c>
      <c r="I214" s="11"/>
      <c r="J214" s="11">
        <v>0</v>
      </c>
      <c r="K214" s="11">
        <v>1</v>
      </c>
      <c r="L214" s="11">
        <v>0</v>
      </c>
      <c r="M214" s="11">
        <v>0</v>
      </c>
      <c r="N214" s="11">
        <v>0</v>
      </c>
      <c r="O214" s="11">
        <v>1</v>
      </c>
      <c r="P214" s="11"/>
    </row>
    <row r="215" spans="1:17" x14ac:dyDescent="0.3">
      <c r="A215" s="28">
        <v>44128</v>
      </c>
      <c r="B215" s="11">
        <v>3</v>
      </c>
      <c r="C215" s="11">
        <v>2</v>
      </c>
      <c r="D215" s="11">
        <v>16</v>
      </c>
      <c r="E215" s="11">
        <v>5</v>
      </c>
      <c r="F215" s="11">
        <v>6</v>
      </c>
      <c r="G215" s="11"/>
      <c r="H215" s="11">
        <v>10</v>
      </c>
      <c r="I215" s="11">
        <v>3</v>
      </c>
      <c r="J215" s="11">
        <v>0</v>
      </c>
      <c r="K215" s="11">
        <v>1</v>
      </c>
      <c r="L215" s="11">
        <v>2</v>
      </c>
      <c r="M215" s="11">
        <v>1</v>
      </c>
      <c r="N215" s="11">
        <v>0</v>
      </c>
      <c r="O215" s="11">
        <v>1</v>
      </c>
      <c r="P215" s="11"/>
    </row>
    <row r="216" spans="1:17" x14ac:dyDescent="0.3">
      <c r="A216" s="24"/>
      <c r="B216" s="262" t="s">
        <v>61</v>
      </c>
      <c r="C216" s="262"/>
      <c r="D216" s="262"/>
      <c r="E216" s="262"/>
      <c r="F216" s="262"/>
      <c r="G216" s="262"/>
      <c r="H216" s="262"/>
      <c r="I216" s="53"/>
      <c r="J216" s="262" t="s">
        <v>62</v>
      </c>
      <c r="K216" s="262"/>
      <c r="L216" s="262" t="s">
        <v>1</v>
      </c>
      <c r="M216" s="262"/>
      <c r="N216" s="262"/>
      <c r="O216" s="262"/>
      <c r="P216" s="262"/>
      <c r="Q216" s="6"/>
    </row>
    <row r="217" spans="1:17" x14ac:dyDescent="0.3">
      <c r="A217" s="24" t="s">
        <v>2</v>
      </c>
      <c r="B217" s="24" t="s">
        <v>63</v>
      </c>
      <c r="C217" s="24" t="s">
        <v>64</v>
      </c>
      <c r="D217" s="24" t="s">
        <v>6</v>
      </c>
      <c r="E217" s="24" t="s">
        <v>7</v>
      </c>
      <c r="F217" s="24" t="s">
        <v>65</v>
      </c>
      <c r="G217" s="24" t="s">
        <v>66</v>
      </c>
      <c r="H217" s="24" t="s">
        <v>67</v>
      </c>
      <c r="I217" s="24" t="s">
        <v>75</v>
      </c>
      <c r="J217" s="24" t="s">
        <v>68</v>
      </c>
      <c r="K217" s="24" t="s">
        <v>8</v>
      </c>
      <c r="L217" s="24" t="s">
        <v>9</v>
      </c>
      <c r="M217" s="24" t="s">
        <v>69</v>
      </c>
      <c r="N217" s="24" t="s">
        <v>70</v>
      </c>
      <c r="O217" s="24" t="s">
        <v>10</v>
      </c>
      <c r="P217" s="24" t="s">
        <v>71</v>
      </c>
      <c r="Q217" s="1"/>
    </row>
    <row r="218" spans="1:17" x14ac:dyDescent="0.3">
      <c r="A218" s="28">
        <v>44865</v>
      </c>
      <c r="B218" s="11">
        <v>3</v>
      </c>
      <c r="C218" s="11">
        <v>1</v>
      </c>
      <c r="D218" s="11">
        <v>22</v>
      </c>
      <c r="E218" s="11">
        <v>3</v>
      </c>
      <c r="F218" s="11">
        <v>4</v>
      </c>
      <c r="G218" s="11"/>
      <c r="H218" s="11">
        <v>0</v>
      </c>
      <c r="I218" s="11"/>
      <c r="J218" s="11">
        <v>0</v>
      </c>
      <c r="K218" s="11">
        <v>1</v>
      </c>
      <c r="L218" s="11">
        <v>1</v>
      </c>
      <c r="M218" s="11">
        <v>0</v>
      </c>
      <c r="N218" s="11">
        <v>0</v>
      </c>
      <c r="O218" s="11">
        <v>0</v>
      </c>
      <c r="P218" s="11"/>
    </row>
    <row r="219" spans="1:17" x14ac:dyDescent="0.3">
      <c r="A219" s="28">
        <v>44872</v>
      </c>
      <c r="B219" s="11">
        <v>5</v>
      </c>
      <c r="C219" s="11">
        <v>1</v>
      </c>
      <c r="D219" s="11">
        <v>14</v>
      </c>
      <c r="E219" s="11">
        <v>2</v>
      </c>
      <c r="F219" s="11">
        <v>2</v>
      </c>
      <c r="G219" s="11"/>
      <c r="H219" s="11">
        <v>6</v>
      </c>
      <c r="I219" s="11">
        <v>2</v>
      </c>
      <c r="J219" s="11">
        <v>0</v>
      </c>
      <c r="K219" s="11">
        <v>1</v>
      </c>
      <c r="L219" s="11">
        <v>2</v>
      </c>
      <c r="M219" s="11">
        <v>1</v>
      </c>
      <c r="N219" s="11">
        <v>0</v>
      </c>
      <c r="O219" s="11">
        <v>0</v>
      </c>
      <c r="P219" s="11"/>
    </row>
    <row r="220" spans="1:17" x14ac:dyDescent="0.3">
      <c r="A220" s="28">
        <v>44879</v>
      </c>
      <c r="B220" s="11">
        <v>5</v>
      </c>
      <c r="C220" s="11">
        <v>6</v>
      </c>
      <c r="D220" s="11">
        <v>29</v>
      </c>
      <c r="E220" s="11">
        <v>9</v>
      </c>
      <c r="F220" s="11">
        <v>1</v>
      </c>
      <c r="G220" s="11"/>
      <c r="H220" s="11">
        <v>0</v>
      </c>
      <c r="I220" s="11"/>
      <c r="J220" s="11">
        <v>0</v>
      </c>
      <c r="K220" s="11">
        <v>0</v>
      </c>
      <c r="L220" s="11">
        <v>0</v>
      </c>
      <c r="M220" s="11">
        <v>1</v>
      </c>
      <c r="N220" s="11">
        <v>0</v>
      </c>
      <c r="O220" s="11">
        <v>0</v>
      </c>
      <c r="P220" s="11"/>
    </row>
    <row r="221" spans="1:17" x14ac:dyDescent="0.3">
      <c r="A221" s="28">
        <v>44886</v>
      </c>
      <c r="B221" s="11">
        <v>5</v>
      </c>
      <c r="C221" s="11">
        <v>1</v>
      </c>
      <c r="D221" s="11">
        <v>14</v>
      </c>
      <c r="E221" s="11">
        <v>4</v>
      </c>
      <c r="F221" s="11">
        <v>6</v>
      </c>
      <c r="G221" s="11"/>
      <c r="H221" s="11">
        <v>0</v>
      </c>
      <c r="I221" s="11"/>
      <c r="J221" s="11">
        <v>0</v>
      </c>
      <c r="K221" s="11">
        <v>0</v>
      </c>
      <c r="L221" s="11">
        <v>0</v>
      </c>
      <c r="M221" s="11">
        <v>1</v>
      </c>
      <c r="N221" s="11">
        <v>0</v>
      </c>
      <c r="O221" s="11">
        <v>0</v>
      </c>
      <c r="P221" s="11"/>
    </row>
    <row r="222" spans="1:17" x14ac:dyDescent="0.3">
      <c r="A222" s="28">
        <v>44893</v>
      </c>
      <c r="B222" s="11">
        <v>6</v>
      </c>
      <c r="C222" s="11">
        <v>3</v>
      </c>
      <c r="D222" s="11">
        <v>12</v>
      </c>
      <c r="E222" s="11">
        <v>0</v>
      </c>
      <c r="F222" s="11">
        <v>9</v>
      </c>
      <c r="G222" s="11"/>
      <c r="H222" s="11">
        <v>10</v>
      </c>
      <c r="I222" s="11">
        <v>2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/>
    </row>
    <row r="223" spans="1:17" x14ac:dyDescent="0.3">
      <c r="A223" s="28">
        <v>44900</v>
      </c>
      <c r="B223" s="11">
        <v>8</v>
      </c>
      <c r="C223" s="11">
        <v>3</v>
      </c>
      <c r="D223" s="11">
        <v>14</v>
      </c>
      <c r="E223" s="11">
        <v>5</v>
      </c>
      <c r="F223" s="11">
        <v>5</v>
      </c>
      <c r="G223" s="11"/>
      <c r="H223" s="11">
        <v>10</v>
      </c>
      <c r="I223" s="11">
        <v>3</v>
      </c>
      <c r="J223" s="11">
        <v>0</v>
      </c>
      <c r="K223" s="11">
        <v>1</v>
      </c>
      <c r="L223" s="11">
        <v>1</v>
      </c>
      <c r="M223" s="11">
        <v>0</v>
      </c>
      <c r="N223" s="11">
        <v>0</v>
      </c>
      <c r="O223" s="11">
        <v>0</v>
      </c>
      <c r="P223" s="11"/>
    </row>
    <row r="224" spans="1:17" x14ac:dyDescent="0.3">
      <c r="A224" s="28">
        <v>44907</v>
      </c>
      <c r="B224" s="11">
        <v>5</v>
      </c>
      <c r="C224" s="11">
        <v>0</v>
      </c>
      <c r="D224" s="11">
        <v>8</v>
      </c>
      <c r="E224" s="11">
        <v>6</v>
      </c>
      <c r="F224" s="11">
        <v>7</v>
      </c>
      <c r="G224" s="11"/>
      <c r="H224" s="11">
        <v>0</v>
      </c>
      <c r="I224" s="11"/>
      <c r="J224" s="11">
        <v>0</v>
      </c>
      <c r="K224" s="11">
        <v>1</v>
      </c>
      <c r="L224" s="11">
        <v>0</v>
      </c>
      <c r="M224" s="11">
        <v>0</v>
      </c>
      <c r="N224" s="11">
        <v>0</v>
      </c>
      <c r="O224" s="11">
        <v>0</v>
      </c>
      <c r="P224" s="11"/>
    </row>
    <row r="225" spans="1:16384" x14ac:dyDescent="0.3">
      <c r="A225" s="28">
        <v>44914</v>
      </c>
      <c r="B225" s="11">
        <v>9</v>
      </c>
      <c r="C225" s="11">
        <v>2</v>
      </c>
      <c r="D225" s="11">
        <v>15</v>
      </c>
      <c r="E225" s="11">
        <v>4</v>
      </c>
      <c r="F225" s="11">
        <v>12</v>
      </c>
      <c r="G225" s="11"/>
      <c r="H225" s="11">
        <v>14</v>
      </c>
      <c r="I225" s="11">
        <v>3</v>
      </c>
      <c r="J225" s="11">
        <v>0</v>
      </c>
      <c r="K225" s="11">
        <v>1</v>
      </c>
      <c r="L225" s="11">
        <v>0</v>
      </c>
      <c r="M225" s="11">
        <v>0</v>
      </c>
      <c r="N225" s="11">
        <v>0</v>
      </c>
      <c r="O225" s="11">
        <v>0</v>
      </c>
      <c r="P225" s="11"/>
    </row>
    <row r="226" spans="1:16384" x14ac:dyDescent="0.3">
      <c r="A226" s="28">
        <v>44921</v>
      </c>
      <c r="B226" s="11">
        <v>10</v>
      </c>
      <c r="C226" s="11">
        <v>6</v>
      </c>
      <c r="D226" s="11">
        <v>14</v>
      </c>
      <c r="E226" s="11">
        <v>0</v>
      </c>
      <c r="F226" s="11">
        <v>2</v>
      </c>
      <c r="G226" s="11"/>
      <c r="H226" s="11">
        <v>0</v>
      </c>
      <c r="I226" s="11"/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2</v>
      </c>
      <c r="P226" s="11"/>
    </row>
    <row r="227" spans="1:16384" customFormat="1" ht="15" thickBot="1" x14ac:dyDescent="0.35"/>
    <row r="228" spans="1:16384" ht="18" x14ac:dyDescent="0.3">
      <c r="A228" s="306" t="s">
        <v>2</v>
      </c>
      <c r="B228" s="302" t="s">
        <v>61</v>
      </c>
      <c r="C228" s="303"/>
      <c r="D228" s="303"/>
      <c r="E228" s="303"/>
      <c r="F228" s="303"/>
      <c r="G228" s="304"/>
      <c r="H228" s="302" t="s">
        <v>62</v>
      </c>
      <c r="I228" s="303"/>
      <c r="J228" s="303"/>
      <c r="K228" s="305"/>
      <c r="L228" s="302" t="s">
        <v>1</v>
      </c>
      <c r="M228" s="303"/>
      <c r="N228" s="303"/>
      <c r="O228" s="303"/>
      <c r="P228" s="303"/>
      <c r="Q228" s="304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 s="262" t="s">
        <v>61</v>
      </c>
      <c r="DCD228" s="262"/>
      <c r="DCE228" s="262"/>
      <c r="DCF228" s="262"/>
      <c r="DCG228" s="262"/>
      <c r="DCH228" s="262"/>
      <c r="DCI228" s="262"/>
      <c r="DCJ228" s="53"/>
      <c r="DCK228" s="262" t="s">
        <v>62</v>
      </c>
      <c r="DCL228" s="262"/>
      <c r="DCM228" s="262" t="s">
        <v>1</v>
      </c>
      <c r="DCN228" s="262"/>
      <c r="DCO228" s="262"/>
      <c r="DCP228" s="262"/>
      <c r="DCQ228" s="262"/>
      <c r="DCR228" s="262"/>
      <c r="DCS228" s="262" t="s">
        <v>61</v>
      </c>
      <c r="DCT228" s="262"/>
      <c r="DCU228" s="262"/>
      <c r="DCV228" s="262"/>
      <c r="DCW228" s="262"/>
      <c r="DCX228" s="262"/>
      <c r="DCY228" s="262"/>
      <c r="DCZ228" s="53"/>
      <c r="DDA228" s="262" t="s">
        <v>62</v>
      </c>
      <c r="DDB228" s="262"/>
      <c r="DDC228" s="262" t="s">
        <v>1</v>
      </c>
      <c r="DDD228" s="262"/>
      <c r="DDE228" s="262"/>
      <c r="DDF228" s="262"/>
      <c r="DDG228" s="262"/>
      <c r="DDH228" s="262"/>
      <c r="DDI228" s="262" t="s">
        <v>61</v>
      </c>
      <c r="DDJ228" s="262"/>
      <c r="DDK228" s="262"/>
      <c r="DDL228" s="262"/>
      <c r="DDM228" s="262"/>
      <c r="DDN228" s="262"/>
      <c r="DDO228" s="262"/>
      <c r="DDP228" s="53"/>
      <c r="DDQ228" s="262" t="s">
        <v>62</v>
      </c>
      <c r="DDR228" s="262"/>
      <c r="DDS228" s="262" t="s">
        <v>1</v>
      </c>
      <c r="DDT228" s="262"/>
      <c r="DDU228" s="262"/>
      <c r="DDV228" s="262"/>
      <c r="DDW228" s="262"/>
      <c r="DDX228" s="262"/>
      <c r="DDY228" s="262" t="s">
        <v>61</v>
      </c>
      <c r="DDZ228" s="262"/>
      <c r="DEA228" s="262"/>
      <c r="DEB228" s="262"/>
      <c r="DEC228" s="262"/>
      <c r="DED228" s="262"/>
      <c r="DEE228" s="262"/>
      <c r="DEF228" s="53"/>
      <c r="DEG228" s="262" t="s">
        <v>62</v>
      </c>
      <c r="DEH228" s="262"/>
      <c r="DEI228" s="262" t="s">
        <v>1</v>
      </c>
      <c r="DEJ228" s="262"/>
      <c r="DEK228" s="262"/>
      <c r="DEL228" s="262"/>
      <c r="DEM228" s="262"/>
      <c r="DEN228" s="262"/>
      <c r="DEO228" s="262" t="s">
        <v>61</v>
      </c>
      <c r="DEP228" s="262"/>
      <c r="DEQ228" s="262"/>
      <c r="DER228" s="262"/>
      <c r="DES228" s="262"/>
      <c r="DET228" s="262"/>
      <c r="DEU228" s="262"/>
      <c r="DEV228" s="53"/>
      <c r="DEW228" s="262" t="s">
        <v>62</v>
      </c>
      <c r="DEX228" s="262"/>
      <c r="DEY228" s="262" t="s">
        <v>1</v>
      </c>
      <c r="DEZ228" s="262"/>
      <c r="DFA228" s="262"/>
      <c r="DFB228" s="262"/>
      <c r="DFC228" s="262"/>
      <c r="DFD228" s="262"/>
      <c r="DFE228" s="262" t="s">
        <v>61</v>
      </c>
      <c r="DFF228" s="262"/>
      <c r="DFG228" s="262"/>
      <c r="DFH228" s="262"/>
      <c r="DFI228" s="262"/>
      <c r="DFJ228" s="262"/>
      <c r="DFK228" s="262"/>
      <c r="DFL228" s="53"/>
      <c r="DFM228" s="262" t="s">
        <v>62</v>
      </c>
      <c r="DFN228" s="262"/>
      <c r="DFO228" s="262" t="s">
        <v>1</v>
      </c>
      <c r="DFP228" s="262"/>
      <c r="DFQ228" s="262"/>
      <c r="DFR228" s="262"/>
      <c r="DFS228" s="262"/>
      <c r="DFT228" s="262"/>
      <c r="DFU228" s="262" t="s">
        <v>61</v>
      </c>
      <c r="DFV228" s="262"/>
      <c r="DFW228" s="262"/>
      <c r="DFX228" s="262"/>
      <c r="DFY228" s="262"/>
      <c r="DFZ228" s="262"/>
      <c r="DGA228" s="262"/>
      <c r="DGB228" s="53"/>
      <c r="DGC228" s="262" t="s">
        <v>62</v>
      </c>
      <c r="DGD228" s="262"/>
      <c r="DGE228" s="262" t="s">
        <v>1</v>
      </c>
      <c r="DGF228" s="262"/>
      <c r="DGG228" s="262"/>
      <c r="DGH228" s="262"/>
      <c r="DGI228" s="262"/>
      <c r="DGJ228" s="262"/>
      <c r="DGK228" s="262" t="s">
        <v>61</v>
      </c>
      <c r="DGL228" s="262"/>
      <c r="DGM228" s="262"/>
      <c r="DGN228" s="262"/>
      <c r="DGO228" s="262"/>
      <c r="DGP228" s="262"/>
      <c r="DGQ228" s="262"/>
      <c r="DGR228" s="53"/>
      <c r="DGS228" s="262" t="s">
        <v>62</v>
      </c>
      <c r="DGT228" s="262"/>
      <c r="DGU228" s="262" t="s">
        <v>1</v>
      </c>
      <c r="DGV228" s="262"/>
      <c r="DGW228" s="262"/>
      <c r="DGX228" s="262"/>
      <c r="DGY228" s="262"/>
      <c r="DGZ228" s="262"/>
      <c r="DHA228" s="262" t="s">
        <v>61</v>
      </c>
      <c r="DHB228" s="262"/>
      <c r="DHC228" s="262"/>
      <c r="DHD228" s="262"/>
      <c r="DHE228" s="262"/>
      <c r="DHF228" s="262"/>
      <c r="DHG228" s="262"/>
      <c r="DHH228" s="53"/>
      <c r="DHI228" s="262" t="s">
        <v>62</v>
      </c>
      <c r="DHJ228" s="262"/>
      <c r="DHK228" s="262" t="s">
        <v>1</v>
      </c>
      <c r="DHL228" s="262"/>
      <c r="DHM228" s="262"/>
      <c r="DHN228" s="262"/>
      <c r="DHO228" s="262"/>
      <c r="DHP228" s="262"/>
      <c r="DHQ228" s="262" t="s">
        <v>61</v>
      </c>
      <c r="DHR228" s="262"/>
      <c r="DHS228" s="262"/>
      <c r="DHT228" s="262"/>
      <c r="DHU228" s="262"/>
      <c r="DHV228" s="262"/>
      <c r="DHW228" s="262"/>
      <c r="DHX228" s="53"/>
      <c r="DHY228" s="262" t="s">
        <v>62</v>
      </c>
      <c r="DHZ228" s="262"/>
      <c r="DIA228" s="262" t="s">
        <v>1</v>
      </c>
      <c r="DIB228" s="262"/>
      <c r="DIC228" s="262"/>
      <c r="DID228" s="262"/>
      <c r="DIE228" s="262"/>
      <c r="DIF228" s="262"/>
      <c r="DIG228" s="262" t="s">
        <v>61</v>
      </c>
      <c r="DIH228" s="262"/>
      <c r="DII228" s="262"/>
      <c r="DIJ228" s="262"/>
      <c r="DIK228" s="262"/>
      <c r="DIL228" s="262"/>
      <c r="DIM228" s="262"/>
      <c r="DIN228" s="53"/>
      <c r="DIO228" s="262" t="s">
        <v>62</v>
      </c>
      <c r="DIP228" s="262"/>
      <c r="DIQ228" s="262" t="s">
        <v>1</v>
      </c>
      <c r="DIR228" s="262"/>
      <c r="DIS228" s="262"/>
      <c r="DIT228" s="262"/>
      <c r="DIU228" s="262"/>
      <c r="DIV228" s="262"/>
      <c r="DIW228" s="262" t="s">
        <v>61</v>
      </c>
      <c r="DIX228" s="262"/>
      <c r="DIY228" s="262"/>
      <c r="DIZ228" s="262"/>
      <c r="DJA228" s="262"/>
      <c r="DJB228" s="262"/>
      <c r="DJC228" s="262"/>
      <c r="DJD228" s="53"/>
      <c r="DJE228" s="262" t="s">
        <v>62</v>
      </c>
      <c r="DJF228" s="262"/>
      <c r="DJG228" s="262" t="s">
        <v>1</v>
      </c>
      <c r="DJH228" s="262"/>
      <c r="DJI228" s="262"/>
      <c r="DJJ228" s="262"/>
      <c r="DJK228" s="262"/>
      <c r="DJL228" s="262"/>
      <c r="DJM228" s="262" t="s">
        <v>61</v>
      </c>
      <c r="DJN228" s="262"/>
      <c r="DJO228" s="262"/>
      <c r="DJP228" s="262"/>
      <c r="DJQ228" s="262"/>
      <c r="DJR228" s="262"/>
      <c r="DJS228" s="262"/>
      <c r="DJT228" s="53"/>
      <c r="DJU228" s="262" t="s">
        <v>62</v>
      </c>
      <c r="DJV228" s="262"/>
      <c r="DJW228" s="262" t="s">
        <v>1</v>
      </c>
      <c r="DJX228" s="262"/>
      <c r="DJY228" s="262"/>
      <c r="DJZ228" s="262"/>
      <c r="DKA228" s="262"/>
      <c r="DKB228" s="262"/>
      <c r="DKC228" s="262" t="s">
        <v>61</v>
      </c>
      <c r="DKD228" s="262"/>
      <c r="DKE228" s="262"/>
      <c r="DKF228" s="262"/>
      <c r="DKG228" s="262"/>
      <c r="DKH228" s="262"/>
      <c r="DKI228" s="262"/>
      <c r="DKJ228" s="53"/>
      <c r="DKK228" s="262" t="s">
        <v>62</v>
      </c>
      <c r="DKL228" s="262"/>
      <c r="DKM228" s="262" t="s">
        <v>1</v>
      </c>
      <c r="DKN228" s="262"/>
      <c r="DKO228" s="262"/>
      <c r="DKP228" s="262"/>
      <c r="DKQ228" s="262"/>
      <c r="DKR228" s="262"/>
      <c r="DKS228" s="262" t="s">
        <v>61</v>
      </c>
      <c r="DKT228" s="262"/>
      <c r="DKU228" s="262"/>
      <c r="DKV228" s="262"/>
      <c r="DKW228" s="262"/>
      <c r="DKX228" s="262"/>
      <c r="DKY228" s="262"/>
      <c r="DKZ228" s="53"/>
      <c r="DLA228" s="262" t="s">
        <v>62</v>
      </c>
      <c r="DLB228" s="262"/>
      <c r="DLC228" s="262" t="s">
        <v>1</v>
      </c>
      <c r="DLD228" s="262"/>
      <c r="DLE228" s="262"/>
      <c r="DLF228" s="262"/>
      <c r="DLG228" s="262"/>
      <c r="DLH228" s="262"/>
      <c r="DLI228" s="262" t="s">
        <v>61</v>
      </c>
      <c r="DLJ228" s="262"/>
      <c r="DLK228" s="262"/>
      <c r="DLL228" s="262"/>
      <c r="DLM228" s="262"/>
      <c r="DLN228" s="262"/>
      <c r="DLO228" s="262"/>
      <c r="DLP228" s="53"/>
      <c r="DLQ228" s="262" t="s">
        <v>62</v>
      </c>
      <c r="DLR228" s="262"/>
      <c r="DLS228" s="262" t="s">
        <v>1</v>
      </c>
      <c r="DLT228" s="262"/>
      <c r="DLU228" s="262"/>
      <c r="DLV228" s="262"/>
      <c r="DLW228" s="262"/>
      <c r="DLX228" s="262"/>
      <c r="DLY228" s="262" t="s">
        <v>61</v>
      </c>
      <c r="DLZ228" s="262"/>
      <c r="DMA228" s="262"/>
      <c r="DMB228" s="262"/>
      <c r="DMC228" s="262"/>
      <c r="DMD228" s="262"/>
      <c r="DME228" s="262"/>
      <c r="DMF228" s="53"/>
      <c r="DMG228" s="262" t="s">
        <v>62</v>
      </c>
      <c r="DMH228" s="262"/>
      <c r="DMI228" s="262" t="s">
        <v>1</v>
      </c>
      <c r="DMJ228" s="262"/>
      <c r="DMK228" s="262"/>
      <c r="DML228" s="262"/>
      <c r="DMM228" s="262"/>
      <c r="DMN228" s="262"/>
      <c r="DMO228" s="262" t="s">
        <v>61</v>
      </c>
      <c r="DMP228" s="262"/>
      <c r="DMQ228" s="262"/>
      <c r="DMR228" s="262"/>
      <c r="DMS228" s="262"/>
      <c r="DMT228" s="262"/>
      <c r="DMU228" s="262"/>
      <c r="DMV228" s="53"/>
      <c r="DMW228" s="262" t="s">
        <v>62</v>
      </c>
      <c r="DMX228" s="262"/>
      <c r="DMY228" s="262" t="s">
        <v>1</v>
      </c>
      <c r="DMZ228" s="262"/>
      <c r="DNA228" s="262"/>
      <c r="DNB228" s="262"/>
      <c r="DNC228" s="262"/>
      <c r="DND228" s="262"/>
      <c r="DNE228" s="262" t="s">
        <v>61</v>
      </c>
      <c r="DNF228" s="262"/>
      <c r="DNG228" s="262"/>
      <c r="DNH228" s="262"/>
      <c r="DNI228" s="262"/>
      <c r="DNJ228" s="262"/>
      <c r="DNK228" s="262"/>
      <c r="DNL228" s="53"/>
      <c r="DNM228" s="262" t="s">
        <v>62</v>
      </c>
      <c r="DNN228" s="262"/>
      <c r="DNO228" s="262" t="s">
        <v>1</v>
      </c>
      <c r="DNP228" s="262"/>
      <c r="DNQ228" s="262"/>
      <c r="DNR228" s="262"/>
      <c r="DNS228" s="262"/>
      <c r="DNT228" s="262"/>
      <c r="DNU228" s="262" t="s">
        <v>61</v>
      </c>
      <c r="DNV228" s="262"/>
      <c r="DNW228" s="262"/>
      <c r="DNX228" s="262"/>
      <c r="DNY228" s="262"/>
      <c r="DNZ228" s="262"/>
      <c r="DOA228" s="262"/>
      <c r="DOB228" s="53"/>
      <c r="DOC228" s="262" t="s">
        <v>62</v>
      </c>
      <c r="DOD228" s="262"/>
      <c r="DOE228" s="262" t="s">
        <v>1</v>
      </c>
      <c r="DOF228" s="262"/>
      <c r="DOG228" s="262"/>
      <c r="DOH228" s="262"/>
      <c r="DOI228" s="262"/>
      <c r="DOJ228" s="262"/>
      <c r="DOK228" s="262" t="s">
        <v>61</v>
      </c>
      <c r="DOL228" s="262"/>
      <c r="DOM228" s="262"/>
      <c r="DON228" s="262"/>
      <c r="DOO228" s="262"/>
      <c r="DOP228" s="262"/>
      <c r="DOQ228" s="262"/>
      <c r="DOR228" s="53"/>
      <c r="DOS228" s="262" t="s">
        <v>62</v>
      </c>
      <c r="DOT228" s="262"/>
      <c r="DOU228" s="262" t="s">
        <v>1</v>
      </c>
      <c r="DOV228" s="262"/>
      <c r="DOW228" s="262"/>
      <c r="DOX228" s="262"/>
      <c r="DOY228" s="262"/>
      <c r="DOZ228" s="262"/>
      <c r="DPA228" s="262" t="s">
        <v>61</v>
      </c>
      <c r="DPB228" s="262"/>
      <c r="DPC228" s="262"/>
      <c r="DPD228" s="262"/>
      <c r="DPE228" s="262"/>
      <c r="DPF228" s="262"/>
      <c r="DPG228" s="262"/>
      <c r="DPH228" s="53"/>
      <c r="DPI228" s="262" t="s">
        <v>62</v>
      </c>
      <c r="DPJ228" s="262"/>
      <c r="DPK228" s="262" t="s">
        <v>1</v>
      </c>
      <c r="DPL228" s="262"/>
      <c r="DPM228" s="262"/>
      <c r="DPN228" s="262"/>
      <c r="DPO228" s="262"/>
      <c r="DPP228" s="262"/>
      <c r="DPQ228" s="262" t="s">
        <v>61</v>
      </c>
      <c r="DPR228" s="262"/>
      <c r="DPS228" s="262"/>
      <c r="DPT228" s="262"/>
      <c r="DPU228" s="262"/>
      <c r="DPV228" s="262"/>
      <c r="DPW228" s="262"/>
      <c r="DPX228" s="53"/>
      <c r="DPY228" s="262" t="s">
        <v>62</v>
      </c>
      <c r="DPZ228" s="262"/>
      <c r="DQA228" s="262" t="s">
        <v>1</v>
      </c>
      <c r="DQB228" s="262"/>
      <c r="DQC228" s="262"/>
      <c r="DQD228" s="262"/>
      <c r="DQE228" s="262"/>
      <c r="DQF228" s="262"/>
      <c r="DQG228" s="262" t="s">
        <v>61</v>
      </c>
      <c r="DQH228" s="262"/>
      <c r="DQI228" s="262"/>
      <c r="DQJ228" s="262"/>
      <c r="DQK228" s="262"/>
      <c r="DQL228" s="262"/>
      <c r="DQM228" s="262"/>
      <c r="DQN228" s="53"/>
      <c r="DQO228" s="262" t="s">
        <v>62</v>
      </c>
      <c r="DQP228" s="262"/>
      <c r="DQQ228" s="262" t="s">
        <v>1</v>
      </c>
      <c r="DQR228" s="262"/>
      <c r="DQS228" s="262"/>
      <c r="DQT228" s="262"/>
      <c r="DQU228" s="262"/>
      <c r="DQV228" s="262"/>
      <c r="DQW228" s="262" t="s">
        <v>61</v>
      </c>
      <c r="DQX228" s="262"/>
      <c r="DQY228" s="262"/>
      <c r="DQZ228" s="262"/>
      <c r="DRA228" s="262"/>
      <c r="DRB228" s="262"/>
      <c r="DRC228" s="262"/>
      <c r="DRD228" s="53"/>
      <c r="DRE228" s="262" t="s">
        <v>62</v>
      </c>
      <c r="DRF228" s="262"/>
      <c r="DRG228" s="262" t="s">
        <v>1</v>
      </c>
      <c r="DRH228" s="262"/>
      <c r="DRI228" s="262"/>
      <c r="DRJ228" s="262"/>
      <c r="DRK228" s="262"/>
      <c r="DRL228" s="262"/>
      <c r="DRM228" s="262" t="s">
        <v>61</v>
      </c>
      <c r="DRN228" s="262"/>
      <c r="DRO228" s="262"/>
      <c r="DRP228" s="262"/>
      <c r="DRQ228" s="262"/>
      <c r="DRR228" s="262"/>
      <c r="DRS228" s="262"/>
      <c r="DRT228" s="53"/>
      <c r="DRU228" s="262" t="s">
        <v>62</v>
      </c>
      <c r="DRV228" s="262"/>
      <c r="DRW228" s="262" t="s">
        <v>1</v>
      </c>
      <c r="DRX228" s="262"/>
      <c r="DRY228" s="262"/>
      <c r="DRZ228" s="262"/>
      <c r="DSA228" s="262"/>
      <c r="DSB228" s="262"/>
      <c r="DSC228" s="262" t="s">
        <v>61</v>
      </c>
      <c r="DSD228" s="262"/>
      <c r="DSE228" s="262"/>
      <c r="DSF228" s="262"/>
      <c r="DSG228" s="262"/>
      <c r="DSH228" s="262"/>
      <c r="DSI228" s="262"/>
      <c r="DSJ228" s="53"/>
      <c r="DSK228" s="262" t="s">
        <v>62</v>
      </c>
      <c r="DSL228" s="262"/>
      <c r="DSM228" s="262" t="s">
        <v>1</v>
      </c>
      <c r="DSN228" s="262"/>
      <c r="DSO228" s="262"/>
      <c r="DSP228" s="262"/>
      <c r="DSQ228" s="262"/>
      <c r="DSR228" s="262"/>
      <c r="DSS228" s="262" t="s">
        <v>61</v>
      </c>
      <c r="DST228" s="262"/>
      <c r="DSU228" s="262"/>
      <c r="DSV228" s="262"/>
      <c r="DSW228" s="262"/>
      <c r="DSX228" s="262"/>
      <c r="DSY228" s="262"/>
      <c r="DSZ228" s="53"/>
      <c r="DTA228" s="262" t="s">
        <v>62</v>
      </c>
      <c r="DTB228" s="262"/>
      <c r="DTC228" s="262" t="s">
        <v>1</v>
      </c>
      <c r="DTD228" s="262"/>
      <c r="DTE228" s="262"/>
      <c r="DTF228" s="262"/>
      <c r="DTG228" s="262"/>
      <c r="DTH228" s="262"/>
      <c r="DTI228" s="262" t="s">
        <v>61</v>
      </c>
      <c r="DTJ228" s="262"/>
      <c r="DTK228" s="262"/>
      <c r="DTL228" s="262"/>
      <c r="DTM228" s="262"/>
      <c r="DTN228" s="262"/>
      <c r="DTO228" s="262"/>
      <c r="DTP228" s="53"/>
      <c r="DTQ228" s="262" t="s">
        <v>62</v>
      </c>
      <c r="DTR228" s="262"/>
      <c r="DTS228" s="262" t="s">
        <v>1</v>
      </c>
      <c r="DTT228" s="262"/>
      <c r="DTU228" s="262"/>
      <c r="DTV228" s="262"/>
      <c r="DTW228" s="262"/>
      <c r="DTX228" s="262"/>
      <c r="DTY228" s="262" t="s">
        <v>61</v>
      </c>
      <c r="DTZ228" s="262"/>
      <c r="DUA228" s="262"/>
      <c r="DUB228" s="262"/>
      <c r="DUC228" s="262"/>
      <c r="DUD228" s="262"/>
      <c r="DUE228" s="262"/>
      <c r="DUF228" s="53"/>
      <c r="DUG228" s="262" t="s">
        <v>62</v>
      </c>
      <c r="DUH228" s="262"/>
      <c r="DUI228" s="262" t="s">
        <v>1</v>
      </c>
      <c r="DUJ228" s="262"/>
      <c r="DUK228" s="262"/>
      <c r="DUL228" s="262"/>
      <c r="DUM228" s="262"/>
      <c r="DUN228" s="262"/>
      <c r="DUO228" s="262" t="s">
        <v>61</v>
      </c>
      <c r="DUP228" s="262"/>
      <c r="DUQ228" s="262"/>
      <c r="DUR228" s="262"/>
      <c r="DUS228" s="262"/>
      <c r="DUT228" s="262"/>
      <c r="DUU228" s="262"/>
      <c r="DUV228" s="53"/>
      <c r="DUW228" s="262" t="s">
        <v>62</v>
      </c>
      <c r="DUX228" s="262"/>
      <c r="DUY228" s="262" t="s">
        <v>1</v>
      </c>
      <c r="DUZ228" s="262"/>
      <c r="DVA228" s="262"/>
      <c r="DVB228" s="262"/>
      <c r="DVC228" s="262"/>
      <c r="DVD228" s="262"/>
      <c r="DVE228" s="262" t="s">
        <v>61</v>
      </c>
      <c r="DVF228" s="262"/>
      <c r="DVG228" s="262"/>
      <c r="DVH228" s="262"/>
      <c r="DVI228" s="262"/>
      <c r="DVJ228" s="262"/>
      <c r="DVK228" s="262"/>
      <c r="DVL228" s="53"/>
      <c r="DVM228" s="262" t="s">
        <v>62</v>
      </c>
      <c r="DVN228" s="262"/>
      <c r="DVO228" s="262" t="s">
        <v>1</v>
      </c>
      <c r="DVP228" s="262"/>
      <c r="DVQ228" s="262"/>
      <c r="DVR228" s="262"/>
      <c r="DVS228" s="262"/>
      <c r="DVT228" s="262"/>
      <c r="DVU228" s="262" t="s">
        <v>61</v>
      </c>
      <c r="DVV228" s="262"/>
      <c r="DVW228" s="262"/>
      <c r="DVX228" s="262"/>
      <c r="DVY228" s="262"/>
      <c r="DVZ228" s="262"/>
      <c r="DWA228" s="262"/>
      <c r="DWB228" s="53"/>
      <c r="DWC228" s="262" t="s">
        <v>62</v>
      </c>
      <c r="DWD228" s="262"/>
      <c r="DWE228" s="262" t="s">
        <v>1</v>
      </c>
      <c r="DWF228" s="262"/>
      <c r="DWG228" s="262"/>
      <c r="DWH228" s="262"/>
      <c r="DWI228" s="262"/>
      <c r="DWJ228" s="262"/>
      <c r="DWK228" s="262" t="s">
        <v>61</v>
      </c>
      <c r="DWL228" s="262"/>
      <c r="DWM228" s="262"/>
      <c r="DWN228" s="262"/>
      <c r="DWO228" s="262"/>
      <c r="DWP228" s="262"/>
      <c r="DWQ228" s="262"/>
      <c r="DWR228" s="53"/>
      <c r="DWS228" s="262" t="s">
        <v>62</v>
      </c>
      <c r="DWT228" s="262"/>
      <c r="DWU228" s="262" t="s">
        <v>1</v>
      </c>
      <c r="DWV228" s="262"/>
      <c r="DWW228" s="262"/>
      <c r="DWX228" s="262"/>
      <c r="DWY228" s="262"/>
      <c r="DWZ228" s="262"/>
      <c r="DXA228" s="262" t="s">
        <v>61</v>
      </c>
      <c r="DXB228" s="262"/>
      <c r="DXC228" s="262"/>
      <c r="DXD228" s="262"/>
      <c r="DXE228" s="262"/>
      <c r="DXF228" s="262"/>
      <c r="DXG228" s="262"/>
      <c r="DXH228" s="53"/>
      <c r="DXI228" s="262" t="s">
        <v>62</v>
      </c>
      <c r="DXJ228" s="262"/>
      <c r="DXK228" s="262" t="s">
        <v>1</v>
      </c>
      <c r="DXL228" s="262"/>
      <c r="DXM228" s="262"/>
      <c r="DXN228" s="262"/>
      <c r="DXO228" s="262"/>
      <c r="DXP228" s="262"/>
      <c r="DXQ228" s="262" t="s">
        <v>61</v>
      </c>
      <c r="DXR228" s="262"/>
      <c r="DXS228" s="262"/>
      <c r="DXT228" s="262"/>
      <c r="DXU228" s="262"/>
      <c r="DXV228" s="262"/>
      <c r="DXW228" s="262"/>
      <c r="DXX228" s="53"/>
      <c r="DXY228" s="262" t="s">
        <v>62</v>
      </c>
      <c r="DXZ228" s="262"/>
      <c r="DYA228" s="262" t="s">
        <v>1</v>
      </c>
      <c r="DYB228" s="262"/>
      <c r="DYC228" s="262"/>
      <c r="DYD228" s="262"/>
      <c r="DYE228" s="262"/>
      <c r="DYF228" s="262"/>
      <c r="DYG228" s="262" t="s">
        <v>61</v>
      </c>
      <c r="DYH228" s="262"/>
      <c r="DYI228" s="262"/>
      <c r="DYJ228" s="262"/>
      <c r="DYK228" s="262"/>
      <c r="DYL228" s="262"/>
      <c r="DYM228" s="262"/>
      <c r="DYN228" s="53"/>
      <c r="DYO228" s="262" t="s">
        <v>62</v>
      </c>
      <c r="DYP228" s="262"/>
      <c r="DYQ228" s="262" t="s">
        <v>1</v>
      </c>
      <c r="DYR228" s="262"/>
      <c r="DYS228" s="262"/>
      <c r="DYT228" s="262"/>
      <c r="DYU228" s="262"/>
      <c r="DYV228" s="262"/>
      <c r="DYW228" s="262" t="s">
        <v>61</v>
      </c>
      <c r="DYX228" s="262"/>
      <c r="DYY228" s="262"/>
      <c r="DYZ228" s="262"/>
      <c r="DZA228" s="262"/>
      <c r="DZB228" s="262"/>
      <c r="DZC228" s="262"/>
      <c r="DZD228" s="53"/>
      <c r="DZE228" s="262" t="s">
        <v>62</v>
      </c>
      <c r="DZF228" s="262"/>
      <c r="DZG228" s="262" t="s">
        <v>1</v>
      </c>
      <c r="DZH228" s="262"/>
      <c r="DZI228" s="262"/>
      <c r="DZJ228" s="262"/>
      <c r="DZK228" s="262"/>
      <c r="DZL228" s="262"/>
      <c r="DZM228" s="262" t="s">
        <v>61</v>
      </c>
      <c r="DZN228" s="262"/>
      <c r="DZO228" s="262"/>
      <c r="DZP228" s="262"/>
      <c r="DZQ228" s="262"/>
      <c r="DZR228" s="262"/>
      <c r="DZS228" s="262"/>
      <c r="DZT228" s="53"/>
      <c r="DZU228" s="262" t="s">
        <v>62</v>
      </c>
      <c r="DZV228" s="262"/>
      <c r="DZW228" s="262" t="s">
        <v>1</v>
      </c>
      <c r="DZX228" s="262"/>
      <c r="DZY228" s="262"/>
      <c r="DZZ228" s="262"/>
      <c r="EAA228" s="262"/>
      <c r="EAB228" s="262"/>
      <c r="EAC228" s="262" t="s">
        <v>61</v>
      </c>
      <c r="EAD228" s="262"/>
      <c r="EAE228" s="262"/>
      <c r="EAF228" s="262"/>
      <c r="EAG228" s="262"/>
      <c r="EAH228" s="262"/>
      <c r="EAI228" s="262"/>
      <c r="EAJ228" s="53"/>
      <c r="EAK228" s="262" t="s">
        <v>62</v>
      </c>
      <c r="EAL228" s="262"/>
      <c r="EAM228" s="262" t="s">
        <v>1</v>
      </c>
      <c r="EAN228" s="262"/>
      <c r="EAO228" s="262"/>
      <c r="EAP228" s="262"/>
      <c r="EAQ228" s="262"/>
      <c r="EAR228" s="262"/>
      <c r="EAS228" s="262" t="s">
        <v>61</v>
      </c>
      <c r="EAT228" s="262"/>
      <c r="EAU228" s="262"/>
      <c r="EAV228" s="262"/>
      <c r="EAW228" s="262"/>
      <c r="EAX228" s="262"/>
      <c r="EAY228" s="262"/>
      <c r="EAZ228" s="53"/>
      <c r="EBA228" s="262" t="s">
        <v>62</v>
      </c>
      <c r="EBB228" s="262"/>
      <c r="EBC228" s="262" t="s">
        <v>1</v>
      </c>
      <c r="EBD228" s="262"/>
      <c r="EBE228" s="262"/>
      <c r="EBF228" s="262"/>
      <c r="EBG228" s="262"/>
      <c r="EBH228" s="262"/>
      <c r="EBI228" s="262" t="s">
        <v>61</v>
      </c>
      <c r="EBJ228" s="262"/>
      <c r="EBK228" s="262"/>
      <c r="EBL228" s="262"/>
      <c r="EBM228" s="262"/>
      <c r="EBN228" s="262"/>
      <c r="EBO228" s="262"/>
      <c r="EBP228" s="53"/>
      <c r="EBQ228" s="262" t="s">
        <v>62</v>
      </c>
      <c r="EBR228" s="262"/>
      <c r="EBS228" s="262" t="s">
        <v>1</v>
      </c>
      <c r="EBT228" s="262"/>
      <c r="EBU228" s="262"/>
      <c r="EBV228" s="262"/>
      <c r="EBW228" s="262"/>
      <c r="EBX228" s="262"/>
      <c r="EBY228" s="262" t="s">
        <v>61</v>
      </c>
      <c r="EBZ228" s="262"/>
      <c r="ECA228" s="262"/>
      <c r="ECB228" s="262"/>
      <c r="ECC228" s="262"/>
      <c r="ECD228" s="262"/>
      <c r="ECE228" s="262"/>
      <c r="ECF228" s="53"/>
      <c r="ECG228" s="262" t="s">
        <v>62</v>
      </c>
      <c r="ECH228" s="262"/>
      <c r="ECI228" s="262" t="s">
        <v>1</v>
      </c>
      <c r="ECJ228" s="262"/>
      <c r="ECK228" s="262"/>
      <c r="ECL228" s="262"/>
      <c r="ECM228" s="262"/>
      <c r="ECN228" s="262"/>
      <c r="ECO228" s="262" t="s">
        <v>61</v>
      </c>
      <c r="ECP228" s="262"/>
      <c r="ECQ228" s="262"/>
      <c r="ECR228" s="262"/>
      <c r="ECS228" s="262"/>
      <c r="ECT228" s="262"/>
      <c r="ECU228" s="262"/>
      <c r="ECV228" s="53"/>
      <c r="ECW228" s="262" t="s">
        <v>62</v>
      </c>
      <c r="ECX228" s="262"/>
      <c r="ECY228" s="262" t="s">
        <v>1</v>
      </c>
      <c r="ECZ228" s="262"/>
      <c r="EDA228" s="262"/>
      <c r="EDB228" s="262"/>
      <c r="EDC228" s="262"/>
      <c r="EDD228" s="262"/>
      <c r="EDE228" s="262" t="s">
        <v>61</v>
      </c>
      <c r="EDF228" s="262"/>
      <c r="EDG228" s="262"/>
      <c r="EDH228" s="262"/>
      <c r="EDI228" s="262"/>
      <c r="EDJ228" s="262"/>
      <c r="EDK228" s="262"/>
      <c r="EDL228" s="53"/>
      <c r="EDM228" s="262" t="s">
        <v>62</v>
      </c>
      <c r="EDN228" s="262"/>
      <c r="EDO228" s="262" t="s">
        <v>1</v>
      </c>
      <c r="EDP228" s="262"/>
      <c r="EDQ228" s="262"/>
      <c r="EDR228" s="262"/>
      <c r="EDS228" s="262"/>
      <c r="EDT228" s="262"/>
      <c r="EDU228" s="262" t="s">
        <v>61</v>
      </c>
      <c r="EDV228" s="262"/>
      <c r="EDW228" s="262"/>
      <c r="EDX228" s="262"/>
      <c r="EDY228" s="262"/>
      <c r="EDZ228" s="262"/>
      <c r="EEA228" s="262"/>
      <c r="EEB228" s="53"/>
      <c r="EEC228" s="262" t="s">
        <v>62</v>
      </c>
      <c r="EED228" s="262"/>
      <c r="EEE228" s="262" t="s">
        <v>1</v>
      </c>
      <c r="EEF228" s="262"/>
      <c r="EEG228" s="262"/>
      <c r="EEH228" s="262"/>
      <c r="EEI228" s="262"/>
      <c r="EEJ228" s="262"/>
      <c r="EEK228" s="262" t="s">
        <v>61</v>
      </c>
      <c r="EEL228" s="262"/>
      <c r="EEM228" s="262"/>
      <c r="EEN228" s="262"/>
      <c r="EEO228" s="262"/>
      <c r="EEP228" s="262"/>
      <c r="EEQ228" s="262"/>
      <c r="EER228" s="53"/>
      <c r="EES228" s="262" t="s">
        <v>62</v>
      </c>
      <c r="EET228" s="262"/>
      <c r="EEU228" s="262" t="s">
        <v>1</v>
      </c>
      <c r="EEV228" s="262"/>
      <c r="EEW228" s="262"/>
      <c r="EEX228" s="262"/>
      <c r="EEY228" s="262"/>
      <c r="EEZ228" s="262"/>
      <c r="EFA228" s="262" t="s">
        <v>61</v>
      </c>
      <c r="EFB228" s="262"/>
      <c r="EFC228" s="262"/>
      <c r="EFD228" s="262"/>
      <c r="EFE228" s="262"/>
      <c r="EFF228" s="262"/>
      <c r="EFG228" s="262"/>
      <c r="EFH228" s="53"/>
      <c r="EFI228" s="262" t="s">
        <v>62</v>
      </c>
      <c r="EFJ228" s="262"/>
      <c r="EFK228" s="262" t="s">
        <v>1</v>
      </c>
      <c r="EFL228" s="262"/>
      <c r="EFM228" s="262"/>
      <c r="EFN228" s="262"/>
      <c r="EFO228" s="262"/>
      <c r="EFP228" s="262"/>
      <c r="EFQ228" s="262" t="s">
        <v>61</v>
      </c>
      <c r="EFR228" s="262"/>
      <c r="EFS228" s="262"/>
      <c r="EFT228" s="262"/>
      <c r="EFU228" s="262"/>
      <c r="EFV228" s="262"/>
      <c r="EFW228" s="262"/>
      <c r="EFX228" s="53"/>
      <c r="EFY228" s="262" t="s">
        <v>62</v>
      </c>
      <c r="EFZ228" s="262"/>
      <c r="EGA228" s="262" t="s">
        <v>1</v>
      </c>
      <c r="EGB228" s="262"/>
      <c r="EGC228" s="262"/>
      <c r="EGD228" s="262"/>
      <c r="EGE228" s="262"/>
      <c r="EGF228" s="262"/>
      <c r="EGG228" s="262" t="s">
        <v>61</v>
      </c>
      <c r="EGH228" s="262"/>
      <c r="EGI228" s="262"/>
      <c r="EGJ228" s="262"/>
      <c r="EGK228" s="262"/>
      <c r="EGL228" s="262"/>
      <c r="EGM228" s="262"/>
      <c r="EGN228" s="53"/>
      <c r="EGO228" s="262" t="s">
        <v>62</v>
      </c>
      <c r="EGP228" s="262"/>
      <c r="EGQ228" s="262" t="s">
        <v>1</v>
      </c>
      <c r="EGR228" s="262"/>
      <c r="EGS228" s="262"/>
      <c r="EGT228" s="262"/>
      <c r="EGU228" s="262"/>
      <c r="EGV228" s="262"/>
      <c r="EGW228" s="262" t="s">
        <v>61</v>
      </c>
      <c r="EGX228" s="262"/>
      <c r="EGY228" s="262"/>
      <c r="EGZ228" s="262"/>
      <c r="EHA228" s="262"/>
      <c r="EHB228" s="262"/>
      <c r="EHC228" s="262"/>
      <c r="EHD228" s="53"/>
      <c r="EHE228" s="262" t="s">
        <v>62</v>
      </c>
      <c r="EHF228" s="262"/>
      <c r="EHG228" s="262" t="s">
        <v>1</v>
      </c>
      <c r="EHH228" s="262"/>
      <c r="EHI228" s="262"/>
      <c r="EHJ228" s="262"/>
      <c r="EHK228" s="262"/>
      <c r="EHL228" s="262"/>
      <c r="EHM228" s="262" t="s">
        <v>61</v>
      </c>
      <c r="EHN228" s="262"/>
      <c r="EHO228" s="262"/>
      <c r="EHP228" s="262"/>
      <c r="EHQ228" s="262"/>
      <c r="EHR228" s="262"/>
      <c r="EHS228" s="262"/>
      <c r="EHT228" s="53"/>
      <c r="EHU228" s="262" t="s">
        <v>62</v>
      </c>
      <c r="EHV228" s="262"/>
      <c r="EHW228" s="262" t="s">
        <v>1</v>
      </c>
      <c r="EHX228" s="262"/>
      <c r="EHY228" s="262"/>
      <c r="EHZ228" s="262"/>
      <c r="EIA228" s="262"/>
      <c r="EIB228" s="262"/>
      <c r="EIC228" s="262" t="s">
        <v>61</v>
      </c>
      <c r="EID228" s="262"/>
      <c r="EIE228" s="262"/>
      <c r="EIF228" s="262"/>
      <c r="EIG228" s="262"/>
      <c r="EIH228" s="262"/>
      <c r="EII228" s="262"/>
      <c r="EIJ228" s="53"/>
      <c r="EIK228" s="262" t="s">
        <v>62</v>
      </c>
      <c r="EIL228" s="262"/>
      <c r="EIM228" s="262" t="s">
        <v>1</v>
      </c>
      <c r="EIN228" s="262"/>
      <c r="EIO228" s="262"/>
      <c r="EIP228" s="262"/>
      <c r="EIQ228" s="262"/>
      <c r="EIR228" s="262"/>
      <c r="EIS228" s="262" t="s">
        <v>61</v>
      </c>
      <c r="EIT228" s="262"/>
      <c r="EIU228" s="262"/>
      <c r="EIV228" s="262"/>
      <c r="EIW228" s="262"/>
      <c r="EIX228" s="262"/>
      <c r="EIY228" s="262"/>
      <c r="EIZ228" s="53"/>
      <c r="EJA228" s="262" t="s">
        <v>62</v>
      </c>
      <c r="EJB228" s="262"/>
      <c r="EJC228" s="262" t="s">
        <v>1</v>
      </c>
      <c r="EJD228" s="262"/>
      <c r="EJE228" s="262"/>
      <c r="EJF228" s="262"/>
      <c r="EJG228" s="262"/>
      <c r="EJH228" s="262"/>
      <c r="EJI228" s="262" t="s">
        <v>61</v>
      </c>
      <c r="EJJ228" s="262"/>
      <c r="EJK228" s="262"/>
      <c r="EJL228" s="262"/>
      <c r="EJM228" s="262"/>
      <c r="EJN228" s="262"/>
      <c r="EJO228" s="262"/>
      <c r="EJP228" s="53"/>
      <c r="EJQ228" s="262" t="s">
        <v>62</v>
      </c>
      <c r="EJR228" s="262"/>
      <c r="EJS228" s="262" t="s">
        <v>1</v>
      </c>
      <c r="EJT228" s="262"/>
      <c r="EJU228" s="262"/>
      <c r="EJV228" s="262"/>
      <c r="EJW228" s="262"/>
      <c r="EJX228" s="262"/>
      <c r="EJY228" s="262" t="s">
        <v>61</v>
      </c>
      <c r="EJZ228" s="262"/>
      <c r="EKA228" s="262"/>
      <c r="EKB228" s="262"/>
      <c r="EKC228" s="262"/>
      <c r="EKD228" s="262"/>
      <c r="EKE228" s="262"/>
      <c r="EKF228" s="53"/>
      <c r="EKG228" s="262" t="s">
        <v>62</v>
      </c>
      <c r="EKH228" s="262"/>
      <c r="EKI228" s="262" t="s">
        <v>1</v>
      </c>
      <c r="EKJ228" s="262"/>
      <c r="EKK228" s="262"/>
      <c r="EKL228" s="262"/>
      <c r="EKM228" s="262"/>
      <c r="EKN228" s="262"/>
      <c r="EKO228" s="262" t="s">
        <v>61</v>
      </c>
      <c r="EKP228" s="262"/>
      <c r="EKQ228" s="262"/>
      <c r="EKR228" s="262"/>
      <c r="EKS228" s="262"/>
      <c r="EKT228" s="262"/>
      <c r="EKU228" s="262"/>
      <c r="EKV228" s="53"/>
      <c r="EKW228" s="262" t="s">
        <v>62</v>
      </c>
      <c r="EKX228" s="262"/>
      <c r="EKY228" s="262" t="s">
        <v>1</v>
      </c>
      <c r="EKZ228" s="262"/>
      <c r="ELA228" s="262"/>
      <c r="ELB228" s="262"/>
      <c r="ELC228" s="262"/>
      <c r="ELD228" s="262"/>
      <c r="ELE228" s="262" t="s">
        <v>61</v>
      </c>
      <c r="ELF228" s="262"/>
      <c r="ELG228" s="262"/>
      <c r="ELH228" s="262"/>
      <c r="ELI228" s="262"/>
      <c r="ELJ228" s="262"/>
      <c r="ELK228" s="262"/>
      <c r="ELL228" s="53"/>
      <c r="ELM228" s="262" t="s">
        <v>62</v>
      </c>
      <c r="ELN228" s="262"/>
      <c r="ELO228" s="262" t="s">
        <v>1</v>
      </c>
      <c r="ELP228" s="262"/>
      <c r="ELQ228" s="262"/>
      <c r="ELR228" s="262"/>
      <c r="ELS228" s="262"/>
      <c r="ELT228" s="262"/>
      <c r="ELU228" s="262" t="s">
        <v>61</v>
      </c>
      <c r="ELV228" s="262"/>
      <c r="ELW228" s="262"/>
      <c r="ELX228" s="262"/>
      <c r="ELY228" s="262"/>
      <c r="ELZ228" s="262"/>
      <c r="EMA228" s="262"/>
      <c r="EMB228" s="53"/>
      <c r="EMC228" s="262" t="s">
        <v>62</v>
      </c>
      <c r="EMD228" s="262"/>
      <c r="EME228" s="262" t="s">
        <v>1</v>
      </c>
      <c r="EMF228" s="262"/>
      <c r="EMG228" s="262"/>
      <c r="EMH228" s="262"/>
      <c r="EMI228" s="262"/>
      <c r="EMJ228" s="262"/>
      <c r="EMK228" s="262" t="s">
        <v>61</v>
      </c>
      <c r="EML228" s="262"/>
      <c r="EMM228" s="262"/>
      <c r="EMN228" s="262"/>
      <c r="EMO228" s="262"/>
      <c r="EMP228" s="262"/>
      <c r="EMQ228" s="262"/>
      <c r="EMR228" s="53"/>
      <c r="EMS228" s="262" t="s">
        <v>62</v>
      </c>
      <c r="EMT228" s="262"/>
      <c r="EMU228" s="262" t="s">
        <v>1</v>
      </c>
      <c r="EMV228" s="262"/>
      <c r="EMW228" s="262"/>
      <c r="EMX228" s="262"/>
      <c r="EMY228" s="262"/>
      <c r="EMZ228" s="262"/>
      <c r="ENA228" s="262" t="s">
        <v>61</v>
      </c>
      <c r="ENB228" s="262"/>
      <c r="ENC228" s="262"/>
      <c r="END228" s="262"/>
      <c r="ENE228" s="262"/>
      <c r="ENF228" s="262"/>
      <c r="ENG228" s="262"/>
      <c r="ENH228" s="53"/>
      <c r="ENI228" s="262" t="s">
        <v>62</v>
      </c>
      <c r="ENJ228" s="262"/>
      <c r="ENK228" s="262" t="s">
        <v>1</v>
      </c>
      <c r="ENL228" s="262"/>
      <c r="ENM228" s="262"/>
      <c r="ENN228" s="262"/>
      <c r="ENO228" s="262"/>
      <c r="ENP228" s="262"/>
      <c r="ENQ228" s="262" t="s">
        <v>61</v>
      </c>
      <c r="ENR228" s="262"/>
      <c r="ENS228" s="262"/>
      <c r="ENT228" s="262"/>
      <c r="ENU228" s="262"/>
      <c r="ENV228" s="262"/>
      <c r="ENW228" s="262"/>
      <c r="ENX228" s="53"/>
      <c r="ENY228" s="262" t="s">
        <v>62</v>
      </c>
      <c r="ENZ228" s="262"/>
      <c r="EOA228" s="262" t="s">
        <v>1</v>
      </c>
      <c r="EOB228" s="262"/>
      <c r="EOC228" s="262"/>
      <c r="EOD228" s="262"/>
      <c r="EOE228" s="262"/>
      <c r="EOF228" s="262"/>
      <c r="EOG228" s="262" t="s">
        <v>61</v>
      </c>
      <c r="EOH228" s="262"/>
      <c r="EOI228" s="262"/>
      <c r="EOJ228" s="262"/>
      <c r="EOK228" s="262"/>
      <c r="EOL228" s="262"/>
      <c r="EOM228" s="262"/>
      <c r="EON228" s="53"/>
      <c r="EOO228" s="262" t="s">
        <v>62</v>
      </c>
      <c r="EOP228" s="262"/>
      <c r="EOQ228" s="262" t="s">
        <v>1</v>
      </c>
      <c r="EOR228" s="262"/>
      <c r="EOS228" s="262"/>
      <c r="EOT228" s="262"/>
      <c r="EOU228" s="262"/>
      <c r="EOV228" s="262"/>
      <c r="EOW228" s="262" t="s">
        <v>61</v>
      </c>
      <c r="EOX228" s="262"/>
      <c r="EOY228" s="262"/>
      <c r="EOZ228" s="262"/>
      <c r="EPA228" s="262"/>
      <c r="EPB228" s="262"/>
      <c r="EPC228" s="262"/>
      <c r="EPD228" s="53"/>
      <c r="EPE228" s="262" t="s">
        <v>62</v>
      </c>
      <c r="EPF228" s="262"/>
      <c r="EPG228" s="262" t="s">
        <v>1</v>
      </c>
      <c r="EPH228" s="262"/>
      <c r="EPI228" s="262"/>
      <c r="EPJ228" s="262"/>
      <c r="EPK228" s="262"/>
      <c r="EPL228" s="262"/>
      <c r="EPM228" s="262" t="s">
        <v>61</v>
      </c>
      <c r="EPN228" s="262"/>
      <c r="EPO228" s="262"/>
      <c r="EPP228" s="262"/>
      <c r="EPQ228" s="262"/>
      <c r="EPR228" s="262"/>
      <c r="EPS228" s="262"/>
      <c r="EPT228" s="53"/>
      <c r="EPU228" s="262" t="s">
        <v>62</v>
      </c>
      <c r="EPV228" s="262"/>
      <c r="EPW228" s="262" t="s">
        <v>1</v>
      </c>
      <c r="EPX228" s="262"/>
      <c r="EPY228" s="262"/>
      <c r="EPZ228" s="262"/>
      <c r="EQA228" s="262"/>
      <c r="EQB228" s="262"/>
      <c r="EQC228" s="262" t="s">
        <v>61</v>
      </c>
      <c r="EQD228" s="262"/>
      <c r="EQE228" s="262"/>
      <c r="EQF228" s="262"/>
      <c r="EQG228" s="262"/>
      <c r="EQH228" s="262"/>
      <c r="EQI228" s="262"/>
      <c r="EQJ228" s="53"/>
      <c r="EQK228" s="262" t="s">
        <v>62</v>
      </c>
      <c r="EQL228" s="262"/>
      <c r="EQM228" s="262" t="s">
        <v>1</v>
      </c>
      <c r="EQN228" s="262"/>
      <c r="EQO228" s="262"/>
      <c r="EQP228" s="262"/>
      <c r="EQQ228" s="262"/>
      <c r="EQR228" s="262"/>
      <c r="EQS228" s="262" t="s">
        <v>61</v>
      </c>
      <c r="EQT228" s="262"/>
      <c r="EQU228" s="262"/>
      <c r="EQV228" s="262"/>
      <c r="EQW228" s="262"/>
      <c r="EQX228" s="262"/>
      <c r="EQY228" s="262"/>
      <c r="EQZ228" s="53"/>
      <c r="ERA228" s="262" t="s">
        <v>62</v>
      </c>
      <c r="ERB228" s="262"/>
      <c r="ERC228" s="262" t="s">
        <v>1</v>
      </c>
      <c r="ERD228" s="262"/>
      <c r="ERE228" s="262"/>
      <c r="ERF228" s="262"/>
      <c r="ERG228" s="262"/>
      <c r="ERH228" s="262"/>
      <c r="ERI228" s="262" t="s">
        <v>61</v>
      </c>
      <c r="ERJ228" s="262"/>
      <c r="ERK228" s="262"/>
      <c r="ERL228" s="262"/>
      <c r="ERM228" s="262"/>
      <c r="ERN228" s="262"/>
      <c r="ERO228" s="262"/>
      <c r="ERP228" s="53"/>
      <c r="ERQ228" s="262" t="s">
        <v>62</v>
      </c>
      <c r="ERR228" s="262"/>
      <c r="ERS228" s="262" t="s">
        <v>1</v>
      </c>
      <c r="ERT228" s="262"/>
      <c r="ERU228" s="262"/>
      <c r="ERV228" s="262"/>
      <c r="ERW228" s="262"/>
      <c r="ERX228" s="262"/>
      <c r="ERY228" s="262" t="s">
        <v>61</v>
      </c>
      <c r="ERZ228" s="262"/>
      <c r="ESA228" s="262"/>
      <c r="ESB228" s="262"/>
      <c r="ESC228" s="262"/>
      <c r="ESD228" s="262"/>
      <c r="ESE228" s="262"/>
      <c r="ESF228" s="53"/>
      <c r="ESG228" s="262" t="s">
        <v>62</v>
      </c>
      <c r="ESH228" s="262"/>
      <c r="ESI228" s="262" t="s">
        <v>1</v>
      </c>
      <c r="ESJ228" s="262"/>
      <c r="ESK228" s="262"/>
      <c r="ESL228" s="262"/>
      <c r="ESM228" s="262"/>
      <c r="ESN228" s="262"/>
      <c r="ESO228" s="262" t="s">
        <v>61</v>
      </c>
      <c r="ESP228" s="262"/>
      <c r="ESQ228" s="262"/>
      <c r="ESR228" s="262"/>
      <c r="ESS228" s="262"/>
      <c r="EST228" s="262"/>
      <c r="ESU228" s="262"/>
      <c r="ESV228" s="53"/>
      <c r="ESW228" s="262" t="s">
        <v>62</v>
      </c>
      <c r="ESX228" s="262"/>
      <c r="ESY228" s="262" t="s">
        <v>1</v>
      </c>
      <c r="ESZ228" s="262"/>
      <c r="ETA228" s="262"/>
      <c r="ETB228" s="262"/>
      <c r="ETC228" s="262"/>
      <c r="ETD228" s="262"/>
      <c r="ETE228" s="262" t="s">
        <v>61</v>
      </c>
      <c r="ETF228" s="262"/>
      <c r="ETG228" s="262"/>
      <c r="ETH228" s="262"/>
      <c r="ETI228" s="262"/>
      <c r="ETJ228" s="262"/>
      <c r="ETK228" s="262"/>
      <c r="ETL228" s="53"/>
      <c r="ETM228" s="262" t="s">
        <v>62</v>
      </c>
      <c r="ETN228" s="262"/>
      <c r="ETO228" s="262" t="s">
        <v>1</v>
      </c>
      <c r="ETP228" s="262"/>
      <c r="ETQ228" s="262"/>
      <c r="ETR228" s="262"/>
      <c r="ETS228" s="262"/>
      <c r="ETT228" s="262"/>
      <c r="ETU228" s="262" t="s">
        <v>61</v>
      </c>
      <c r="ETV228" s="262"/>
      <c r="ETW228" s="262"/>
      <c r="ETX228" s="262"/>
      <c r="ETY228" s="262"/>
      <c r="ETZ228" s="262"/>
      <c r="EUA228" s="262"/>
      <c r="EUB228" s="53"/>
      <c r="EUC228" s="262" t="s">
        <v>62</v>
      </c>
      <c r="EUD228" s="262"/>
      <c r="EUE228" s="262" t="s">
        <v>1</v>
      </c>
      <c r="EUF228" s="262"/>
      <c r="EUG228" s="262"/>
      <c r="EUH228" s="262"/>
      <c r="EUI228" s="262"/>
      <c r="EUJ228" s="262"/>
      <c r="EUK228" s="262" t="s">
        <v>61</v>
      </c>
      <c r="EUL228" s="262"/>
      <c r="EUM228" s="262"/>
      <c r="EUN228" s="262"/>
      <c r="EUO228" s="262"/>
      <c r="EUP228" s="262"/>
      <c r="EUQ228" s="262"/>
      <c r="EUR228" s="53"/>
      <c r="EUS228" s="262" t="s">
        <v>62</v>
      </c>
      <c r="EUT228" s="262"/>
      <c r="EUU228" s="262" t="s">
        <v>1</v>
      </c>
      <c r="EUV228" s="262"/>
      <c r="EUW228" s="262"/>
      <c r="EUX228" s="262"/>
      <c r="EUY228" s="262"/>
      <c r="EUZ228" s="262"/>
      <c r="EVA228" s="262" t="s">
        <v>61</v>
      </c>
      <c r="EVB228" s="262"/>
      <c r="EVC228" s="262"/>
      <c r="EVD228" s="262"/>
      <c r="EVE228" s="262"/>
      <c r="EVF228" s="262"/>
      <c r="EVG228" s="262"/>
      <c r="EVH228" s="53"/>
      <c r="EVI228" s="262" t="s">
        <v>62</v>
      </c>
      <c r="EVJ228" s="262"/>
      <c r="EVK228" s="262" t="s">
        <v>1</v>
      </c>
      <c r="EVL228" s="262"/>
      <c r="EVM228" s="262"/>
      <c r="EVN228" s="262"/>
      <c r="EVO228" s="262"/>
      <c r="EVP228" s="262"/>
      <c r="EVQ228" s="262" t="s">
        <v>61</v>
      </c>
      <c r="EVR228" s="262"/>
      <c r="EVS228" s="262"/>
      <c r="EVT228" s="262"/>
      <c r="EVU228" s="262"/>
      <c r="EVV228" s="262"/>
      <c r="EVW228" s="262"/>
      <c r="EVX228" s="53"/>
      <c r="EVY228" s="262" t="s">
        <v>62</v>
      </c>
      <c r="EVZ228" s="262"/>
      <c r="EWA228" s="262" t="s">
        <v>1</v>
      </c>
      <c r="EWB228" s="262"/>
      <c r="EWC228" s="262"/>
      <c r="EWD228" s="262"/>
      <c r="EWE228" s="262"/>
      <c r="EWF228" s="262"/>
      <c r="EWG228" s="262" t="s">
        <v>61</v>
      </c>
      <c r="EWH228" s="262"/>
      <c r="EWI228" s="262"/>
      <c r="EWJ228" s="262"/>
      <c r="EWK228" s="262"/>
      <c r="EWL228" s="262"/>
      <c r="EWM228" s="262"/>
      <c r="EWN228" s="53"/>
      <c r="EWO228" s="262" t="s">
        <v>62</v>
      </c>
      <c r="EWP228" s="262"/>
      <c r="EWQ228" s="262" t="s">
        <v>1</v>
      </c>
      <c r="EWR228" s="262"/>
      <c r="EWS228" s="262"/>
      <c r="EWT228" s="262"/>
      <c r="EWU228" s="262"/>
      <c r="EWV228" s="262"/>
      <c r="EWW228" s="262" t="s">
        <v>61</v>
      </c>
      <c r="EWX228" s="262"/>
      <c r="EWY228" s="262"/>
      <c r="EWZ228" s="262"/>
      <c r="EXA228" s="262"/>
      <c r="EXB228" s="262"/>
      <c r="EXC228" s="262"/>
      <c r="EXD228" s="53"/>
      <c r="EXE228" s="262" t="s">
        <v>62</v>
      </c>
      <c r="EXF228" s="262"/>
      <c r="EXG228" s="262" t="s">
        <v>1</v>
      </c>
      <c r="EXH228" s="262"/>
      <c r="EXI228" s="262"/>
      <c r="EXJ228" s="262"/>
      <c r="EXK228" s="262"/>
      <c r="EXL228" s="262"/>
      <c r="EXM228" s="262" t="s">
        <v>61</v>
      </c>
      <c r="EXN228" s="262"/>
      <c r="EXO228" s="262"/>
      <c r="EXP228" s="262"/>
      <c r="EXQ228" s="262"/>
      <c r="EXR228" s="262"/>
      <c r="EXS228" s="262"/>
      <c r="EXT228" s="53"/>
      <c r="EXU228" s="262" t="s">
        <v>62</v>
      </c>
      <c r="EXV228" s="262"/>
      <c r="EXW228" s="262" t="s">
        <v>1</v>
      </c>
      <c r="EXX228" s="262"/>
      <c r="EXY228" s="262"/>
      <c r="EXZ228" s="262"/>
      <c r="EYA228" s="262"/>
      <c r="EYB228" s="262"/>
      <c r="EYC228" s="262" t="s">
        <v>61</v>
      </c>
      <c r="EYD228" s="262"/>
      <c r="EYE228" s="262"/>
      <c r="EYF228" s="262"/>
      <c r="EYG228" s="262"/>
      <c r="EYH228" s="262"/>
      <c r="EYI228" s="262"/>
      <c r="EYJ228" s="53"/>
      <c r="EYK228" s="262" t="s">
        <v>62</v>
      </c>
      <c r="EYL228" s="262"/>
      <c r="EYM228" s="262" t="s">
        <v>1</v>
      </c>
      <c r="EYN228" s="262"/>
      <c r="EYO228" s="262"/>
      <c r="EYP228" s="262"/>
      <c r="EYQ228" s="262"/>
      <c r="EYR228" s="262"/>
      <c r="EYS228" s="262" t="s">
        <v>61</v>
      </c>
      <c r="EYT228" s="262"/>
      <c r="EYU228" s="262"/>
      <c r="EYV228" s="262"/>
      <c r="EYW228" s="262"/>
      <c r="EYX228" s="262"/>
      <c r="EYY228" s="262"/>
      <c r="EYZ228" s="53"/>
      <c r="EZA228" s="262" t="s">
        <v>62</v>
      </c>
      <c r="EZB228" s="262"/>
      <c r="EZC228" s="262" t="s">
        <v>1</v>
      </c>
      <c r="EZD228" s="262"/>
      <c r="EZE228" s="262"/>
      <c r="EZF228" s="262"/>
      <c r="EZG228" s="262"/>
      <c r="EZH228" s="262"/>
      <c r="EZI228" s="262" t="s">
        <v>61</v>
      </c>
      <c r="EZJ228" s="262"/>
      <c r="EZK228" s="262"/>
      <c r="EZL228" s="262"/>
      <c r="EZM228" s="262"/>
      <c r="EZN228" s="262"/>
      <c r="EZO228" s="262"/>
      <c r="EZP228" s="53"/>
      <c r="EZQ228" s="262" t="s">
        <v>62</v>
      </c>
      <c r="EZR228" s="262"/>
      <c r="EZS228" s="262" t="s">
        <v>1</v>
      </c>
      <c r="EZT228" s="262"/>
      <c r="EZU228" s="262"/>
      <c r="EZV228" s="262"/>
      <c r="EZW228" s="262"/>
      <c r="EZX228" s="262"/>
      <c r="EZY228" s="262" t="s">
        <v>61</v>
      </c>
      <c r="EZZ228" s="262"/>
      <c r="FAA228" s="262"/>
      <c r="FAB228" s="262"/>
      <c r="FAC228" s="262"/>
      <c r="FAD228" s="262"/>
      <c r="FAE228" s="262"/>
      <c r="FAF228" s="53"/>
      <c r="FAG228" s="262" t="s">
        <v>62</v>
      </c>
      <c r="FAH228" s="262"/>
      <c r="FAI228" s="262" t="s">
        <v>1</v>
      </c>
      <c r="FAJ228" s="262"/>
      <c r="FAK228" s="262"/>
      <c r="FAL228" s="262"/>
      <c r="FAM228" s="262"/>
      <c r="FAN228" s="262"/>
      <c r="FAO228" s="262" t="s">
        <v>61</v>
      </c>
      <c r="FAP228" s="262"/>
      <c r="FAQ228" s="262"/>
      <c r="FAR228" s="262"/>
      <c r="FAS228" s="262"/>
      <c r="FAT228" s="262"/>
      <c r="FAU228" s="262"/>
      <c r="FAV228" s="53"/>
      <c r="FAW228" s="262" t="s">
        <v>62</v>
      </c>
      <c r="FAX228" s="262"/>
      <c r="FAY228" s="262" t="s">
        <v>1</v>
      </c>
      <c r="FAZ228" s="262"/>
      <c r="FBA228" s="262"/>
      <c r="FBB228" s="262"/>
      <c r="FBC228" s="262"/>
      <c r="FBD228" s="262"/>
      <c r="FBE228" s="262" t="s">
        <v>61</v>
      </c>
      <c r="FBF228" s="262"/>
      <c r="FBG228" s="262"/>
      <c r="FBH228" s="262"/>
      <c r="FBI228" s="262"/>
      <c r="FBJ228" s="262"/>
      <c r="FBK228" s="262"/>
      <c r="FBL228" s="53"/>
      <c r="FBM228" s="262" t="s">
        <v>62</v>
      </c>
      <c r="FBN228" s="262"/>
      <c r="FBO228" s="262" t="s">
        <v>1</v>
      </c>
      <c r="FBP228" s="262"/>
      <c r="FBQ228" s="262"/>
      <c r="FBR228" s="262"/>
      <c r="FBS228" s="262"/>
      <c r="FBT228" s="262"/>
      <c r="FBU228" s="262" t="s">
        <v>61</v>
      </c>
      <c r="FBV228" s="262"/>
      <c r="FBW228" s="262"/>
      <c r="FBX228" s="262"/>
      <c r="FBY228" s="262"/>
      <c r="FBZ228" s="262"/>
      <c r="FCA228" s="262"/>
      <c r="FCB228" s="53"/>
      <c r="FCC228" s="262" t="s">
        <v>62</v>
      </c>
      <c r="FCD228" s="262"/>
      <c r="FCE228" s="262" t="s">
        <v>1</v>
      </c>
      <c r="FCF228" s="262"/>
      <c r="FCG228" s="262"/>
      <c r="FCH228" s="262"/>
      <c r="FCI228" s="262"/>
      <c r="FCJ228" s="262"/>
      <c r="FCK228" s="262" t="s">
        <v>61</v>
      </c>
      <c r="FCL228" s="262"/>
      <c r="FCM228" s="262"/>
      <c r="FCN228" s="262"/>
      <c r="FCO228" s="262"/>
      <c r="FCP228" s="262"/>
      <c r="FCQ228" s="262"/>
      <c r="FCR228" s="53"/>
      <c r="FCS228" s="262" t="s">
        <v>62</v>
      </c>
      <c r="FCT228" s="262"/>
      <c r="FCU228" s="262" t="s">
        <v>1</v>
      </c>
      <c r="FCV228" s="262"/>
      <c r="FCW228" s="262"/>
      <c r="FCX228" s="262"/>
      <c r="FCY228" s="262"/>
      <c r="FCZ228" s="262"/>
      <c r="FDA228" s="262" t="s">
        <v>61</v>
      </c>
      <c r="FDB228" s="262"/>
      <c r="FDC228" s="262"/>
      <c r="FDD228" s="262"/>
      <c r="FDE228" s="262"/>
      <c r="FDF228" s="262"/>
      <c r="FDG228" s="262"/>
      <c r="FDH228" s="53"/>
      <c r="FDI228" s="262" t="s">
        <v>62</v>
      </c>
      <c r="FDJ228" s="262"/>
      <c r="FDK228" s="262" t="s">
        <v>1</v>
      </c>
      <c r="FDL228" s="262"/>
      <c r="FDM228" s="262"/>
      <c r="FDN228" s="262"/>
      <c r="FDO228" s="262"/>
      <c r="FDP228" s="262"/>
      <c r="FDQ228" s="262" t="s">
        <v>61</v>
      </c>
      <c r="FDR228" s="262"/>
      <c r="FDS228" s="262"/>
      <c r="FDT228" s="262"/>
      <c r="FDU228" s="262"/>
      <c r="FDV228" s="262"/>
      <c r="FDW228" s="262"/>
      <c r="FDX228" s="53"/>
      <c r="FDY228" s="262" t="s">
        <v>62</v>
      </c>
      <c r="FDZ228" s="262"/>
      <c r="FEA228" s="262" t="s">
        <v>1</v>
      </c>
      <c r="FEB228" s="262"/>
      <c r="FEC228" s="262"/>
      <c r="FED228" s="262"/>
      <c r="FEE228" s="262"/>
      <c r="FEF228" s="262"/>
      <c r="FEG228" s="262" t="s">
        <v>61</v>
      </c>
      <c r="FEH228" s="262"/>
      <c r="FEI228" s="262"/>
      <c r="FEJ228" s="262"/>
      <c r="FEK228" s="262"/>
      <c r="FEL228" s="262"/>
      <c r="FEM228" s="262"/>
      <c r="FEN228" s="53"/>
      <c r="FEO228" s="262" t="s">
        <v>62</v>
      </c>
      <c r="FEP228" s="262"/>
      <c r="FEQ228" s="262" t="s">
        <v>1</v>
      </c>
      <c r="FER228" s="262"/>
      <c r="FES228" s="262"/>
      <c r="FET228" s="262"/>
      <c r="FEU228" s="262"/>
      <c r="FEV228" s="262"/>
      <c r="FEW228" s="262" t="s">
        <v>61</v>
      </c>
      <c r="FEX228" s="262"/>
      <c r="FEY228" s="262"/>
      <c r="FEZ228" s="262"/>
      <c r="FFA228" s="262"/>
      <c r="FFB228" s="262"/>
      <c r="FFC228" s="262"/>
      <c r="FFD228" s="53"/>
      <c r="FFE228" s="262" t="s">
        <v>62</v>
      </c>
      <c r="FFF228" s="262"/>
      <c r="FFG228" s="262" t="s">
        <v>1</v>
      </c>
      <c r="FFH228" s="262"/>
      <c r="FFI228" s="262"/>
      <c r="FFJ228" s="262"/>
      <c r="FFK228" s="262"/>
      <c r="FFL228" s="262"/>
      <c r="FFM228" s="262" t="s">
        <v>61</v>
      </c>
      <c r="FFN228" s="262"/>
      <c r="FFO228" s="262"/>
      <c r="FFP228" s="262"/>
      <c r="FFQ228" s="262"/>
      <c r="FFR228" s="262"/>
      <c r="FFS228" s="262"/>
      <c r="FFT228" s="53"/>
      <c r="FFU228" s="262" t="s">
        <v>62</v>
      </c>
      <c r="FFV228" s="262"/>
      <c r="FFW228" s="262" t="s">
        <v>1</v>
      </c>
      <c r="FFX228" s="262"/>
      <c r="FFY228" s="262"/>
      <c r="FFZ228" s="262"/>
      <c r="FGA228" s="262"/>
      <c r="FGB228" s="262"/>
      <c r="FGC228" s="262" t="s">
        <v>61</v>
      </c>
      <c r="FGD228" s="262"/>
      <c r="FGE228" s="262"/>
      <c r="FGF228" s="262"/>
      <c r="FGG228" s="262"/>
      <c r="FGH228" s="262"/>
      <c r="FGI228" s="262"/>
      <c r="FGJ228" s="53"/>
      <c r="FGK228" s="262" t="s">
        <v>62</v>
      </c>
      <c r="FGL228" s="262"/>
      <c r="FGM228" s="262" t="s">
        <v>1</v>
      </c>
      <c r="FGN228" s="262"/>
      <c r="FGO228" s="262"/>
      <c r="FGP228" s="262"/>
      <c r="FGQ228" s="262"/>
      <c r="FGR228" s="262"/>
      <c r="FGS228" s="262" t="s">
        <v>61</v>
      </c>
      <c r="FGT228" s="262"/>
      <c r="FGU228" s="262"/>
      <c r="FGV228" s="262"/>
      <c r="FGW228" s="262"/>
      <c r="FGX228" s="262"/>
      <c r="FGY228" s="262"/>
      <c r="FGZ228" s="53"/>
      <c r="FHA228" s="262" t="s">
        <v>62</v>
      </c>
      <c r="FHB228" s="262"/>
      <c r="FHC228" s="262" t="s">
        <v>1</v>
      </c>
      <c r="FHD228" s="262"/>
      <c r="FHE228" s="262"/>
      <c r="FHF228" s="262"/>
      <c r="FHG228" s="262"/>
      <c r="FHH228" s="262"/>
      <c r="FHI228" s="262" t="s">
        <v>61</v>
      </c>
      <c r="FHJ228" s="262"/>
      <c r="FHK228" s="262"/>
      <c r="FHL228" s="262"/>
      <c r="FHM228" s="262"/>
      <c r="FHN228" s="262"/>
      <c r="FHO228" s="262"/>
      <c r="FHP228" s="53"/>
      <c r="FHQ228" s="262" t="s">
        <v>62</v>
      </c>
      <c r="FHR228" s="262"/>
      <c r="FHS228" s="262" t="s">
        <v>1</v>
      </c>
      <c r="FHT228" s="262"/>
      <c r="FHU228" s="262"/>
      <c r="FHV228" s="262"/>
      <c r="FHW228" s="262"/>
      <c r="FHX228" s="262"/>
      <c r="FHY228" s="262" t="s">
        <v>61</v>
      </c>
      <c r="FHZ228" s="262"/>
      <c r="FIA228" s="262"/>
      <c r="FIB228" s="262"/>
      <c r="FIC228" s="262"/>
      <c r="FID228" s="262"/>
      <c r="FIE228" s="262"/>
      <c r="FIF228" s="53"/>
      <c r="FIG228" s="262" t="s">
        <v>62</v>
      </c>
      <c r="FIH228" s="262"/>
      <c r="FII228" s="262" t="s">
        <v>1</v>
      </c>
      <c r="FIJ228" s="262"/>
      <c r="FIK228" s="262"/>
      <c r="FIL228" s="262"/>
      <c r="FIM228" s="262"/>
      <c r="FIN228" s="262"/>
      <c r="FIO228" s="262" t="s">
        <v>61</v>
      </c>
      <c r="FIP228" s="262"/>
      <c r="FIQ228" s="262"/>
      <c r="FIR228" s="262"/>
      <c r="FIS228" s="262"/>
      <c r="FIT228" s="262"/>
      <c r="FIU228" s="262"/>
      <c r="FIV228" s="53"/>
      <c r="FIW228" s="262" t="s">
        <v>62</v>
      </c>
      <c r="FIX228" s="262"/>
      <c r="FIY228" s="262" t="s">
        <v>1</v>
      </c>
      <c r="FIZ228" s="262"/>
      <c r="FJA228" s="262"/>
      <c r="FJB228" s="262"/>
      <c r="FJC228" s="262"/>
      <c r="FJD228" s="262"/>
      <c r="FJE228" s="262" t="s">
        <v>61</v>
      </c>
      <c r="FJF228" s="262"/>
      <c r="FJG228" s="262"/>
      <c r="FJH228" s="262"/>
      <c r="FJI228" s="262"/>
      <c r="FJJ228" s="262"/>
      <c r="FJK228" s="262"/>
      <c r="FJL228" s="53"/>
      <c r="FJM228" s="262" t="s">
        <v>62</v>
      </c>
      <c r="FJN228" s="262"/>
      <c r="FJO228" s="262" t="s">
        <v>1</v>
      </c>
      <c r="FJP228" s="262"/>
      <c r="FJQ228" s="262"/>
      <c r="FJR228" s="262"/>
      <c r="FJS228" s="262"/>
      <c r="FJT228" s="262"/>
      <c r="FJU228" s="262" t="s">
        <v>61</v>
      </c>
      <c r="FJV228" s="262"/>
      <c r="FJW228" s="262"/>
      <c r="FJX228" s="262"/>
      <c r="FJY228" s="262"/>
      <c r="FJZ228" s="262"/>
      <c r="FKA228" s="262"/>
      <c r="FKB228" s="53"/>
      <c r="FKC228" s="262" t="s">
        <v>62</v>
      </c>
      <c r="FKD228" s="262"/>
      <c r="FKE228" s="262" t="s">
        <v>1</v>
      </c>
      <c r="FKF228" s="262"/>
      <c r="FKG228" s="262"/>
      <c r="FKH228" s="262"/>
      <c r="FKI228" s="262"/>
      <c r="FKJ228" s="262"/>
      <c r="FKK228" s="262" t="s">
        <v>61</v>
      </c>
      <c r="FKL228" s="262"/>
      <c r="FKM228" s="262"/>
      <c r="FKN228" s="262"/>
      <c r="FKO228" s="262"/>
      <c r="FKP228" s="262"/>
      <c r="FKQ228" s="262"/>
      <c r="FKR228" s="53"/>
      <c r="FKS228" s="262" t="s">
        <v>62</v>
      </c>
      <c r="FKT228" s="262"/>
      <c r="FKU228" s="262" t="s">
        <v>1</v>
      </c>
      <c r="FKV228" s="262"/>
      <c r="FKW228" s="262"/>
      <c r="FKX228" s="262"/>
      <c r="FKY228" s="262"/>
      <c r="FKZ228" s="262"/>
      <c r="FLA228" s="262" t="s">
        <v>61</v>
      </c>
      <c r="FLB228" s="262"/>
      <c r="FLC228" s="262"/>
      <c r="FLD228" s="262"/>
      <c r="FLE228" s="262"/>
      <c r="FLF228" s="262"/>
      <c r="FLG228" s="262"/>
      <c r="FLH228" s="53"/>
      <c r="FLI228" s="262" t="s">
        <v>62</v>
      </c>
      <c r="FLJ228" s="262"/>
      <c r="FLK228" s="262" t="s">
        <v>1</v>
      </c>
      <c r="FLL228" s="262"/>
      <c r="FLM228" s="262"/>
      <c r="FLN228" s="262"/>
      <c r="FLO228" s="262"/>
      <c r="FLP228" s="262"/>
      <c r="FLQ228" s="262" t="s">
        <v>61</v>
      </c>
      <c r="FLR228" s="262"/>
      <c r="FLS228" s="262"/>
      <c r="FLT228" s="262"/>
      <c r="FLU228" s="262"/>
      <c r="FLV228" s="262"/>
      <c r="FLW228" s="262"/>
      <c r="FLX228" s="53"/>
      <c r="FLY228" s="262" t="s">
        <v>62</v>
      </c>
      <c r="FLZ228" s="262"/>
      <c r="FMA228" s="262" t="s">
        <v>1</v>
      </c>
      <c r="FMB228" s="262"/>
      <c r="FMC228" s="262"/>
      <c r="FMD228" s="262"/>
      <c r="FME228" s="262"/>
      <c r="FMF228" s="262"/>
      <c r="FMG228" s="262" t="s">
        <v>61</v>
      </c>
      <c r="FMH228" s="262"/>
      <c r="FMI228" s="262"/>
      <c r="FMJ228" s="262"/>
      <c r="FMK228" s="262"/>
      <c r="FML228" s="262"/>
      <c r="FMM228" s="262"/>
      <c r="FMN228" s="53"/>
      <c r="FMO228" s="262" t="s">
        <v>62</v>
      </c>
      <c r="FMP228" s="262"/>
      <c r="FMQ228" s="262" t="s">
        <v>1</v>
      </c>
      <c r="FMR228" s="262"/>
      <c r="FMS228" s="262"/>
      <c r="FMT228" s="262"/>
      <c r="FMU228" s="262"/>
      <c r="FMV228" s="262"/>
      <c r="FMW228" s="262" t="s">
        <v>61</v>
      </c>
      <c r="FMX228" s="262"/>
      <c r="FMY228" s="262"/>
      <c r="FMZ228" s="262"/>
      <c r="FNA228" s="262"/>
      <c r="FNB228" s="262"/>
      <c r="FNC228" s="262"/>
      <c r="FND228" s="53"/>
      <c r="FNE228" s="262" t="s">
        <v>62</v>
      </c>
      <c r="FNF228" s="262"/>
      <c r="FNG228" s="262" t="s">
        <v>1</v>
      </c>
      <c r="FNH228" s="262"/>
      <c r="FNI228" s="262"/>
      <c r="FNJ228" s="262"/>
      <c r="FNK228" s="262"/>
      <c r="FNL228" s="262"/>
      <c r="FNM228" s="262" t="s">
        <v>61</v>
      </c>
      <c r="FNN228" s="262"/>
      <c r="FNO228" s="262"/>
      <c r="FNP228" s="262"/>
      <c r="FNQ228" s="262"/>
      <c r="FNR228" s="262"/>
      <c r="FNS228" s="262"/>
      <c r="FNT228" s="53"/>
      <c r="FNU228" s="262" t="s">
        <v>62</v>
      </c>
      <c r="FNV228" s="262"/>
      <c r="FNW228" s="262" t="s">
        <v>1</v>
      </c>
      <c r="FNX228" s="262"/>
      <c r="FNY228" s="262"/>
      <c r="FNZ228" s="262"/>
      <c r="FOA228" s="262"/>
      <c r="FOB228" s="262"/>
      <c r="FOC228" s="262" t="s">
        <v>61</v>
      </c>
      <c r="FOD228" s="262"/>
      <c r="FOE228" s="262"/>
      <c r="FOF228" s="262"/>
      <c r="FOG228" s="262"/>
      <c r="FOH228" s="262"/>
      <c r="FOI228" s="262"/>
      <c r="FOJ228" s="53"/>
      <c r="FOK228" s="262" t="s">
        <v>62</v>
      </c>
      <c r="FOL228" s="262"/>
      <c r="FOM228" s="262" t="s">
        <v>1</v>
      </c>
      <c r="FON228" s="262"/>
      <c r="FOO228" s="262"/>
      <c r="FOP228" s="262"/>
      <c r="FOQ228" s="262"/>
      <c r="FOR228" s="262"/>
      <c r="FOS228" s="262" t="s">
        <v>61</v>
      </c>
      <c r="FOT228" s="262"/>
      <c r="FOU228" s="262"/>
      <c r="FOV228" s="262"/>
      <c r="FOW228" s="262"/>
      <c r="FOX228" s="262"/>
      <c r="FOY228" s="262"/>
      <c r="FOZ228" s="53"/>
      <c r="FPA228" s="262" t="s">
        <v>62</v>
      </c>
      <c r="FPB228" s="262"/>
      <c r="FPC228" s="262" t="s">
        <v>1</v>
      </c>
      <c r="FPD228" s="262"/>
      <c r="FPE228" s="262"/>
      <c r="FPF228" s="262"/>
      <c r="FPG228" s="262"/>
      <c r="FPH228" s="262"/>
      <c r="FPI228" s="262" t="s">
        <v>61</v>
      </c>
      <c r="FPJ228" s="262"/>
      <c r="FPK228" s="262"/>
      <c r="FPL228" s="262"/>
      <c r="FPM228" s="262"/>
      <c r="FPN228" s="262"/>
      <c r="FPO228" s="262"/>
      <c r="FPP228" s="53"/>
      <c r="FPQ228" s="262" t="s">
        <v>62</v>
      </c>
      <c r="FPR228" s="262"/>
      <c r="FPS228" s="262" t="s">
        <v>1</v>
      </c>
      <c r="FPT228" s="262"/>
      <c r="FPU228" s="262"/>
      <c r="FPV228" s="262"/>
      <c r="FPW228" s="262"/>
      <c r="FPX228" s="262"/>
      <c r="FPY228" s="262" t="s">
        <v>61</v>
      </c>
      <c r="FPZ228" s="262"/>
      <c r="FQA228" s="262"/>
      <c r="FQB228" s="262"/>
      <c r="FQC228" s="262"/>
      <c r="FQD228" s="262"/>
      <c r="FQE228" s="262"/>
      <c r="FQF228" s="53"/>
      <c r="FQG228" s="262" t="s">
        <v>62</v>
      </c>
      <c r="FQH228" s="262"/>
      <c r="FQI228" s="262" t="s">
        <v>1</v>
      </c>
      <c r="FQJ228" s="262"/>
      <c r="FQK228" s="262"/>
      <c r="FQL228" s="262"/>
      <c r="FQM228" s="262"/>
      <c r="FQN228" s="262"/>
      <c r="FQO228" s="262" t="s">
        <v>61</v>
      </c>
      <c r="FQP228" s="262"/>
      <c r="FQQ228" s="262"/>
      <c r="FQR228" s="262"/>
      <c r="FQS228" s="262"/>
      <c r="FQT228" s="262"/>
      <c r="FQU228" s="262"/>
      <c r="FQV228" s="53"/>
      <c r="FQW228" s="262" t="s">
        <v>62</v>
      </c>
      <c r="FQX228" s="262"/>
      <c r="FQY228" s="262" t="s">
        <v>1</v>
      </c>
      <c r="FQZ228" s="262"/>
      <c r="FRA228" s="262"/>
      <c r="FRB228" s="262"/>
      <c r="FRC228" s="262"/>
      <c r="FRD228" s="262"/>
      <c r="FRE228" s="262" t="s">
        <v>61</v>
      </c>
      <c r="FRF228" s="262"/>
      <c r="FRG228" s="262"/>
      <c r="FRH228" s="262"/>
      <c r="FRI228" s="262"/>
      <c r="FRJ228" s="262"/>
      <c r="FRK228" s="262"/>
      <c r="FRL228" s="53"/>
      <c r="FRM228" s="262" t="s">
        <v>62</v>
      </c>
      <c r="FRN228" s="262"/>
      <c r="FRO228" s="262" t="s">
        <v>1</v>
      </c>
      <c r="FRP228" s="262"/>
      <c r="FRQ228" s="262"/>
      <c r="FRR228" s="262"/>
      <c r="FRS228" s="262"/>
      <c r="FRT228" s="262"/>
      <c r="FRU228" s="262" t="s">
        <v>61</v>
      </c>
      <c r="FRV228" s="262"/>
      <c r="FRW228" s="262"/>
      <c r="FRX228" s="262"/>
      <c r="FRY228" s="262"/>
      <c r="FRZ228" s="262"/>
      <c r="FSA228" s="262"/>
      <c r="FSB228" s="53"/>
      <c r="FSC228" s="262" t="s">
        <v>62</v>
      </c>
      <c r="FSD228" s="262"/>
      <c r="FSE228" s="262" t="s">
        <v>1</v>
      </c>
      <c r="FSF228" s="262"/>
      <c r="FSG228" s="262"/>
      <c r="FSH228" s="262"/>
      <c r="FSI228" s="262"/>
      <c r="FSJ228" s="262"/>
      <c r="FSK228" s="262" t="s">
        <v>61</v>
      </c>
      <c r="FSL228" s="262"/>
      <c r="FSM228" s="262"/>
      <c r="FSN228" s="262"/>
      <c r="FSO228" s="262"/>
      <c r="FSP228" s="262"/>
      <c r="FSQ228" s="262"/>
      <c r="FSR228" s="53"/>
      <c r="FSS228" s="262" t="s">
        <v>62</v>
      </c>
      <c r="FST228" s="262"/>
      <c r="FSU228" s="262" t="s">
        <v>1</v>
      </c>
      <c r="FSV228" s="262"/>
      <c r="FSW228" s="262"/>
      <c r="FSX228" s="262"/>
      <c r="FSY228" s="262"/>
      <c r="FSZ228" s="262"/>
      <c r="FTA228" s="262" t="s">
        <v>61</v>
      </c>
      <c r="FTB228" s="262"/>
      <c r="FTC228" s="262"/>
      <c r="FTD228" s="262"/>
      <c r="FTE228" s="262"/>
      <c r="FTF228" s="262"/>
      <c r="FTG228" s="262"/>
      <c r="FTH228" s="53"/>
      <c r="FTI228" s="262" t="s">
        <v>62</v>
      </c>
      <c r="FTJ228" s="262"/>
      <c r="FTK228" s="262" t="s">
        <v>1</v>
      </c>
      <c r="FTL228" s="262"/>
      <c r="FTM228" s="262"/>
      <c r="FTN228" s="262"/>
      <c r="FTO228" s="262"/>
      <c r="FTP228" s="262"/>
      <c r="FTQ228" s="262" t="s">
        <v>61</v>
      </c>
      <c r="FTR228" s="262"/>
      <c r="FTS228" s="262"/>
      <c r="FTT228" s="262"/>
      <c r="FTU228" s="262"/>
      <c r="FTV228" s="262"/>
      <c r="FTW228" s="262"/>
      <c r="FTX228" s="53"/>
      <c r="FTY228" s="262" t="s">
        <v>62</v>
      </c>
      <c r="FTZ228" s="262"/>
      <c r="FUA228" s="262" t="s">
        <v>1</v>
      </c>
      <c r="FUB228" s="262"/>
      <c r="FUC228" s="262"/>
      <c r="FUD228" s="262"/>
      <c r="FUE228" s="262"/>
      <c r="FUF228" s="262"/>
      <c r="FUG228" s="262" t="s">
        <v>61</v>
      </c>
      <c r="FUH228" s="262"/>
      <c r="FUI228" s="262"/>
      <c r="FUJ228" s="262"/>
      <c r="FUK228" s="262"/>
      <c r="FUL228" s="262"/>
      <c r="FUM228" s="262"/>
      <c r="FUN228" s="53"/>
      <c r="FUO228" s="262" t="s">
        <v>62</v>
      </c>
      <c r="FUP228" s="262"/>
      <c r="FUQ228" s="262" t="s">
        <v>1</v>
      </c>
      <c r="FUR228" s="262"/>
      <c r="FUS228" s="262"/>
      <c r="FUT228" s="262"/>
      <c r="FUU228" s="262"/>
      <c r="FUV228" s="262"/>
      <c r="FUW228" s="262" t="s">
        <v>61</v>
      </c>
      <c r="FUX228" s="262"/>
      <c r="FUY228" s="262"/>
      <c r="FUZ228" s="262"/>
      <c r="FVA228" s="262"/>
      <c r="FVB228" s="262"/>
      <c r="FVC228" s="262"/>
      <c r="FVD228" s="53"/>
      <c r="FVE228" s="262" t="s">
        <v>62</v>
      </c>
      <c r="FVF228" s="262"/>
      <c r="FVG228" s="262" t="s">
        <v>1</v>
      </c>
      <c r="FVH228" s="262"/>
      <c r="FVI228" s="262"/>
      <c r="FVJ228" s="262"/>
      <c r="FVK228" s="262"/>
      <c r="FVL228" s="262"/>
      <c r="FVM228" s="262" t="s">
        <v>61</v>
      </c>
      <c r="FVN228" s="262"/>
      <c r="FVO228" s="262"/>
      <c r="FVP228" s="262"/>
      <c r="FVQ228" s="262"/>
      <c r="FVR228" s="262"/>
      <c r="FVS228" s="262"/>
      <c r="FVT228" s="53"/>
      <c r="FVU228" s="262" t="s">
        <v>62</v>
      </c>
      <c r="FVV228" s="262"/>
      <c r="FVW228" s="262" t="s">
        <v>1</v>
      </c>
      <c r="FVX228" s="262"/>
      <c r="FVY228" s="262"/>
      <c r="FVZ228" s="262"/>
      <c r="FWA228" s="262"/>
      <c r="FWB228" s="262"/>
      <c r="FWC228" s="262" t="s">
        <v>61</v>
      </c>
      <c r="FWD228" s="262"/>
      <c r="FWE228" s="262"/>
      <c r="FWF228" s="262"/>
      <c r="FWG228" s="262"/>
      <c r="FWH228" s="262"/>
      <c r="FWI228" s="262"/>
      <c r="FWJ228" s="53"/>
      <c r="FWK228" s="262" t="s">
        <v>62</v>
      </c>
      <c r="FWL228" s="262"/>
      <c r="FWM228" s="262" t="s">
        <v>1</v>
      </c>
      <c r="FWN228" s="262"/>
      <c r="FWO228" s="262"/>
      <c r="FWP228" s="262"/>
      <c r="FWQ228" s="262"/>
      <c r="FWR228" s="262"/>
      <c r="FWS228" s="262" t="s">
        <v>61</v>
      </c>
      <c r="FWT228" s="262"/>
      <c r="FWU228" s="262"/>
      <c r="FWV228" s="262"/>
      <c r="FWW228" s="262"/>
      <c r="FWX228" s="262"/>
      <c r="FWY228" s="262"/>
      <c r="FWZ228" s="53"/>
      <c r="FXA228" s="262" t="s">
        <v>62</v>
      </c>
      <c r="FXB228" s="262"/>
      <c r="FXC228" s="262" t="s">
        <v>1</v>
      </c>
      <c r="FXD228" s="262"/>
      <c r="FXE228" s="262"/>
      <c r="FXF228" s="262"/>
      <c r="FXG228" s="262"/>
      <c r="FXH228" s="262"/>
      <c r="FXI228" s="262" t="s">
        <v>61</v>
      </c>
      <c r="FXJ228" s="262"/>
      <c r="FXK228" s="262"/>
      <c r="FXL228" s="262"/>
      <c r="FXM228" s="262"/>
      <c r="FXN228" s="262"/>
      <c r="FXO228" s="262"/>
      <c r="FXP228" s="53"/>
      <c r="FXQ228" s="262" t="s">
        <v>62</v>
      </c>
      <c r="FXR228" s="262"/>
      <c r="FXS228" s="262" t="s">
        <v>1</v>
      </c>
      <c r="FXT228" s="262"/>
      <c r="FXU228" s="262"/>
      <c r="FXV228" s="262"/>
      <c r="FXW228" s="262"/>
      <c r="FXX228" s="262"/>
      <c r="FXY228" s="262" t="s">
        <v>61</v>
      </c>
      <c r="FXZ228" s="262"/>
      <c r="FYA228" s="262"/>
      <c r="FYB228" s="262"/>
      <c r="FYC228" s="262"/>
      <c r="FYD228" s="262"/>
      <c r="FYE228" s="262"/>
      <c r="FYF228" s="53"/>
      <c r="FYG228" s="262" t="s">
        <v>62</v>
      </c>
      <c r="FYH228" s="262"/>
      <c r="FYI228" s="262" t="s">
        <v>1</v>
      </c>
      <c r="FYJ228" s="262"/>
      <c r="FYK228" s="262"/>
      <c r="FYL228" s="262"/>
      <c r="FYM228" s="262"/>
      <c r="FYN228" s="262"/>
      <c r="FYO228" s="262" t="s">
        <v>61</v>
      </c>
      <c r="FYP228" s="262"/>
      <c r="FYQ228" s="262"/>
      <c r="FYR228" s="262"/>
      <c r="FYS228" s="262"/>
      <c r="FYT228" s="262"/>
      <c r="FYU228" s="262"/>
      <c r="FYV228" s="53"/>
      <c r="FYW228" s="262" t="s">
        <v>62</v>
      </c>
      <c r="FYX228" s="262"/>
      <c r="FYY228" s="262" t="s">
        <v>1</v>
      </c>
      <c r="FYZ228" s="262"/>
      <c r="FZA228" s="262"/>
      <c r="FZB228" s="262"/>
      <c r="FZC228" s="262"/>
      <c r="FZD228" s="262"/>
      <c r="FZE228" s="262" t="s">
        <v>61</v>
      </c>
      <c r="FZF228" s="262"/>
      <c r="FZG228" s="262"/>
      <c r="FZH228" s="262"/>
      <c r="FZI228" s="262"/>
      <c r="FZJ228" s="262"/>
      <c r="FZK228" s="262"/>
      <c r="FZL228" s="53"/>
      <c r="FZM228" s="262" t="s">
        <v>62</v>
      </c>
      <c r="FZN228" s="262"/>
      <c r="FZO228" s="262" t="s">
        <v>1</v>
      </c>
      <c r="FZP228" s="262"/>
      <c r="FZQ228" s="262"/>
      <c r="FZR228" s="262"/>
      <c r="FZS228" s="262"/>
      <c r="FZT228" s="262"/>
      <c r="FZU228" s="262" t="s">
        <v>61</v>
      </c>
      <c r="FZV228" s="262"/>
      <c r="FZW228" s="262"/>
      <c r="FZX228" s="262"/>
      <c r="FZY228" s="262"/>
      <c r="FZZ228" s="262"/>
      <c r="GAA228" s="262"/>
      <c r="GAB228" s="53"/>
      <c r="GAC228" s="262" t="s">
        <v>62</v>
      </c>
      <c r="GAD228" s="262"/>
      <c r="GAE228" s="262" t="s">
        <v>1</v>
      </c>
      <c r="GAF228" s="262"/>
      <c r="GAG228" s="262"/>
      <c r="GAH228" s="262"/>
      <c r="GAI228" s="262"/>
      <c r="GAJ228" s="262"/>
      <c r="GAK228" s="262" t="s">
        <v>61</v>
      </c>
      <c r="GAL228" s="262"/>
      <c r="GAM228" s="262"/>
      <c r="GAN228" s="262"/>
      <c r="GAO228" s="262"/>
      <c r="GAP228" s="262"/>
      <c r="GAQ228" s="262"/>
      <c r="GAR228" s="53"/>
      <c r="GAS228" s="262" t="s">
        <v>62</v>
      </c>
      <c r="GAT228" s="262"/>
      <c r="GAU228" s="262" t="s">
        <v>1</v>
      </c>
      <c r="GAV228" s="262"/>
      <c r="GAW228" s="262"/>
      <c r="GAX228" s="262"/>
      <c r="GAY228" s="262"/>
      <c r="GAZ228" s="262"/>
      <c r="GBA228" s="262" t="s">
        <v>61</v>
      </c>
      <c r="GBB228" s="262"/>
      <c r="GBC228" s="262"/>
      <c r="GBD228" s="262"/>
      <c r="GBE228" s="262"/>
      <c r="GBF228" s="262"/>
      <c r="GBG228" s="262"/>
      <c r="GBH228" s="53"/>
      <c r="GBI228" s="262" t="s">
        <v>62</v>
      </c>
      <c r="GBJ228" s="262"/>
      <c r="GBK228" s="262" t="s">
        <v>1</v>
      </c>
      <c r="GBL228" s="262"/>
      <c r="GBM228" s="262"/>
      <c r="GBN228" s="262"/>
      <c r="GBO228" s="262"/>
      <c r="GBP228" s="262"/>
      <c r="GBQ228" s="262" t="s">
        <v>61</v>
      </c>
      <c r="GBR228" s="262"/>
      <c r="GBS228" s="262"/>
      <c r="GBT228" s="262"/>
      <c r="GBU228" s="262"/>
      <c r="GBV228" s="262"/>
      <c r="GBW228" s="262"/>
      <c r="GBX228" s="53"/>
      <c r="GBY228" s="262" t="s">
        <v>62</v>
      </c>
      <c r="GBZ228" s="262"/>
      <c r="GCA228" s="262" t="s">
        <v>1</v>
      </c>
      <c r="GCB228" s="262"/>
      <c r="GCC228" s="262"/>
      <c r="GCD228" s="262"/>
      <c r="GCE228" s="262"/>
      <c r="GCF228" s="262"/>
      <c r="GCG228" s="262" t="s">
        <v>61</v>
      </c>
      <c r="GCH228" s="262"/>
      <c r="GCI228" s="262"/>
      <c r="GCJ228" s="262"/>
      <c r="GCK228" s="262"/>
      <c r="GCL228" s="262"/>
      <c r="GCM228" s="262"/>
      <c r="GCN228" s="53"/>
      <c r="GCO228" s="262" t="s">
        <v>62</v>
      </c>
      <c r="GCP228" s="262"/>
      <c r="GCQ228" s="262" t="s">
        <v>1</v>
      </c>
      <c r="GCR228" s="262"/>
      <c r="GCS228" s="262"/>
      <c r="GCT228" s="262"/>
      <c r="GCU228" s="262"/>
      <c r="GCV228" s="262"/>
      <c r="GCW228" s="262" t="s">
        <v>61</v>
      </c>
      <c r="GCX228" s="262"/>
      <c r="GCY228" s="262"/>
      <c r="GCZ228" s="262"/>
      <c r="GDA228" s="262"/>
      <c r="GDB228" s="262"/>
      <c r="GDC228" s="262"/>
      <c r="GDD228" s="53"/>
      <c r="GDE228" s="262" t="s">
        <v>62</v>
      </c>
      <c r="GDF228" s="262"/>
      <c r="GDG228" s="262" t="s">
        <v>1</v>
      </c>
      <c r="GDH228" s="262"/>
      <c r="GDI228" s="262"/>
      <c r="GDJ228" s="262"/>
      <c r="GDK228" s="262"/>
      <c r="GDL228" s="262"/>
      <c r="GDM228" s="262" t="s">
        <v>61</v>
      </c>
      <c r="GDN228" s="262"/>
      <c r="GDO228" s="262"/>
      <c r="GDP228" s="262"/>
      <c r="GDQ228" s="262"/>
      <c r="GDR228" s="262"/>
      <c r="GDS228" s="262"/>
      <c r="GDT228" s="53"/>
      <c r="GDU228" s="262" t="s">
        <v>62</v>
      </c>
      <c r="GDV228" s="262"/>
      <c r="GDW228" s="262" t="s">
        <v>1</v>
      </c>
      <c r="GDX228" s="262"/>
      <c r="GDY228" s="262"/>
      <c r="GDZ228" s="262"/>
      <c r="GEA228" s="262"/>
      <c r="GEB228" s="262"/>
      <c r="GEC228" s="262" t="s">
        <v>61</v>
      </c>
      <c r="GED228" s="262"/>
      <c r="GEE228" s="262"/>
      <c r="GEF228" s="262"/>
      <c r="GEG228" s="262"/>
      <c r="GEH228" s="262"/>
      <c r="GEI228" s="262"/>
      <c r="GEJ228" s="53"/>
      <c r="GEK228" s="262" t="s">
        <v>62</v>
      </c>
      <c r="GEL228" s="262"/>
      <c r="GEM228" s="262" t="s">
        <v>1</v>
      </c>
      <c r="GEN228" s="262"/>
      <c r="GEO228" s="262"/>
      <c r="GEP228" s="262"/>
      <c r="GEQ228" s="262"/>
      <c r="GER228" s="262"/>
      <c r="GES228" s="262" t="s">
        <v>61</v>
      </c>
      <c r="GET228" s="262"/>
      <c r="GEU228" s="262"/>
      <c r="GEV228" s="262"/>
      <c r="GEW228" s="262"/>
      <c r="GEX228" s="262"/>
      <c r="GEY228" s="262"/>
      <c r="GEZ228" s="53"/>
      <c r="GFA228" s="262" t="s">
        <v>62</v>
      </c>
      <c r="GFB228" s="262"/>
      <c r="GFC228" s="262" t="s">
        <v>1</v>
      </c>
      <c r="GFD228" s="262"/>
      <c r="GFE228" s="262"/>
      <c r="GFF228" s="262"/>
      <c r="GFG228" s="262"/>
      <c r="GFH228" s="262"/>
      <c r="GFI228" s="262" t="s">
        <v>61</v>
      </c>
      <c r="GFJ228" s="262"/>
      <c r="GFK228" s="262"/>
      <c r="GFL228" s="262"/>
      <c r="GFM228" s="262"/>
      <c r="GFN228" s="262"/>
      <c r="GFO228" s="262"/>
      <c r="GFP228" s="53"/>
      <c r="GFQ228" s="262" t="s">
        <v>62</v>
      </c>
      <c r="GFR228" s="262"/>
      <c r="GFS228" s="262" t="s">
        <v>1</v>
      </c>
      <c r="GFT228" s="262"/>
      <c r="GFU228" s="262"/>
      <c r="GFV228" s="262"/>
      <c r="GFW228" s="262"/>
      <c r="GFX228" s="262"/>
      <c r="GFY228" s="262" t="s">
        <v>61</v>
      </c>
      <c r="GFZ228" s="262"/>
      <c r="GGA228" s="262"/>
      <c r="GGB228" s="262"/>
      <c r="GGC228" s="262"/>
      <c r="GGD228" s="262"/>
      <c r="GGE228" s="262"/>
      <c r="GGF228" s="53"/>
      <c r="GGG228" s="262" t="s">
        <v>62</v>
      </c>
      <c r="GGH228" s="262"/>
      <c r="GGI228" s="262" t="s">
        <v>1</v>
      </c>
      <c r="GGJ228" s="262"/>
      <c r="GGK228" s="262"/>
      <c r="GGL228" s="262"/>
      <c r="GGM228" s="262"/>
      <c r="GGN228" s="262"/>
      <c r="GGO228" s="262" t="s">
        <v>61</v>
      </c>
      <c r="GGP228" s="262"/>
      <c r="GGQ228" s="262"/>
      <c r="GGR228" s="262"/>
      <c r="GGS228" s="262"/>
      <c r="GGT228" s="262"/>
      <c r="GGU228" s="262"/>
      <c r="GGV228" s="53"/>
      <c r="GGW228" s="262" t="s">
        <v>62</v>
      </c>
      <c r="GGX228" s="262"/>
      <c r="GGY228" s="262" t="s">
        <v>1</v>
      </c>
      <c r="GGZ228" s="262"/>
      <c r="GHA228" s="262"/>
      <c r="GHB228" s="262"/>
      <c r="GHC228" s="262"/>
      <c r="GHD228" s="262"/>
      <c r="GHE228" s="262" t="s">
        <v>61</v>
      </c>
      <c r="GHF228" s="262"/>
      <c r="GHG228" s="262"/>
      <c r="GHH228" s="262"/>
      <c r="GHI228" s="262"/>
      <c r="GHJ228" s="262"/>
      <c r="GHK228" s="262"/>
      <c r="GHL228" s="53"/>
      <c r="GHM228" s="262" t="s">
        <v>62</v>
      </c>
      <c r="GHN228" s="262"/>
      <c r="GHO228" s="262" t="s">
        <v>1</v>
      </c>
      <c r="GHP228" s="262"/>
      <c r="GHQ228" s="262"/>
      <c r="GHR228" s="262"/>
      <c r="GHS228" s="262"/>
      <c r="GHT228" s="262"/>
      <c r="GHU228" s="262" t="s">
        <v>61</v>
      </c>
      <c r="GHV228" s="262"/>
      <c r="GHW228" s="262"/>
      <c r="GHX228" s="262"/>
      <c r="GHY228" s="262"/>
      <c r="GHZ228" s="262"/>
      <c r="GIA228" s="262"/>
      <c r="GIB228" s="53"/>
      <c r="GIC228" s="262" t="s">
        <v>62</v>
      </c>
      <c r="GID228" s="262"/>
      <c r="GIE228" s="262" t="s">
        <v>1</v>
      </c>
      <c r="GIF228" s="262"/>
      <c r="GIG228" s="262"/>
      <c r="GIH228" s="262"/>
      <c r="GII228" s="262"/>
      <c r="GIJ228" s="262"/>
      <c r="GIK228" s="262" t="s">
        <v>61</v>
      </c>
      <c r="GIL228" s="262"/>
      <c r="GIM228" s="262"/>
      <c r="GIN228" s="262"/>
      <c r="GIO228" s="262"/>
      <c r="GIP228" s="262"/>
      <c r="GIQ228" s="262"/>
      <c r="GIR228" s="53"/>
      <c r="GIS228" s="262" t="s">
        <v>62</v>
      </c>
      <c r="GIT228" s="262"/>
      <c r="GIU228" s="262" t="s">
        <v>1</v>
      </c>
      <c r="GIV228" s="262"/>
      <c r="GIW228" s="262"/>
      <c r="GIX228" s="262"/>
      <c r="GIY228" s="262"/>
      <c r="GIZ228" s="262"/>
      <c r="GJA228" s="262" t="s">
        <v>61</v>
      </c>
      <c r="GJB228" s="262"/>
      <c r="GJC228" s="262"/>
      <c r="GJD228" s="262"/>
      <c r="GJE228" s="262"/>
      <c r="GJF228" s="262"/>
      <c r="GJG228" s="262"/>
      <c r="GJH228" s="53"/>
      <c r="GJI228" s="262" t="s">
        <v>62</v>
      </c>
      <c r="GJJ228" s="262"/>
      <c r="GJK228" s="262" t="s">
        <v>1</v>
      </c>
      <c r="GJL228" s="262"/>
      <c r="GJM228" s="262"/>
      <c r="GJN228" s="262"/>
      <c r="GJO228" s="262"/>
      <c r="GJP228" s="262"/>
      <c r="GJQ228" s="262" t="s">
        <v>61</v>
      </c>
      <c r="GJR228" s="262"/>
      <c r="GJS228" s="262"/>
      <c r="GJT228" s="262"/>
      <c r="GJU228" s="262"/>
      <c r="GJV228" s="262"/>
      <c r="GJW228" s="262"/>
      <c r="GJX228" s="53"/>
      <c r="GJY228" s="262" t="s">
        <v>62</v>
      </c>
      <c r="GJZ228" s="262"/>
      <c r="GKA228" s="262" t="s">
        <v>1</v>
      </c>
      <c r="GKB228" s="262"/>
      <c r="GKC228" s="262"/>
      <c r="GKD228" s="262"/>
      <c r="GKE228" s="262"/>
      <c r="GKF228" s="262"/>
      <c r="GKG228" s="262" t="s">
        <v>61</v>
      </c>
      <c r="GKH228" s="262"/>
      <c r="GKI228" s="262"/>
      <c r="GKJ228" s="262"/>
      <c r="GKK228" s="262"/>
      <c r="GKL228" s="262"/>
      <c r="GKM228" s="262"/>
      <c r="GKN228" s="53"/>
      <c r="GKO228" s="262" t="s">
        <v>62</v>
      </c>
      <c r="GKP228" s="262"/>
      <c r="GKQ228" s="262" t="s">
        <v>1</v>
      </c>
      <c r="GKR228" s="262"/>
      <c r="GKS228" s="262"/>
      <c r="GKT228" s="262"/>
      <c r="GKU228" s="262"/>
      <c r="GKV228" s="262"/>
      <c r="GKW228" s="262" t="s">
        <v>61</v>
      </c>
      <c r="GKX228" s="262"/>
      <c r="GKY228" s="262"/>
      <c r="GKZ228" s="262"/>
      <c r="GLA228" s="262"/>
      <c r="GLB228" s="262"/>
      <c r="GLC228" s="262"/>
      <c r="GLD228" s="53"/>
      <c r="GLE228" s="262" t="s">
        <v>62</v>
      </c>
      <c r="GLF228" s="262"/>
      <c r="GLG228" s="262" t="s">
        <v>1</v>
      </c>
      <c r="GLH228" s="262"/>
      <c r="GLI228" s="262"/>
      <c r="GLJ228" s="262"/>
      <c r="GLK228" s="262"/>
      <c r="GLL228" s="262"/>
      <c r="GLM228" s="262" t="s">
        <v>61</v>
      </c>
      <c r="GLN228" s="262"/>
      <c r="GLO228" s="262"/>
      <c r="GLP228" s="262"/>
      <c r="GLQ228" s="262"/>
      <c r="GLR228" s="262"/>
      <c r="GLS228" s="262"/>
      <c r="GLT228" s="53"/>
      <c r="GLU228" s="262" t="s">
        <v>62</v>
      </c>
      <c r="GLV228" s="262"/>
      <c r="GLW228" s="262" t="s">
        <v>1</v>
      </c>
      <c r="GLX228" s="262"/>
      <c r="GLY228" s="262"/>
      <c r="GLZ228" s="262"/>
      <c r="GMA228" s="262"/>
      <c r="GMB228" s="262"/>
      <c r="GMC228" s="262" t="s">
        <v>61</v>
      </c>
      <c r="GMD228" s="262"/>
      <c r="GME228" s="262"/>
      <c r="GMF228" s="262"/>
      <c r="GMG228" s="262"/>
      <c r="GMH228" s="262"/>
      <c r="GMI228" s="262"/>
      <c r="GMJ228" s="53"/>
      <c r="GMK228" s="262" t="s">
        <v>62</v>
      </c>
      <c r="GML228" s="262"/>
      <c r="GMM228" s="262" t="s">
        <v>1</v>
      </c>
      <c r="GMN228" s="262"/>
      <c r="GMO228" s="262"/>
      <c r="GMP228" s="262"/>
      <c r="GMQ228" s="262"/>
      <c r="GMR228" s="262"/>
      <c r="GMS228" s="262" t="s">
        <v>61</v>
      </c>
      <c r="GMT228" s="262"/>
      <c r="GMU228" s="262"/>
      <c r="GMV228" s="262"/>
      <c r="GMW228" s="262"/>
      <c r="GMX228" s="262"/>
      <c r="GMY228" s="262"/>
      <c r="GMZ228" s="53"/>
      <c r="GNA228" s="262" t="s">
        <v>62</v>
      </c>
      <c r="GNB228" s="262"/>
      <c r="GNC228" s="262" t="s">
        <v>1</v>
      </c>
      <c r="GND228" s="262"/>
      <c r="GNE228" s="262"/>
      <c r="GNF228" s="262"/>
      <c r="GNG228" s="262"/>
      <c r="GNH228" s="262"/>
      <c r="GNI228" s="262" t="s">
        <v>61</v>
      </c>
      <c r="GNJ228" s="262"/>
      <c r="GNK228" s="262"/>
      <c r="GNL228" s="262"/>
      <c r="GNM228" s="262"/>
      <c r="GNN228" s="262"/>
      <c r="GNO228" s="262"/>
      <c r="GNP228" s="53"/>
      <c r="GNQ228" s="262" t="s">
        <v>62</v>
      </c>
      <c r="GNR228" s="262"/>
      <c r="GNS228" s="262" t="s">
        <v>1</v>
      </c>
      <c r="GNT228" s="262"/>
      <c r="GNU228" s="262"/>
      <c r="GNV228" s="262"/>
      <c r="GNW228" s="262"/>
      <c r="GNX228" s="262"/>
      <c r="GNY228" s="262" t="s">
        <v>61</v>
      </c>
      <c r="GNZ228" s="262"/>
      <c r="GOA228" s="262"/>
      <c r="GOB228" s="262"/>
      <c r="GOC228" s="262"/>
      <c r="GOD228" s="262"/>
      <c r="GOE228" s="262"/>
      <c r="GOF228" s="53"/>
      <c r="GOG228" s="262" t="s">
        <v>62</v>
      </c>
      <c r="GOH228" s="262"/>
      <c r="GOI228" s="262" t="s">
        <v>1</v>
      </c>
      <c r="GOJ228" s="262"/>
      <c r="GOK228" s="262"/>
      <c r="GOL228" s="262"/>
      <c r="GOM228" s="262"/>
      <c r="GON228" s="262"/>
      <c r="GOO228" s="262" t="s">
        <v>61</v>
      </c>
      <c r="GOP228" s="262"/>
      <c r="GOQ228" s="262"/>
      <c r="GOR228" s="262"/>
      <c r="GOS228" s="262"/>
      <c r="GOT228" s="262"/>
      <c r="GOU228" s="262"/>
      <c r="GOV228" s="53"/>
      <c r="GOW228" s="262" t="s">
        <v>62</v>
      </c>
      <c r="GOX228" s="262"/>
      <c r="GOY228" s="262" t="s">
        <v>1</v>
      </c>
      <c r="GOZ228" s="262"/>
      <c r="GPA228" s="262"/>
      <c r="GPB228" s="262"/>
      <c r="GPC228" s="262"/>
      <c r="GPD228" s="262"/>
      <c r="GPE228" s="262" t="s">
        <v>61</v>
      </c>
      <c r="GPF228" s="262"/>
      <c r="GPG228" s="262"/>
      <c r="GPH228" s="262"/>
      <c r="GPI228" s="262"/>
      <c r="GPJ228" s="262"/>
      <c r="GPK228" s="262"/>
      <c r="GPL228" s="53"/>
      <c r="GPM228" s="262" t="s">
        <v>62</v>
      </c>
      <c r="GPN228" s="262"/>
      <c r="GPO228" s="262" t="s">
        <v>1</v>
      </c>
      <c r="GPP228" s="262"/>
      <c r="GPQ228" s="262"/>
      <c r="GPR228" s="262"/>
      <c r="GPS228" s="262"/>
      <c r="GPT228" s="262"/>
      <c r="GPU228" s="262" t="s">
        <v>61</v>
      </c>
      <c r="GPV228" s="262"/>
      <c r="GPW228" s="262"/>
      <c r="GPX228" s="262"/>
      <c r="GPY228" s="262"/>
      <c r="GPZ228" s="262"/>
      <c r="GQA228" s="262"/>
      <c r="GQB228" s="53"/>
      <c r="GQC228" s="262" t="s">
        <v>62</v>
      </c>
      <c r="GQD228" s="262"/>
      <c r="GQE228" s="262" t="s">
        <v>1</v>
      </c>
      <c r="GQF228" s="262"/>
      <c r="GQG228" s="262"/>
      <c r="GQH228" s="262"/>
      <c r="GQI228" s="262"/>
      <c r="GQJ228" s="262"/>
      <c r="GQK228" s="262" t="s">
        <v>61</v>
      </c>
      <c r="GQL228" s="262"/>
      <c r="GQM228" s="262"/>
      <c r="GQN228" s="262"/>
      <c r="GQO228" s="262"/>
      <c r="GQP228" s="262"/>
      <c r="GQQ228" s="262"/>
      <c r="GQR228" s="53"/>
      <c r="GQS228" s="262" t="s">
        <v>62</v>
      </c>
      <c r="GQT228" s="262"/>
      <c r="GQU228" s="262" t="s">
        <v>1</v>
      </c>
      <c r="GQV228" s="262"/>
      <c r="GQW228" s="262"/>
      <c r="GQX228" s="262"/>
      <c r="GQY228" s="262"/>
      <c r="GQZ228" s="262"/>
      <c r="GRA228" s="262" t="s">
        <v>61</v>
      </c>
      <c r="GRB228" s="262"/>
      <c r="GRC228" s="262"/>
      <c r="GRD228" s="262"/>
      <c r="GRE228" s="262"/>
      <c r="GRF228" s="262"/>
      <c r="GRG228" s="262"/>
      <c r="GRH228" s="53"/>
      <c r="GRI228" s="262" t="s">
        <v>62</v>
      </c>
      <c r="GRJ228" s="262"/>
      <c r="GRK228" s="262" t="s">
        <v>1</v>
      </c>
      <c r="GRL228" s="262"/>
      <c r="GRM228" s="262"/>
      <c r="GRN228" s="262"/>
      <c r="GRO228" s="262"/>
      <c r="GRP228" s="262"/>
      <c r="GRQ228" s="262" t="s">
        <v>61</v>
      </c>
      <c r="GRR228" s="262"/>
      <c r="GRS228" s="262"/>
      <c r="GRT228" s="262"/>
      <c r="GRU228" s="262"/>
      <c r="GRV228" s="262"/>
      <c r="GRW228" s="262"/>
      <c r="GRX228" s="53"/>
      <c r="GRY228" s="262" t="s">
        <v>62</v>
      </c>
      <c r="GRZ228" s="262"/>
      <c r="GSA228" s="262" t="s">
        <v>1</v>
      </c>
      <c r="GSB228" s="262"/>
      <c r="GSC228" s="262"/>
      <c r="GSD228" s="262"/>
      <c r="GSE228" s="262"/>
      <c r="GSF228" s="262"/>
      <c r="GSG228" s="262" t="s">
        <v>61</v>
      </c>
      <c r="GSH228" s="262"/>
      <c r="GSI228" s="262"/>
      <c r="GSJ228" s="262"/>
      <c r="GSK228" s="262"/>
      <c r="GSL228" s="262"/>
      <c r="GSM228" s="262"/>
      <c r="GSN228" s="53"/>
      <c r="GSO228" s="262" t="s">
        <v>62</v>
      </c>
      <c r="GSP228" s="262"/>
      <c r="GSQ228" s="262" t="s">
        <v>1</v>
      </c>
      <c r="GSR228" s="262"/>
      <c r="GSS228" s="262"/>
      <c r="GST228" s="262"/>
      <c r="GSU228" s="262"/>
      <c r="GSV228" s="262"/>
      <c r="GSW228" s="262" t="s">
        <v>61</v>
      </c>
      <c r="GSX228" s="262"/>
      <c r="GSY228" s="262"/>
      <c r="GSZ228" s="262"/>
      <c r="GTA228" s="262"/>
      <c r="GTB228" s="262"/>
      <c r="GTC228" s="262"/>
      <c r="GTD228" s="53"/>
      <c r="GTE228" s="262" t="s">
        <v>62</v>
      </c>
      <c r="GTF228" s="262"/>
      <c r="GTG228" s="262" t="s">
        <v>1</v>
      </c>
      <c r="GTH228" s="262"/>
      <c r="GTI228" s="262"/>
      <c r="GTJ228" s="262"/>
      <c r="GTK228" s="262"/>
      <c r="GTL228" s="262"/>
      <c r="GTM228" s="262" t="s">
        <v>61</v>
      </c>
      <c r="GTN228" s="262"/>
      <c r="GTO228" s="262"/>
      <c r="GTP228" s="262"/>
      <c r="GTQ228" s="262"/>
      <c r="GTR228" s="262"/>
      <c r="GTS228" s="262"/>
      <c r="GTT228" s="53"/>
      <c r="GTU228" s="262" t="s">
        <v>62</v>
      </c>
      <c r="GTV228" s="262"/>
      <c r="GTW228" s="262" t="s">
        <v>1</v>
      </c>
      <c r="GTX228" s="262"/>
      <c r="GTY228" s="262"/>
      <c r="GTZ228" s="262"/>
      <c r="GUA228" s="262"/>
      <c r="GUB228" s="262"/>
      <c r="GUC228" s="262" t="s">
        <v>61</v>
      </c>
      <c r="GUD228" s="262"/>
      <c r="GUE228" s="262"/>
      <c r="GUF228" s="262"/>
      <c r="GUG228" s="262"/>
      <c r="GUH228" s="262"/>
      <c r="GUI228" s="262"/>
      <c r="GUJ228" s="53"/>
      <c r="GUK228" s="262" t="s">
        <v>62</v>
      </c>
      <c r="GUL228" s="262"/>
      <c r="GUM228" s="262" t="s">
        <v>1</v>
      </c>
      <c r="GUN228" s="262"/>
      <c r="GUO228" s="262"/>
      <c r="GUP228" s="262"/>
      <c r="GUQ228" s="262"/>
      <c r="GUR228" s="262"/>
      <c r="GUS228" s="262" t="s">
        <v>61</v>
      </c>
      <c r="GUT228" s="262"/>
      <c r="GUU228" s="262"/>
      <c r="GUV228" s="262"/>
      <c r="GUW228" s="262"/>
      <c r="GUX228" s="262"/>
      <c r="GUY228" s="262"/>
      <c r="GUZ228" s="53"/>
      <c r="GVA228" s="262" t="s">
        <v>62</v>
      </c>
      <c r="GVB228" s="262"/>
      <c r="GVC228" s="262" t="s">
        <v>1</v>
      </c>
      <c r="GVD228" s="262"/>
      <c r="GVE228" s="262"/>
      <c r="GVF228" s="262"/>
      <c r="GVG228" s="262"/>
      <c r="GVH228" s="262"/>
      <c r="GVI228" s="262" t="s">
        <v>61</v>
      </c>
      <c r="GVJ228" s="262"/>
      <c r="GVK228" s="262"/>
      <c r="GVL228" s="262"/>
      <c r="GVM228" s="262"/>
      <c r="GVN228" s="262"/>
      <c r="GVO228" s="262"/>
      <c r="GVP228" s="53"/>
      <c r="GVQ228" s="262" t="s">
        <v>62</v>
      </c>
      <c r="GVR228" s="262"/>
      <c r="GVS228" s="262" t="s">
        <v>1</v>
      </c>
      <c r="GVT228" s="262"/>
      <c r="GVU228" s="262"/>
      <c r="GVV228" s="262"/>
      <c r="GVW228" s="262"/>
      <c r="GVX228" s="262"/>
      <c r="GVY228" s="262" t="s">
        <v>61</v>
      </c>
      <c r="GVZ228" s="262"/>
      <c r="GWA228" s="262"/>
      <c r="GWB228" s="262"/>
      <c r="GWC228" s="262"/>
      <c r="GWD228" s="262"/>
      <c r="GWE228" s="262"/>
      <c r="GWF228" s="53"/>
      <c r="GWG228" s="262" t="s">
        <v>62</v>
      </c>
      <c r="GWH228" s="262"/>
      <c r="GWI228" s="262" t="s">
        <v>1</v>
      </c>
      <c r="GWJ228" s="262"/>
      <c r="GWK228" s="262"/>
      <c r="GWL228" s="262"/>
      <c r="GWM228" s="262"/>
      <c r="GWN228" s="262"/>
      <c r="GWO228" s="262" t="s">
        <v>61</v>
      </c>
      <c r="GWP228" s="262"/>
      <c r="GWQ228" s="262"/>
      <c r="GWR228" s="262"/>
      <c r="GWS228" s="262"/>
      <c r="GWT228" s="262"/>
      <c r="GWU228" s="262"/>
      <c r="GWV228" s="53"/>
      <c r="GWW228" s="262" t="s">
        <v>62</v>
      </c>
      <c r="GWX228" s="262"/>
      <c r="GWY228" s="262" t="s">
        <v>1</v>
      </c>
      <c r="GWZ228" s="262"/>
      <c r="GXA228" s="262"/>
      <c r="GXB228" s="262"/>
      <c r="GXC228" s="262"/>
      <c r="GXD228" s="262"/>
      <c r="GXE228" s="262" t="s">
        <v>61</v>
      </c>
      <c r="GXF228" s="262"/>
      <c r="GXG228" s="262"/>
      <c r="GXH228" s="262"/>
      <c r="GXI228" s="262"/>
      <c r="GXJ228" s="262"/>
      <c r="GXK228" s="262"/>
      <c r="GXL228" s="53"/>
      <c r="GXM228" s="262" t="s">
        <v>62</v>
      </c>
      <c r="GXN228" s="262"/>
      <c r="GXO228" s="262" t="s">
        <v>1</v>
      </c>
      <c r="GXP228" s="262"/>
      <c r="GXQ228" s="262"/>
      <c r="GXR228" s="262"/>
      <c r="GXS228" s="262"/>
      <c r="GXT228" s="262"/>
      <c r="GXU228" s="262" t="s">
        <v>61</v>
      </c>
      <c r="GXV228" s="262"/>
      <c r="GXW228" s="262"/>
      <c r="GXX228" s="262"/>
      <c r="GXY228" s="262"/>
      <c r="GXZ228" s="262"/>
      <c r="GYA228" s="262"/>
      <c r="GYB228" s="53"/>
      <c r="GYC228" s="262" t="s">
        <v>62</v>
      </c>
      <c r="GYD228" s="262"/>
      <c r="GYE228" s="262" t="s">
        <v>1</v>
      </c>
      <c r="GYF228" s="262"/>
      <c r="GYG228" s="262"/>
      <c r="GYH228" s="262"/>
      <c r="GYI228" s="262"/>
      <c r="GYJ228" s="262"/>
      <c r="GYK228" s="262" t="s">
        <v>61</v>
      </c>
      <c r="GYL228" s="262"/>
      <c r="GYM228" s="262"/>
      <c r="GYN228" s="262"/>
      <c r="GYO228" s="262"/>
      <c r="GYP228" s="262"/>
      <c r="GYQ228" s="262"/>
      <c r="GYR228" s="53"/>
      <c r="GYS228" s="262" t="s">
        <v>62</v>
      </c>
      <c r="GYT228" s="262"/>
      <c r="GYU228" s="262" t="s">
        <v>1</v>
      </c>
      <c r="GYV228" s="262"/>
      <c r="GYW228" s="262"/>
      <c r="GYX228" s="262"/>
      <c r="GYY228" s="262"/>
      <c r="GYZ228" s="262"/>
      <c r="GZA228" s="262" t="s">
        <v>61</v>
      </c>
      <c r="GZB228" s="262"/>
      <c r="GZC228" s="262"/>
      <c r="GZD228" s="262"/>
      <c r="GZE228" s="262"/>
      <c r="GZF228" s="262"/>
      <c r="GZG228" s="262"/>
      <c r="GZH228" s="53"/>
      <c r="GZI228" s="262" t="s">
        <v>62</v>
      </c>
      <c r="GZJ228" s="262"/>
      <c r="GZK228" s="262" t="s">
        <v>1</v>
      </c>
      <c r="GZL228" s="262"/>
      <c r="GZM228" s="262"/>
      <c r="GZN228" s="262"/>
      <c r="GZO228" s="262"/>
      <c r="GZP228" s="262"/>
      <c r="GZQ228" s="262" t="s">
        <v>61</v>
      </c>
      <c r="GZR228" s="262"/>
      <c r="GZS228" s="262"/>
      <c r="GZT228" s="262"/>
      <c r="GZU228" s="262"/>
      <c r="GZV228" s="262"/>
      <c r="GZW228" s="262"/>
      <c r="GZX228" s="53"/>
      <c r="GZY228" s="262" t="s">
        <v>62</v>
      </c>
      <c r="GZZ228" s="262"/>
      <c r="HAA228" s="262" t="s">
        <v>1</v>
      </c>
      <c r="HAB228" s="262"/>
      <c r="HAC228" s="262"/>
      <c r="HAD228" s="262"/>
      <c r="HAE228" s="262"/>
      <c r="HAF228" s="262"/>
      <c r="HAG228" s="262" t="s">
        <v>61</v>
      </c>
      <c r="HAH228" s="262"/>
      <c r="HAI228" s="262"/>
      <c r="HAJ228" s="262"/>
      <c r="HAK228" s="262"/>
      <c r="HAL228" s="262"/>
      <c r="HAM228" s="262"/>
      <c r="HAN228" s="53"/>
      <c r="HAO228" s="262" t="s">
        <v>62</v>
      </c>
      <c r="HAP228" s="262"/>
      <c r="HAQ228" s="262" t="s">
        <v>1</v>
      </c>
      <c r="HAR228" s="262"/>
      <c r="HAS228" s="262"/>
      <c r="HAT228" s="262"/>
      <c r="HAU228" s="262"/>
      <c r="HAV228" s="262"/>
      <c r="HAW228" s="262" t="s">
        <v>61</v>
      </c>
      <c r="HAX228" s="262"/>
      <c r="HAY228" s="262"/>
      <c r="HAZ228" s="262"/>
      <c r="HBA228" s="262"/>
      <c r="HBB228" s="262"/>
      <c r="HBC228" s="262"/>
      <c r="HBD228" s="53"/>
      <c r="HBE228" s="262" t="s">
        <v>62</v>
      </c>
      <c r="HBF228" s="262"/>
      <c r="HBG228" s="262" t="s">
        <v>1</v>
      </c>
      <c r="HBH228" s="262"/>
      <c r="HBI228" s="262"/>
      <c r="HBJ228" s="262"/>
      <c r="HBK228" s="262"/>
      <c r="HBL228" s="262"/>
      <c r="HBM228" s="262" t="s">
        <v>61</v>
      </c>
      <c r="HBN228" s="262"/>
      <c r="HBO228" s="262"/>
      <c r="HBP228" s="262"/>
      <c r="HBQ228" s="262"/>
      <c r="HBR228" s="262"/>
      <c r="HBS228" s="262"/>
      <c r="HBT228" s="53"/>
      <c r="HBU228" s="262" t="s">
        <v>62</v>
      </c>
      <c r="HBV228" s="262"/>
      <c r="HBW228" s="262" t="s">
        <v>1</v>
      </c>
      <c r="HBX228" s="262"/>
      <c r="HBY228" s="262"/>
      <c r="HBZ228" s="262"/>
      <c r="HCA228" s="262"/>
      <c r="HCB228" s="262"/>
      <c r="HCC228" s="262" t="s">
        <v>61</v>
      </c>
      <c r="HCD228" s="262"/>
      <c r="HCE228" s="262"/>
      <c r="HCF228" s="262"/>
      <c r="HCG228" s="262"/>
      <c r="HCH228" s="262"/>
      <c r="HCI228" s="262"/>
      <c r="HCJ228" s="53"/>
      <c r="HCK228" s="262" t="s">
        <v>62</v>
      </c>
      <c r="HCL228" s="262"/>
      <c r="HCM228" s="262" t="s">
        <v>1</v>
      </c>
      <c r="HCN228" s="262"/>
      <c r="HCO228" s="262"/>
      <c r="HCP228" s="262"/>
      <c r="HCQ228" s="262"/>
      <c r="HCR228" s="262"/>
      <c r="HCS228" s="262" t="s">
        <v>61</v>
      </c>
      <c r="HCT228" s="262"/>
      <c r="HCU228" s="262"/>
      <c r="HCV228" s="262"/>
      <c r="HCW228" s="262"/>
      <c r="HCX228" s="262"/>
      <c r="HCY228" s="262"/>
      <c r="HCZ228" s="53"/>
      <c r="HDA228" s="262" t="s">
        <v>62</v>
      </c>
      <c r="HDB228" s="262"/>
      <c r="HDC228" s="262" t="s">
        <v>1</v>
      </c>
      <c r="HDD228" s="262"/>
      <c r="HDE228" s="262"/>
      <c r="HDF228" s="262"/>
      <c r="HDG228" s="262"/>
      <c r="HDH228" s="262"/>
      <c r="HDI228" s="262" t="s">
        <v>61</v>
      </c>
      <c r="HDJ228" s="262"/>
      <c r="HDK228" s="262"/>
      <c r="HDL228" s="262"/>
      <c r="HDM228" s="262"/>
      <c r="HDN228" s="262"/>
      <c r="HDO228" s="262"/>
      <c r="HDP228" s="53"/>
      <c r="HDQ228" s="262" t="s">
        <v>62</v>
      </c>
      <c r="HDR228" s="262"/>
      <c r="HDS228" s="262" t="s">
        <v>1</v>
      </c>
      <c r="HDT228" s="262"/>
      <c r="HDU228" s="262"/>
      <c r="HDV228" s="262"/>
      <c r="HDW228" s="262"/>
      <c r="HDX228" s="262"/>
      <c r="HDY228" s="262" t="s">
        <v>61</v>
      </c>
      <c r="HDZ228" s="262"/>
      <c r="HEA228" s="262"/>
      <c r="HEB228" s="262"/>
      <c r="HEC228" s="262"/>
      <c r="HED228" s="262"/>
      <c r="HEE228" s="262"/>
      <c r="HEF228" s="53"/>
      <c r="HEG228" s="262" t="s">
        <v>62</v>
      </c>
      <c r="HEH228" s="262"/>
      <c r="HEI228" s="262" t="s">
        <v>1</v>
      </c>
      <c r="HEJ228" s="262"/>
      <c r="HEK228" s="262"/>
      <c r="HEL228" s="262"/>
      <c r="HEM228" s="262"/>
      <c r="HEN228" s="262"/>
      <c r="HEO228" s="262" t="s">
        <v>61</v>
      </c>
      <c r="HEP228" s="262"/>
      <c r="HEQ228" s="262"/>
      <c r="HER228" s="262"/>
      <c r="HES228" s="262"/>
      <c r="HET228" s="262"/>
      <c r="HEU228" s="262"/>
      <c r="HEV228" s="53"/>
      <c r="HEW228" s="262" t="s">
        <v>62</v>
      </c>
      <c r="HEX228" s="262"/>
      <c r="HEY228" s="262" t="s">
        <v>1</v>
      </c>
      <c r="HEZ228" s="262"/>
      <c r="HFA228" s="262"/>
      <c r="HFB228" s="262"/>
      <c r="HFC228" s="262"/>
      <c r="HFD228" s="262"/>
      <c r="HFE228" s="262" t="s">
        <v>61</v>
      </c>
      <c r="HFF228" s="262"/>
      <c r="HFG228" s="262"/>
      <c r="HFH228" s="262"/>
      <c r="HFI228" s="262"/>
      <c r="HFJ228" s="262"/>
      <c r="HFK228" s="262"/>
      <c r="HFL228" s="53"/>
      <c r="HFM228" s="262" t="s">
        <v>62</v>
      </c>
      <c r="HFN228" s="262"/>
      <c r="HFO228" s="262" t="s">
        <v>1</v>
      </c>
      <c r="HFP228" s="262"/>
      <c r="HFQ228" s="262"/>
      <c r="HFR228" s="262"/>
      <c r="HFS228" s="262"/>
      <c r="HFT228" s="262"/>
      <c r="HFU228" s="262" t="s">
        <v>61</v>
      </c>
      <c r="HFV228" s="262"/>
      <c r="HFW228" s="262"/>
      <c r="HFX228" s="262"/>
      <c r="HFY228" s="262"/>
      <c r="HFZ228" s="262"/>
      <c r="HGA228" s="262"/>
      <c r="HGB228" s="53"/>
      <c r="HGC228" s="262" t="s">
        <v>62</v>
      </c>
      <c r="HGD228" s="262"/>
      <c r="HGE228" s="262" t="s">
        <v>1</v>
      </c>
      <c r="HGF228" s="262"/>
      <c r="HGG228" s="262"/>
      <c r="HGH228" s="262"/>
      <c r="HGI228" s="262"/>
      <c r="HGJ228" s="262"/>
      <c r="HGK228" s="262" t="s">
        <v>61</v>
      </c>
      <c r="HGL228" s="262"/>
      <c r="HGM228" s="262"/>
      <c r="HGN228" s="262"/>
      <c r="HGO228" s="262"/>
      <c r="HGP228" s="262"/>
      <c r="HGQ228" s="262"/>
      <c r="HGR228" s="53"/>
      <c r="HGS228" s="262" t="s">
        <v>62</v>
      </c>
      <c r="HGT228" s="262"/>
      <c r="HGU228" s="262" t="s">
        <v>1</v>
      </c>
      <c r="HGV228" s="262"/>
      <c r="HGW228" s="262"/>
      <c r="HGX228" s="262"/>
      <c r="HGY228" s="262"/>
      <c r="HGZ228" s="262"/>
      <c r="HHA228" s="262" t="s">
        <v>61</v>
      </c>
      <c r="HHB228" s="262"/>
      <c r="HHC228" s="262"/>
      <c r="HHD228" s="262"/>
      <c r="HHE228" s="262"/>
      <c r="HHF228" s="262"/>
      <c r="HHG228" s="262"/>
      <c r="HHH228" s="53"/>
      <c r="HHI228" s="262" t="s">
        <v>62</v>
      </c>
      <c r="HHJ228" s="262"/>
      <c r="HHK228" s="262" t="s">
        <v>1</v>
      </c>
      <c r="HHL228" s="262"/>
      <c r="HHM228" s="262"/>
      <c r="HHN228" s="262"/>
      <c r="HHO228" s="262"/>
      <c r="HHP228" s="262"/>
      <c r="HHQ228" s="262" t="s">
        <v>61</v>
      </c>
      <c r="HHR228" s="262"/>
      <c r="HHS228" s="262"/>
      <c r="HHT228" s="262"/>
      <c r="HHU228" s="262"/>
      <c r="HHV228" s="262"/>
      <c r="HHW228" s="262"/>
      <c r="HHX228" s="53"/>
      <c r="HHY228" s="262" t="s">
        <v>62</v>
      </c>
      <c r="HHZ228" s="262"/>
      <c r="HIA228" s="262" t="s">
        <v>1</v>
      </c>
      <c r="HIB228" s="262"/>
      <c r="HIC228" s="262"/>
      <c r="HID228" s="262"/>
      <c r="HIE228" s="262"/>
      <c r="HIF228" s="262"/>
      <c r="HIG228" s="262" t="s">
        <v>61</v>
      </c>
      <c r="HIH228" s="262"/>
      <c r="HII228" s="262"/>
      <c r="HIJ228" s="262"/>
      <c r="HIK228" s="262"/>
      <c r="HIL228" s="262"/>
      <c r="HIM228" s="262"/>
      <c r="HIN228" s="53"/>
      <c r="HIO228" s="262" t="s">
        <v>62</v>
      </c>
      <c r="HIP228" s="262"/>
      <c r="HIQ228" s="262" t="s">
        <v>1</v>
      </c>
      <c r="HIR228" s="262"/>
      <c r="HIS228" s="262"/>
      <c r="HIT228" s="262"/>
      <c r="HIU228" s="262"/>
      <c r="HIV228" s="262"/>
      <c r="HIW228" s="262" t="s">
        <v>61</v>
      </c>
      <c r="HIX228" s="262"/>
      <c r="HIY228" s="262"/>
      <c r="HIZ228" s="262"/>
      <c r="HJA228" s="262"/>
      <c r="HJB228" s="262"/>
      <c r="HJC228" s="262"/>
      <c r="HJD228" s="53"/>
      <c r="HJE228" s="262" t="s">
        <v>62</v>
      </c>
      <c r="HJF228" s="262"/>
      <c r="HJG228" s="262" t="s">
        <v>1</v>
      </c>
      <c r="HJH228" s="262"/>
      <c r="HJI228" s="262"/>
      <c r="HJJ228" s="262"/>
      <c r="HJK228" s="262"/>
      <c r="HJL228" s="262"/>
      <c r="HJM228" s="262" t="s">
        <v>61</v>
      </c>
      <c r="HJN228" s="262"/>
      <c r="HJO228" s="262"/>
      <c r="HJP228" s="262"/>
      <c r="HJQ228" s="262"/>
      <c r="HJR228" s="262"/>
      <c r="HJS228" s="262"/>
      <c r="HJT228" s="53"/>
      <c r="HJU228" s="262" t="s">
        <v>62</v>
      </c>
      <c r="HJV228" s="262"/>
      <c r="HJW228" s="262" t="s">
        <v>1</v>
      </c>
      <c r="HJX228" s="262"/>
      <c r="HJY228" s="262"/>
      <c r="HJZ228" s="262"/>
      <c r="HKA228" s="262"/>
      <c r="HKB228" s="262"/>
      <c r="HKC228" s="262" t="s">
        <v>61</v>
      </c>
      <c r="HKD228" s="262"/>
      <c r="HKE228" s="262"/>
      <c r="HKF228" s="262"/>
      <c r="HKG228" s="262"/>
      <c r="HKH228" s="262"/>
      <c r="HKI228" s="262"/>
      <c r="HKJ228" s="53"/>
      <c r="HKK228" s="262" t="s">
        <v>62</v>
      </c>
      <c r="HKL228" s="262"/>
      <c r="HKM228" s="262" t="s">
        <v>1</v>
      </c>
      <c r="HKN228" s="262"/>
      <c r="HKO228" s="262"/>
      <c r="HKP228" s="262"/>
      <c r="HKQ228" s="262"/>
      <c r="HKR228" s="262"/>
      <c r="HKS228" s="262" t="s">
        <v>61</v>
      </c>
      <c r="HKT228" s="262"/>
      <c r="HKU228" s="262"/>
      <c r="HKV228" s="262"/>
      <c r="HKW228" s="262"/>
      <c r="HKX228" s="262"/>
      <c r="HKY228" s="262"/>
      <c r="HKZ228" s="53"/>
      <c r="HLA228" s="262" t="s">
        <v>62</v>
      </c>
      <c r="HLB228" s="262"/>
      <c r="HLC228" s="262" t="s">
        <v>1</v>
      </c>
      <c r="HLD228" s="262"/>
      <c r="HLE228" s="262"/>
      <c r="HLF228" s="262"/>
      <c r="HLG228" s="262"/>
      <c r="HLH228" s="262"/>
      <c r="HLI228" s="262" t="s">
        <v>61</v>
      </c>
      <c r="HLJ228" s="262"/>
      <c r="HLK228" s="262"/>
      <c r="HLL228" s="262"/>
      <c r="HLM228" s="262"/>
      <c r="HLN228" s="262"/>
      <c r="HLO228" s="262"/>
      <c r="HLP228" s="53"/>
      <c r="HLQ228" s="262" t="s">
        <v>62</v>
      </c>
      <c r="HLR228" s="262"/>
      <c r="HLS228" s="262" t="s">
        <v>1</v>
      </c>
      <c r="HLT228" s="262"/>
      <c r="HLU228" s="262"/>
      <c r="HLV228" s="262"/>
      <c r="HLW228" s="262"/>
      <c r="HLX228" s="262"/>
      <c r="HLY228" s="262" t="s">
        <v>61</v>
      </c>
      <c r="HLZ228" s="262"/>
      <c r="HMA228" s="262"/>
      <c r="HMB228" s="262"/>
      <c r="HMC228" s="262"/>
      <c r="HMD228" s="262"/>
      <c r="HME228" s="262"/>
      <c r="HMF228" s="53"/>
      <c r="HMG228" s="262" t="s">
        <v>62</v>
      </c>
      <c r="HMH228" s="262"/>
      <c r="HMI228" s="262" t="s">
        <v>1</v>
      </c>
      <c r="HMJ228" s="262"/>
      <c r="HMK228" s="262"/>
      <c r="HML228" s="262"/>
      <c r="HMM228" s="262"/>
      <c r="HMN228" s="262"/>
      <c r="HMO228" s="262" t="s">
        <v>61</v>
      </c>
      <c r="HMP228" s="262"/>
      <c r="HMQ228" s="262"/>
      <c r="HMR228" s="262"/>
      <c r="HMS228" s="262"/>
      <c r="HMT228" s="262"/>
      <c r="HMU228" s="262"/>
      <c r="HMV228" s="53"/>
      <c r="HMW228" s="262" t="s">
        <v>62</v>
      </c>
      <c r="HMX228" s="262"/>
      <c r="HMY228" s="262" t="s">
        <v>1</v>
      </c>
      <c r="HMZ228" s="262"/>
      <c r="HNA228" s="262"/>
      <c r="HNB228" s="262"/>
      <c r="HNC228" s="262"/>
      <c r="HND228" s="262"/>
      <c r="HNE228" s="262" t="s">
        <v>61</v>
      </c>
      <c r="HNF228" s="262"/>
      <c r="HNG228" s="262"/>
      <c r="HNH228" s="262"/>
      <c r="HNI228" s="262"/>
      <c r="HNJ228" s="262"/>
      <c r="HNK228" s="262"/>
      <c r="HNL228" s="53"/>
      <c r="HNM228" s="262" t="s">
        <v>62</v>
      </c>
      <c r="HNN228" s="262"/>
      <c r="HNO228" s="262" t="s">
        <v>1</v>
      </c>
      <c r="HNP228" s="262"/>
      <c r="HNQ228" s="262"/>
      <c r="HNR228" s="262"/>
      <c r="HNS228" s="262"/>
      <c r="HNT228" s="262"/>
      <c r="HNU228" s="262" t="s">
        <v>61</v>
      </c>
      <c r="HNV228" s="262"/>
      <c r="HNW228" s="262"/>
      <c r="HNX228" s="262"/>
      <c r="HNY228" s="262"/>
      <c r="HNZ228" s="262"/>
      <c r="HOA228" s="262"/>
      <c r="HOB228" s="53"/>
      <c r="HOC228" s="262" t="s">
        <v>62</v>
      </c>
      <c r="HOD228" s="262"/>
      <c r="HOE228" s="262" t="s">
        <v>1</v>
      </c>
      <c r="HOF228" s="262"/>
      <c r="HOG228" s="262"/>
      <c r="HOH228" s="262"/>
      <c r="HOI228" s="262"/>
      <c r="HOJ228" s="262"/>
      <c r="HOK228" s="262" t="s">
        <v>61</v>
      </c>
      <c r="HOL228" s="262"/>
      <c r="HOM228" s="262"/>
      <c r="HON228" s="262"/>
      <c r="HOO228" s="262"/>
      <c r="HOP228" s="262"/>
      <c r="HOQ228" s="262"/>
      <c r="HOR228" s="53"/>
      <c r="HOS228" s="262" t="s">
        <v>62</v>
      </c>
      <c r="HOT228" s="262"/>
      <c r="HOU228" s="262" t="s">
        <v>1</v>
      </c>
      <c r="HOV228" s="262"/>
      <c r="HOW228" s="262"/>
      <c r="HOX228" s="262"/>
      <c r="HOY228" s="262"/>
      <c r="HOZ228" s="262"/>
      <c r="HPA228" s="262" t="s">
        <v>61</v>
      </c>
      <c r="HPB228" s="262"/>
      <c r="HPC228" s="262"/>
      <c r="HPD228" s="262"/>
      <c r="HPE228" s="262"/>
      <c r="HPF228" s="262"/>
      <c r="HPG228" s="262"/>
      <c r="HPH228" s="53"/>
      <c r="HPI228" s="262" t="s">
        <v>62</v>
      </c>
      <c r="HPJ228" s="262"/>
      <c r="HPK228" s="262" t="s">
        <v>1</v>
      </c>
      <c r="HPL228" s="262"/>
      <c r="HPM228" s="262"/>
      <c r="HPN228" s="262"/>
      <c r="HPO228" s="262"/>
      <c r="HPP228" s="262"/>
      <c r="HPQ228" s="262" t="s">
        <v>61</v>
      </c>
      <c r="HPR228" s="262"/>
      <c r="HPS228" s="262"/>
      <c r="HPT228" s="262"/>
      <c r="HPU228" s="262"/>
      <c r="HPV228" s="262"/>
      <c r="HPW228" s="262"/>
      <c r="HPX228" s="53"/>
      <c r="HPY228" s="262" t="s">
        <v>62</v>
      </c>
      <c r="HPZ228" s="262"/>
      <c r="HQA228" s="262" t="s">
        <v>1</v>
      </c>
      <c r="HQB228" s="262"/>
      <c r="HQC228" s="262"/>
      <c r="HQD228" s="262"/>
      <c r="HQE228" s="262"/>
      <c r="HQF228" s="262"/>
      <c r="HQG228" s="262" t="s">
        <v>61</v>
      </c>
      <c r="HQH228" s="262"/>
      <c r="HQI228" s="262"/>
      <c r="HQJ228" s="262"/>
      <c r="HQK228" s="262"/>
      <c r="HQL228" s="262"/>
      <c r="HQM228" s="262"/>
      <c r="HQN228" s="53"/>
      <c r="HQO228" s="262" t="s">
        <v>62</v>
      </c>
      <c r="HQP228" s="262"/>
      <c r="HQQ228" s="262" t="s">
        <v>1</v>
      </c>
      <c r="HQR228" s="262"/>
      <c r="HQS228" s="262"/>
      <c r="HQT228" s="262"/>
      <c r="HQU228" s="262"/>
      <c r="HQV228" s="262"/>
      <c r="HQW228" s="262" t="s">
        <v>61</v>
      </c>
      <c r="HQX228" s="262"/>
      <c r="HQY228" s="262"/>
      <c r="HQZ228" s="262"/>
      <c r="HRA228" s="262"/>
      <c r="HRB228" s="262"/>
      <c r="HRC228" s="262"/>
      <c r="HRD228" s="53"/>
      <c r="HRE228" s="262" t="s">
        <v>62</v>
      </c>
      <c r="HRF228" s="262"/>
      <c r="HRG228" s="262" t="s">
        <v>1</v>
      </c>
      <c r="HRH228" s="262"/>
      <c r="HRI228" s="262"/>
      <c r="HRJ228" s="262"/>
      <c r="HRK228" s="262"/>
      <c r="HRL228" s="262"/>
      <c r="HRM228" s="262" t="s">
        <v>61</v>
      </c>
      <c r="HRN228" s="262"/>
      <c r="HRO228" s="262"/>
      <c r="HRP228" s="262"/>
      <c r="HRQ228" s="262"/>
      <c r="HRR228" s="262"/>
      <c r="HRS228" s="262"/>
      <c r="HRT228" s="53"/>
      <c r="HRU228" s="262" t="s">
        <v>62</v>
      </c>
      <c r="HRV228" s="262"/>
      <c r="HRW228" s="262" t="s">
        <v>1</v>
      </c>
      <c r="HRX228" s="262"/>
      <c r="HRY228" s="262"/>
      <c r="HRZ228" s="262"/>
      <c r="HSA228" s="262"/>
      <c r="HSB228" s="262"/>
      <c r="HSC228" s="262" t="s">
        <v>61</v>
      </c>
      <c r="HSD228" s="262"/>
      <c r="HSE228" s="262"/>
      <c r="HSF228" s="262"/>
      <c r="HSG228" s="262"/>
      <c r="HSH228" s="262"/>
      <c r="HSI228" s="262"/>
      <c r="HSJ228" s="53"/>
      <c r="HSK228" s="262" t="s">
        <v>62</v>
      </c>
      <c r="HSL228" s="262"/>
      <c r="HSM228" s="262" t="s">
        <v>1</v>
      </c>
      <c r="HSN228" s="262"/>
      <c r="HSO228" s="262"/>
      <c r="HSP228" s="262"/>
      <c r="HSQ228" s="262"/>
      <c r="HSR228" s="262"/>
      <c r="HSS228" s="262" t="s">
        <v>61</v>
      </c>
      <c r="HST228" s="262"/>
      <c r="HSU228" s="262"/>
      <c r="HSV228" s="262"/>
      <c r="HSW228" s="262"/>
      <c r="HSX228" s="262"/>
      <c r="HSY228" s="262"/>
      <c r="HSZ228" s="53"/>
      <c r="HTA228" s="262" t="s">
        <v>62</v>
      </c>
      <c r="HTB228" s="262"/>
      <c r="HTC228" s="262" t="s">
        <v>1</v>
      </c>
      <c r="HTD228" s="262"/>
      <c r="HTE228" s="262"/>
      <c r="HTF228" s="262"/>
      <c r="HTG228" s="262"/>
      <c r="HTH228" s="262"/>
      <c r="HTI228" s="262" t="s">
        <v>61</v>
      </c>
      <c r="HTJ228" s="262"/>
      <c r="HTK228" s="262"/>
      <c r="HTL228" s="262"/>
      <c r="HTM228" s="262"/>
      <c r="HTN228" s="262"/>
      <c r="HTO228" s="262"/>
      <c r="HTP228" s="53"/>
      <c r="HTQ228" s="262" t="s">
        <v>62</v>
      </c>
      <c r="HTR228" s="262"/>
      <c r="HTS228" s="262" t="s">
        <v>1</v>
      </c>
      <c r="HTT228" s="262"/>
      <c r="HTU228" s="262"/>
      <c r="HTV228" s="262"/>
      <c r="HTW228" s="262"/>
      <c r="HTX228" s="262"/>
      <c r="HTY228" s="262" t="s">
        <v>61</v>
      </c>
      <c r="HTZ228" s="262"/>
      <c r="HUA228" s="262"/>
      <c r="HUB228" s="262"/>
      <c r="HUC228" s="262"/>
      <c r="HUD228" s="262"/>
      <c r="HUE228" s="262"/>
      <c r="HUF228" s="53"/>
      <c r="HUG228" s="262" t="s">
        <v>62</v>
      </c>
      <c r="HUH228" s="262"/>
      <c r="HUI228" s="262" t="s">
        <v>1</v>
      </c>
      <c r="HUJ228" s="262"/>
      <c r="HUK228" s="262"/>
      <c r="HUL228" s="262"/>
      <c r="HUM228" s="262"/>
      <c r="HUN228" s="262"/>
      <c r="HUO228" s="262" t="s">
        <v>61</v>
      </c>
      <c r="HUP228" s="262"/>
      <c r="HUQ228" s="262"/>
      <c r="HUR228" s="262"/>
      <c r="HUS228" s="262"/>
      <c r="HUT228" s="262"/>
      <c r="HUU228" s="262"/>
      <c r="HUV228" s="53"/>
      <c r="HUW228" s="262" t="s">
        <v>62</v>
      </c>
      <c r="HUX228" s="262"/>
      <c r="HUY228" s="262" t="s">
        <v>1</v>
      </c>
      <c r="HUZ228" s="262"/>
      <c r="HVA228" s="262"/>
      <c r="HVB228" s="262"/>
      <c r="HVC228" s="262"/>
      <c r="HVD228" s="262"/>
      <c r="HVE228" s="262" t="s">
        <v>61</v>
      </c>
      <c r="HVF228" s="262"/>
      <c r="HVG228" s="262"/>
      <c r="HVH228" s="262"/>
      <c r="HVI228" s="262"/>
      <c r="HVJ228" s="262"/>
      <c r="HVK228" s="262"/>
      <c r="HVL228" s="53"/>
      <c r="HVM228" s="262" t="s">
        <v>62</v>
      </c>
      <c r="HVN228" s="262"/>
      <c r="HVO228" s="262" t="s">
        <v>1</v>
      </c>
      <c r="HVP228" s="262"/>
      <c r="HVQ228" s="262"/>
      <c r="HVR228" s="262"/>
      <c r="HVS228" s="262"/>
      <c r="HVT228" s="262"/>
      <c r="HVU228" s="262" t="s">
        <v>61</v>
      </c>
      <c r="HVV228" s="262"/>
      <c r="HVW228" s="262"/>
      <c r="HVX228" s="262"/>
      <c r="HVY228" s="262"/>
      <c r="HVZ228" s="262"/>
      <c r="HWA228" s="262"/>
      <c r="HWB228" s="53"/>
      <c r="HWC228" s="262" t="s">
        <v>62</v>
      </c>
      <c r="HWD228" s="262"/>
      <c r="HWE228" s="262" t="s">
        <v>1</v>
      </c>
      <c r="HWF228" s="262"/>
      <c r="HWG228" s="262"/>
      <c r="HWH228" s="262"/>
      <c r="HWI228" s="262"/>
      <c r="HWJ228" s="262"/>
      <c r="HWK228" s="262" t="s">
        <v>61</v>
      </c>
      <c r="HWL228" s="262"/>
      <c r="HWM228" s="262"/>
      <c r="HWN228" s="262"/>
      <c r="HWO228" s="262"/>
      <c r="HWP228" s="262"/>
      <c r="HWQ228" s="262"/>
      <c r="HWR228" s="53"/>
      <c r="HWS228" s="262" t="s">
        <v>62</v>
      </c>
      <c r="HWT228" s="262"/>
      <c r="HWU228" s="262" t="s">
        <v>1</v>
      </c>
      <c r="HWV228" s="262"/>
      <c r="HWW228" s="262"/>
      <c r="HWX228" s="262"/>
      <c r="HWY228" s="262"/>
      <c r="HWZ228" s="262"/>
      <c r="HXA228" s="262" t="s">
        <v>61</v>
      </c>
      <c r="HXB228" s="262"/>
      <c r="HXC228" s="262"/>
      <c r="HXD228" s="262"/>
      <c r="HXE228" s="262"/>
      <c r="HXF228" s="262"/>
      <c r="HXG228" s="262"/>
      <c r="HXH228" s="53"/>
      <c r="HXI228" s="262" t="s">
        <v>62</v>
      </c>
      <c r="HXJ228" s="262"/>
      <c r="HXK228" s="262" t="s">
        <v>1</v>
      </c>
      <c r="HXL228" s="262"/>
      <c r="HXM228" s="262"/>
      <c r="HXN228" s="262"/>
      <c r="HXO228" s="262"/>
      <c r="HXP228" s="262"/>
      <c r="HXQ228" s="262" t="s">
        <v>61</v>
      </c>
      <c r="HXR228" s="262"/>
      <c r="HXS228" s="262"/>
      <c r="HXT228" s="262"/>
      <c r="HXU228" s="262"/>
      <c r="HXV228" s="262"/>
      <c r="HXW228" s="262"/>
      <c r="HXX228" s="53"/>
      <c r="HXY228" s="262" t="s">
        <v>62</v>
      </c>
      <c r="HXZ228" s="262"/>
      <c r="HYA228" s="262" t="s">
        <v>1</v>
      </c>
      <c r="HYB228" s="262"/>
      <c r="HYC228" s="262"/>
      <c r="HYD228" s="262"/>
      <c r="HYE228" s="262"/>
      <c r="HYF228" s="262"/>
      <c r="HYG228" s="262" t="s">
        <v>61</v>
      </c>
      <c r="HYH228" s="262"/>
      <c r="HYI228" s="262"/>
      <c r="HYJ228" s="262"/>
      <c r="HYK228" s="262"/>
      <c r="HYL228" s="262"/>
      <c r="HYM228" s="262"/>
      <c r="HYN228" s="53"/>
      <c r="HYO228" s="262" t="s">
        <v>62</v>
      </c>
      <c r="HYP228" s="262"/>
      <c r="HYQ228" s="262" t="s">
        <v>1</v>
      </c>
      <c r="HYR228" s="262"/>
      <c r="HYS228" s="262"/>
      <c r="HYT228" s="262"/>
      <c r="HYU228" s="262"/>
      <c r="HYV228" s="262"/>
      <c r="HYW228" s="262" t="s">
        <v>61</v>
      </c>
      <c r="HYX228" s="262"/>
      <c r="HYY228" s="262"/>
      <c r="HYZ228" s="262"/>
      <c r="HZA228" s="262"/>
      <c r="HZB228" s="262"/>
      <c r="HZC228" s="262"/>
      <c r="HZD228" s="53"/>
      <c r="HZE228" s="262" t="s">
        <v>62</v>
      </c>
      <c r="HZF228" s="262"/>
      <c r="HZG228" s="262" t="s">
        <v>1</v>
      </c>
      <c r="HZH228" s="262"/>
      <c r="HZI228" s="262"/>
      <c r="HZJ228" s="262"/>
      <c r="HZK228" s="262"/>
      <c r="HZL228" s="262"/>
      <c r="HZM228" s="262" t="s">
        <v>61</v>
      </c>
      <c r="HZN228" s="262"/>
      <c r="HZO228" s="262"/>
      <c r="HZP228" s="262"/>
      <c r="HZQ228" s="262"/>
      <c r="HZR228" s="262"/>
      <c r="HZS228" s="262"/>
      <c r="HZT228" s="53"/>
      <c r="HZU228" s="262" t="s">
        <v>62</v>
      </c>
      <c r="HZV228" s="262"/>
      <c r="HZW228" s="262" t="s">
        <v>1</v>
      </c>
      <c r="HZX228" s="262"/>
      <c r="HZY228" s="262"/>
      <c r="HZZ228" s="262"/>
      <c r="IAA228" s="262"/>
      <c r="IAB228" s="262"/>
      <c r="IAC228" s="262" t="s">
        <v>61</v>
      </c>
      <c r="IAD228" s="262"/>
      <c r="IAE228" s="262"/>
      <c r="IAF228" s="262"/>
      <c r="IAG228" s="262"/>
      <c r="IAH228" s="262"/>
      <c r="IAI228" s="262"/>
      <c r="IAJ228" s="53"/>
      <c r="IAK228" s="262" t="s">
        <v>62</v>
      </c>
      <c r="IAL228" s="262"/>
      <c r="IAM228" s="262" t="s">
        <v>1</v>
      </c>
      <c r="IAN228" s="262"/>
      <c r="IAO228" s="262"/>
      <c r="IAP228" s="262"/>
      <c r="IAQ228" s="262"/>
      <c r="IAR228" s="262"/>
      <c r="IAS228" s="262" t="s">
        <v>61</v>
      </c>
      <c r="IAT228" s="262"/>
      <c r="IAU228" s="262"/>
      <c r="IAV228" s="262"/>
      <c r="IAW228" s="262"/>
      <c r="IAX228" s="262"/>
      <c r="IAY228" s="262"/>
      <c r="IAZ228" s="53"/>
      <c r="IBA228" s="262" t="s">
        <v>62</v>
      </c>
      <c r="IBB228" s="262"/>
      <c r="IBC228" s="262" t="s">
        <v>1</v>
      </c>
      <c r="IBD228" s="262"/>
      <c r="IBE228" s="262"/>
      <c r="IBF228" s="262"/>
      <c r="IBG228" s="262"/>
      <c r="IBH228" s="262"/>
      <c r="IBI228" s="262" t="s">
        <v>61</v>
      </c>
      <c r="IBJ228" s="262"/>
      <c r="IBK228" s="262"/>
      <c r="IBL228" s="262"/>
      <c r="IBM228" s="262"/>
      <c r="IBN228" s="262"/>
      <c r="IBO228" s="262"/>
      <c r="IBP228" s="53"/>
      <c r="IBQ228" s="262" t="s">
        <v>62</v>
      </c>
      <c r="IBR228" s="262"/>
      <c r="IBS228" s="262" t="s">
        <v>1</v>
      </c>
      <c r="IBT228" s="262"/>
      <c r="IBU228" s="262"/>
      <c r="IBV228" s="262"/>
      <c r="IBW228" s="262"/>
      <c r="IBX228" s="262"/>
      <c r="IBY228" s="262" t="s">
        <v>61</v>
      </c>
      <c r="IBZ228" s="262"/>
      <c r="ICA228" s="262"/>
      <c r="ICB228" s="262"/>
      <c r="ICC228" s="262"/>
      <c r="ICD228" s="262"/>
      <c r="ICE228" s="262"/>
      <c r="ICF228" s="53"/>
      <c r="ICG228" s="262" t="s">
        <v>62</v>
      </c>
      <c r="ICH228" s="262"/>
      <c r="ICI228" s="262" t="s">
        <v>1</v>
      </c>
      <c r="ICJ228" s="262"/>
      <c r="ICK228" s="262"/>
      <c r="ICL228" s="262"/>
      <c r="ICM228" s="262"/>
      <c r="ICN228" s="262"/>
      <c r="ICO228" s="262" t="s">
        <v>61</v>
      </c>
      <c r="ICP228" s="262"/>
      <c r="ICQ228" s="262"/>
      <c r="ICR228" s="262"/>
      <c r="ICS228" s="262"/>
      <c r="ICT228" s="262"/>
      <c r="ICU228" s="262"/>
      <c r="ICV228" s="53"/>
      <c r="ICW228" s="262" t="s">
        <v>62</v>
      </c>
      <c r="ICX228" s="262"/>
      <c r="ICY228" s="262" t="s">
        <v>1</v>
      </c>
      <c r="ICZ228" s="262"/>
      <c r="IDA228" s="262"/>
      <c r="IDB228" s="262"/>
      <c r="IDC228" s="262"/>
      <c r="IDD228" s="262"/>
      <c r="IDE228" s="262" t="s">
        <v>61</v>
      </c>
      <c r="IDF228" s="262"/>
      <c r="IDG228" s="262"/>
      <c r="IDH228" s="262"/>
      <c r="IDI228" s="262"/>
      <c r="IDJ228" s="262"/>
      <c r="IDK228" s="262"/>
      <c r="IDL228" s="53"/>
      <c r="IDM228" s="262" t="s">
        <v>62</v>
      </c>
      <c r="IDN228" s="262"/>
      <c r="IDO228" s="262" t="s">
        <v>1</v>
      </c>
      <c r="IDP228" s="262"/>
      <c r="IDQ228" s="262"/>
      <c r="IDR228" s="262"/>
      <c r="IDS228" s="262"/>
      <c r="IDT228" s="262"/>
      <c r="IDU228" s="262" t="s">
        <v>61</v>
      </c>
      <c r="IDV228" s="262"/>
      <c r="IDW228" s="262"/>
      <c r="IDX228" s="262"/>
      <c r="IDY228" s="262"/>
      <c r="IDZ228" s="262"/>
      <c r="IEA228" s="262"/>
      <c r="IEB228" s="53"/>
      <c r="IEC228" s="262" t="s">
        <v>62</v>
      </c>
      <c r="IED228" s="262"/>
      <c r="IEE228" s="262" t="s">
        <v>1</v>
      </c>
      <c r="IEF228" s="262"/>
      <c r="IEG228" s="262"/>
      <c r="IEH228" s="262"/>
      <c r="IEI228" s="262"/>
      <c r="IEJ228" s="262"/>
      <c r="IEK228" s="262" t="s">
        <v>61</v>
      </c>
      <c r="IEL228" s="262"/>
      <c r="IEM228" s="262"/>
      <c r="IEN228" s="262"/>
      <c r="IEO228" s="262"/>
      <c r="IEP228" s="262"/>
      <c r="IEQ228" s="262"/>
      <c r="IER228" s="53"/>
      <c r="IES228" s="262" t="s">
        <v>62</v>
      </c>
      <c r="IET228" s="262"/>
      <c r="IEU228" s="262" t="s">
        <v>1</v>
      </c>
      <c r="IEV228" s="262"/>
      <c r="IEW228" s="262"/>
      <c r="IEX228" s="262"/>
      <c r="IEY228" s="262"/>
      <c r="IEZ228" s="262"/>
      <c r="IFA228" s="262" t="s">
        <v>61</v>
      </c>
      <c r="IFB228" s="262"/>
      <c r="IFC228" s="262"/>
      <c r="IFD228" s="262"/>
      <c r="IFE228" s="262"/>
      <c r="IFF228" s="262"/>
      <c r="IFG228" s="262"/>
      <c r="IFH228" s="53"/>
      <c r="IFI228" s="262" t="s">
        <v>62</v>
      </c>
      <c r="IFJ228" s="262"/>
      <c r="IFK228" s="262" t="s">
        <v>1</v>
      </c>
      <c r="IFL228" s="262"/>
      <c r="IFM228" s="262"/>
      <c r="IFN228" s="262"/>
      <c r="IFO228" s="262"/>
      <c r="IFP228" s="262"/>
      <c r="IFQ228" s="262" t="s">
        <v>61</v>
      </c>
      <c r="IFR228" s="262"/>
      <c r="IFS228" s="262"/>
      <c r="IFT228" s="262"/>
      <c r="IFU228" s="262"/>
      <c r="IFV228" s="262"/>
      <c r="IFW228" s="262"/>
      <c r="IFX228" s="53"/>
      <c r="IFY228" s="262" t="s">
        <v>62</v>
      </c>
      <c r="IFZ228" s="262"/>
      <c r="IGA228" s="262" t="s">
        <v>1</v>
      </c>
      <c r="IGB228" s="262"/>
      <c r="IGC228" s="262"/>
      <c r="IGD228" s="262"/>
      <c r="IGE228" s="262"/>
      <c r="IGF228" s="262"/>
      <c r="IGG228" s="262" t="s">
        <v>61</v>
      </c>
      <c r="IGH228" s="262"/>
      <c r="IGI228" s="262"/>
      <c r="IGJ228" s="262"/>
      <c r="IGK228" s="262"/>
      <c r="IGL228" s="262"/>
      <c r="IGM228" s="262"/>
      <c r="IGN228" s="53"/>
      <c r="IGO228" s="262" t="s">
        <v>62</v>
      </c>
      <c r="IGP228" s="262"/>
      <c r="IGQ228" s="262" t="s">
        <v>1</v>
      </c>
      <c r="IGR228" s="262"/>
      <c r="IGS228" s="262"/>
      <c r="IGT228" s="262"/>
      <c r="IGU228" s="262"/>
      <c r="IGV228" s="262"/>
      <c r="IGW228" s="262" t="s">
        <v>61</v>
      </c>
      <c r="IGX228" s="262"/>
      <c r="IGY228" s="262"/>
      <c r="IGZ228" s="262"/>
      <c r="IHA228" s="262"/>
      <c r="IHB228" s="262"/>
      <c r="IHC228" s="262"/>
      <c r="IHD228" s="53"/>
      <c r="IHE228" s="262" t="s">
        <v>62</v>
      </c>
      <c r="IHF228" s="262"/>
      <c r="IHG228" s="262" t="s">
        <v>1</v>
      </c>
      <c r="IHH228" s="262"/>
      <c r="IHI228" s="262"/>
      <c r="IHJ228" s="262"/>
      <c r="IHK228" s="262"/>
      <c r="IHL228" s="262"/>
      <c r="IHM228" s="262" t="s">
        <v>61</v>
      </c>
      <c r="IHN228" s="262"/>
      <c r="IHO228" s="262"/>
      <c r="IHP228" s="262"/>
      <c r="IHQ228" s="262"/>
      <c r="IHR228" s="262"/>
      <c r="IHS228" s="262"/>
      <c r="IHT228" s="53"/>
      <c r="IHU228" s="262" t="s">
        <v>62</v>
      </c>
      <c r="IHV228" s="262"/>
      <c r="IHW228" s="262" t="s">
        <v>1</v>
      </c>
      <c r="IHX228" s="262"/>
      <c r="IHY228" s="262"/>
      <c r="IHZ228" s="262"/>
      <c r="IIA228" s="262"/>
      <c r="IIB228" s="262"/>
      <c r="IIC228" s="262" t="s">
        <v>61</v>
      </c>
      <c r="IID228" s="262"/>
      <c r="IIE228" s="262"/>
      <c r="IIF228" s="262"/>
      <c r="IIG228" s="262"/>
      <c r="IIH228" s="262"/>
      <c r="III228" s="262"/>
      <c r="IIJ228" s="53"/>
      <c r="IIK228" s="262" t="s">
        <v>62</v>
      </c>
      <c r="IIL228" s="262"/>
      <c r="IIM228" s="262" t="s">
        <v>1</v>
      </c>
      <c r="IIN228" s="262"/>
      <c r="IIO228" s="262"/>
      <c r="IIP228" s="262"/>
      <c r="IIQ228" s="262"/>
      <c r="IIR228" s="262"/>
      <c r="IIS228" s="262" t="s">
        <v>61</v>
      </c>
      <c r="IIT228" s="262"/>
      <c r="IIU228" s="262"/>
      <c r="IIV228" s="262"/>
      <c r="IIW228" s="262"/>
      <c r="IIX228" s="262"/>
      <c r="IIY228" s="262"/>
      <c r="IIZ228" s="53"/>
      <c r="IJA228" s="262" t="s">
        <v>62</v>
      </c>
      <c r="IJB228" s="262"/>
      <c r="IJC228" s="262" t="s">
        <v>1</v>
      </c>
      <c r="IJD228" s="262"/>
      <c r="IJE228" s="262"/>
      <c r="IJF228" s="262"/>
      <c r="IJG228" s="262"/>
      <c r="IJH228" s="262"/>
      <c r="IJI228" s="262" t="s">
        <v>61</v>
      </c>
      <c r="IJJ228" s="262"/>
      <c r="IJK228" s="262"/>
      <c r="IJL228" s="262"/>
      <c r="IJM228" s="262"/>
      <c r="IJN228" s="262"/>
      <c r="IJO228" s="262"/>
      <c r="IJP228" s="53"/>
      <c r="IJQ228" s="262" t="s">
        <v>62</v>
      </c>
      <c r="IJR228" s="262"/>
      <c r="IJS228" s="262" t="s">
        <v>1</v>
      </c>
      <c r="IJT228" s="262"/>
      <c r="IJU228" s="262"/>
      <c r="IJV228" s="262"/>
      <c r="IJW228" s="262"/>
      <c r="IJX228" s="262"/>
      <c r="IJY228" s="262" t="s">
        <v>61</v>
      </c>
      <c r="IJZ228" s="262"/>
      <c r="IKA228" s="262"/>
      <c r="IKB228" s="262"/>
      <c r="IKC228" s="262"/>
      <c r="IKD228" s="262"/>
      <c r="IKE228" s="262"/>
      <c r="IKF228" s="53"/>
      <c r="IKG228" s="262" t="s">
        <v>62</v>
      </c>
      <c r="IKH228" s="262"/>
      <c r="IKI228" s="262" t="s">
        <v>1</v>
      </c>
      <c r="IKJ228" s="262"/>
      <c r="IKK228" s="262"/>
      <c r="IKL228" s="262"/>
      <c r="IKM228" s="262"/>
      <c r="IKN228" s="262"/>
      <c r="IKO228" s="262" t="s">
        <v>61</v>
      </c>
      <c r="IKP228" s="262"/>
      <c r="IKQ228" s="262"/>
      <c r="IKR228" s="262"/>
      <c r="IKS228" s="262"/>
      <c r="IKT228" s="262"/>
      <c r="IKU228" s="262"/>
      <c r="IKV228" s="53"/>
      <c r="IKW228" s="262" t="s">
        <v>62</v>
      </c>
      <c r="IKX228" s="262"/>
      <c r="IKY228" s="262" t="s">
        <v>1</v>
      </c>
      <c r="IKZ228" s="262"/>
      <c r="ILA228" s="262"/>
      <c r="ILB228" s="262"/>
      <c r="ILC228" s="262"/>
      <c r="ILD228" s="262"/>
      <c r="ILE228" s="262" t="s">
        <v>61</v>
      </c>
      <c r="ILF228" s="262"/>
      <c r="ILG228" s="262"/>
      <c r="ILH228" s="262"/>
      <c r="ILI228" s="262"/>
      <c r="ILJ228" s="262"/>
      <c r="ILK228" s="262"/>
      <c r="ILL228" s="53"/>
      <c r="ILM228" s="262" t="s">
        <v>62</v>
      </c>
      <c r="ILN228" s="262"/>
      <c r="ILO228" s="262" t="s">
        <v>1</v>
      </c>
      <c r="ILP228" s="262"/>
      <c r="ILQ228" s="262"/>
      <c r="ILR228" s="262"/>
      <c r="ILS228" s="262"/>
      <c r="ILT228" s="262"/>
      <c r="ILU228" s="262" t="s">
        <v>61</v>
      </c>
      <c r="ILV228" s="262"/>
      <c r="ILW228" s="262"/>
      <c r="ILX228" s="262"/>
      <c r="ILY228" s="262"/>
      <c r="ILZ228" s="262"/>
      <c r="IMA228" s="262"/>
      <c r="IMB228" s="53"/>
      <c r="IMC228" s="262" t="s">
        <v>62</v>
      </c>
      <c r="IMD228" s="262"/>
      <c r="IME228" s="262" t="s">
        <v>1</v>
      </c>
      <c r="IMF228" s="262"/>
      <c r="IMG228" s="262"/>
      <c r="IMH228" s="262"/>
      <c r="IMI228" s="262"/>
      <c r="IMJ228" s="262"/>
      <c r="IMK228" s="262" t="s">
        <v>61</v>
      </c>
      <c r="IML228" s="262"/>
      <c r="IMM228" s="262"/>
      <c r="IMN228" s="262"/>
      <c r="IMO228" s="262"/>
      <c r="IMP228" s="262"/>
      <c r="IMQ228" s="262"/>
      <c r="IMR228" s="53"/>
      <c r="IMS228" s="262" t="s">
        <v>62</v>
      </c>
      <c r="IMT228" s="262"/>
      <c r="IMU228" s="262" t="s">
        <v>1</v>
      </c>
      <c r="IMV228" s="262"/>
      <c r="IMW228" s="262"/>
      <c r="IMX228" s="262"/>
      <c r="IMY228" s="262"/>
      <c r="IMZ228" s="262"/>
      <c r="INA228" s="262" t="s">
        <v>61</v>
      </c>
      <c r="INB228" s="262"/>
      <c r="INC228" s="262"/>
      <c r="IND228" s="262"/>
      <c r="INE228" s="262"/>
      <c r="INF228" s="262"/>
      <c r="ING228" s="262"/>
      <c r="INH228" s="53"/>
      <c r="INI228" s="262" t="s">
        <v>62</v>
      </c>
      <c r="INJ228" s="262"/>
      <c r="INK228" s="262" t="s">
        <v>1</v>
      </c>
      <c r="INL228" s="262"/>
      <c r="INM228" s="262"/>
      <c r="INN228" s="262"/>
      <c r="INO228" s="262"/>
      <c r="INP228" s="262"/>
      <c r="INQ228" s="262" t="s">
        <v>61</v>
      </c>
      <c r="INR228" s="262"/>
      <c r="INS228" s="262"/>
      <c r="INT228" s="262"/>
      <c r="INU228" s="262"/>
      <c r="INV228" s="262"/>
      <c r="INW228" s="262"/>
      <c r="INX228" s="53"/>
      <c r="INY228" s="262" t="s">
        <v>62</v>
      </c>
      <c r="INZ228" s="262"/>
      <c r="IOA228" s="262" t="s">
        <v>1</v>
      </c>
      <c r="IOB228" s="262"/>
      <c r="IOC228" s="262"/>
      <c r="IOD228" s="262"/>
      <c r="IOE228" s="262"/>
      <c r="IOF228" s="262"/>
      <c r="IOG228" s="262" t="s">
        <v>61</v>
      </c>
      <c r="IOH228" s="262"/>
      <c r="IOI228" s="262"/>
      <c r="IOJ228" s="262"/>
      <c r="IOK228" s="262"/>
      <c r="IOL228" s="262"/>
      <c r="IOM228" s="262"/>
      <c r="ION228" s="53"/>
      <c r="IOO228" s="262" t="s">
        <v>62</v>
      </c>
      <c r="IOP228" s="262"/>
      <c r="IOQ228" s="262" t="s">
        <v>1</v>
      </c>
      <c r="IOR228" s="262"/>
      <c r="IOS228" s="262"/>
      <c r="IOT228" s="262"/>
      <c r="IOU228" s="262"/>
      <c r="IOV228" s="262"/>
      <c r="IOW228" s="262" t="s">
        <v>61</v>
      </c>
      <c r="IOX228" s="262"/>
      <c r="IOY228" s="262"/>
      <c r="IOZ228" s="262"/>
      <c r="IPA228" s="262"/>
      <c r="IPB228" s="262"/>
      <c r="IPC228" s="262"/>
      <c r="IPD228" s="53"/>
      <c r="IPE228" s="262" t="s">
        <v>62</v>
      </c>
      <c r="IPF228" s="262"/>
      <c r="IPG228" s="262" t="s">
        <v>1</v>
      </c>
      <c r="IPH228" s="262"/>
      <c r="IPI228" s="262"/>
      <c r="IPJ228" s="262"/>
      <c r="IPK228" s="262"/>
      <c r="IPL228" s="262"/>
      <c r="IPM228" s="262" t="s">
        <v>61</v>
      </c>
      <c r="IPN228" s="262"/>
      <c r="IPO228" s="262"/>
      <c r="IPP228" s="262"/>
      <c r="IPQ228" s="262"/>
      <c r="IPR228" s="262"/>
      <c r="IPS228" s="262"/>
      <c r="IPT228" s="53"/>
      <c r="IPU228" s="262" t="s">
        <v>62</v>
      </c>
      <c r="IPV228" s="262"/>
      <c r="IPW228" s="262" t="s">
        <v>1</v>
      </c>
      <c r="IPX228" s="262"/>
      <c r="IPY228" s="262"/>
      <c r="IPZ228" s="262"/>
      <c r="IQA228" s="262"/>
      <c r="IQB228" s="262"/>
      <c r="IQC228" s="262" t="s">
        <v>61</v>
      </c>
      <c r="IQD228" s="262"/>
      <c r="IQE228" s="262"/>
      <c r="IQF228" s="262"/>
      <c r="IQG228" s="262"/>
      <c r="IQH228" s="262"/>
      <c r="IQI228" s="262"/>
      <c r="IQJ228" s="53"/>
      <c r="IQK228" s="262" t="s">
        <v>62</v>
      </c>
      <c r="IQL228" s="262"/>
      <c r="IQM228" s="262" t="s">
        <v>1</v>
      </c>
      <c r="IQN228" s="262"/>
      <c r="IQO228" s="262"/>
      <c r="IQP228" s="262"/>
      <c r="IQQ228" s="262"/>
      <c r="IQR228" s="262"/>
      <c r="IQS228" s="262" t="s">
        <v>61</v>
      </c>
      <c r="IQT228" s="262"/>
      <c r="IQU228" s="262"/>
      <c r="IQV228" s="262"/>
      <c r="IQW228" s="262"/>
      <c r="IQX228" s="262"/>
      <c r="IQY228" s="262"/>
      <c r="IQZ228" s="53"/>
      <c r="IRA228" s="262" t="s">
        <v>62</v>
      </c>
      <c r="IRB228" s="262"/>
      <c r="IRC228" s="262" t="s">
        <v>1</v>
      </c>
      <c r="IRD228" s="262"/>
      <c r="IRE228" s="262"/>
      <c r="IRF228" s="262"/>
      <c r="IRG228" s="262"/>
      <c r="IRH228" s="262"/>
      <c r="IRI228" s="262" t="s">
        <v>61</v>
      </c>
      <c r="IRJ228" s="262"/>
      <c r="IRK228" s="262"/>
      <c r="IRL228" s="262"/>
      <c r="IRM228" s="262"/>
      <c r="IRN228" s="262"/>
      <c r="IRO228" s="262"/>
      <c r="IRP228" s="53"/>
      <c r="IRQ228" s="262" t="s">
        <v>62</v>
      </c>
      <c r="IRR228" s="262"/>
      <c r="IRS228" s="262" t="s">
        <v>1</v>
      </c>
      <c r="IRT228" s="262"/>
      <c r="IRU228" s="262"/>
      <c r="IRV228" s="262"/>
      <c r="IRW228" s="262"/>
      <c r="IRX228" s="262"/>
      <c r="IRY228" s="262" t="s">
        <v>61</v>
      </c>
      <c r="IRZ228" s="262"/>
      <c r="ISA228" s="262"/>
      <c r="ISB228" s="262"/>
      <c r="ISC228" s="262"/>
      <c r="ISD228" s="262"/>
      <c r="ISE228" s="262"/>
      <c r="ISF228" s="53"/>
      <c r="ISG228" s="262" t="s">
        <v>62</v>
      </c>
      <c r="ISH228" s="262"/>
      <c r="ISI228" s="262" t="s">
        <v>1</v>
      </c>
      <c r="ISJ228" s="262"/>
      <c r="ISK228" s="262"/>
      <c r="ISL228" s="262"/>
      <c r="ISM228" s="262"/>
      <c r="ISN228" s="262"/>
      <c r="ISO228" s="262" t="s">
        <v>61</v>
      </c>
      <c r="ISP228" s="262"/>
      <c r="ISQ228" s="262"/>
      <c r="ISR228" s="262"/>
      <c r="ISS228" s="262"/>
      <c r="IST228" s="262"/>
      <c r="ISU228" s="262"/>
      <c r="ISV228" s="53"/>
      <c r="ISW228" s="262" t="s">
        <v>62</v>
      </c>
      <c r="ISX228" s="262"/>
      <c r="ISY228" s="262" t="s">
        <v>1</v>
      </c>
      <c r="ISZ228" s="262"/>
      <c r="ITA228" s="262"/>
      <c r="ITB228" s="262"/>
      <c r="ITC228" s="262"/>
      <c r="ITD228" s="262"/>
      <c r="ITE228" s="262" t="s">
        <v>61</v>
      </c>
      <c r="ITF228" s="262"/>
      <c r="ITG228" s="262"/>
      <c r="ITH228" s="262"/>
      <c r="ITI228" s="262"/>
      <c r="ITJ228" s="262"/>
      <c r="ITK228" s="262"/>
      <c r="ITL228" s="53"/>
      <c r="ITM228" s="262" t="s">
        <v>62</v>
      </c>
      <c r="ITN228" s="262"/>
      <c r="ITO228" s="262" t="s">
        <v>1</v>
      </c>
      <c r="ITP228" s="262"/>
      <c r="ITQ228" s="262"/>
      <c r="ITR228" s="262"/>
      <c r="ITS228" s="262"/>
      <c r="ITT228" s="262"/>
      <c r="ITU228" s="262" t="s">
        <v>61</v>
      </c>
      <c r="ITV228" s="262"/>
      <c r="ITW228" s="262"/>
      <c r="ITX228" s="262"/>
      <c r="ITY228" s="262"/>
      <c r="ITZ228" s="262"/>
      <c r="IUA228" s="262"/>
      <c r="IUB228" s="53"/>
      <c r="IUC228" s="262" t="s">
        <v>62</v>
      </c>
      <c r="IUD228" s="262"/>
      <c r="IUE228" s="262" t="s">
        <v>1</v>
      </c>
      <c r="IUF228" s="262"/>
      <c r="IUG228" s="262"/>
      <c r="IUH228" s="262"/>
      <c r="IUI228" s="262"/>
      <c r="IUJ228" s="262"/>
      <c r="IUK228" s="262" t="s">
        <v>61</v>
      </c>
      <c r="IUL228" s="262"/>
      <c r="IUM228" s="262"/>
      <c r="IUN228" s="262"/>
      <c r="IUO228" s="262"/>
      <c r="IUP228" s="262"/>
      <c r="IUQ228" s="262"/>
      <c r="IUR228" s="53"/>
      <c r="IUS228" s="262" t="s">
        <v>62</v>
      </c>
      <c r="IUT228" s="262"/>
      <c r="IUU228" s="262" t="s">
        <v>1</v>
      </c>
      <c r="IUV228" s="262"/>
      <c r="IUW228" s="262"/>
      <c r="IUX228" s="262"/>
      <c r="IUY228" s="262"/>
      <c r="IUZ228" s="262"/>
      <c r="IVA228" s="262" t="s">
        <v>61</v>
      </c>
      <c r="IVB228" s="262"/>
      <c r="IVC228" s="262"/>
      <c r="IVD228" s="262"/>
      <c r="IVE228" s="262"/>
      <c r="IVF228" s="262"/>
      <c r="IVG228" s="262"/>
      <c r="IVH228" s="53"/>
      <c r="IVI228" s="262" t="s">
        <v>62</v>
      </c>
      <c r="IVJ228" s="262"/>
      <c r="IVK228" s="262" t="s">
        <v>1</v>
      </c>
      <c r="IVL228" s="262"/>
      <c r="IVM228" s="262"/>
      <c r="IVN228" s="262"/>
      <c r="IVO228" s="262"/>
      <c r="IVP228" s="262"/>
      <c r="IVQ228" s="262" t="s">
        <v>61</v>
      </c>
      <c r="IVR228" s="262"/>
      <c r="IVS228" s="262"/>
      <c r="IVT228" s="262"/>
      <c r="IVU228" s="262"/>
      <c r="IVV228" s="262"/>
      <c r="IVW228" s="262"/>
      <c r="IVX228" s="53"/>
      <c r="IVY228" s="262" t="s">
        <v>62</v>
      </c>
      <c r="IVZ228" s="262"/>
      <c r="IWA228" s="262" t="s">
        <v>1</v>
      </c>
      <c r="IWB228" s="262"/>
      <c r="IWC228" s="262"/>
      <c r="IWD228" s="262"/>
      <c r="IWE228" s="262"/>
      <c r="IWF228" s="262"/>
      <c r="IWG228" s="262" t="s">
        <v>61</v>
      </c>
      <c r="IWH228" s="262"/>
      <c r="IWI228" s="262"/>
      <c r="IWJ228" s="262"/>
      <c r="IWK228" s="262"/>
      <c r="IWL228" s="262"/>
      <c r="IWM228" s="262"/>
      <c r="IWN228" s="53"/>
      <c r="IWO228" s="262" t="s">
        <v>62</v>
      </c>
      <c r="IWP228" s="262"/>
      <c r="IWQ228" s="262" t="s">
        <v>1</v>
      </c>
      <c r="IWR228" s="262"/>
      <c r="IWS228" s="262"/>
      <c r="IWT228" s="262"/>
      <c r="IWU228" s="262"/>
      <c r="IWV228" s="262"/>
      <c r="IWW228" s="262" t="s">
        <v>61</v>
      </c>
      <c r="IWX228" s="262"/>
      <c r="IWY228" s="262"/>
      <c r="IWZ228" s="262"/>
      <c r="IXA228" s="262"/>
      <c r="IXB228" s="262"/>
      <c r="IXC228" s="262"/>
      <c r="IXD228" s="53"/>
      <c r="IXE228" s="262" t="s">
        <v>62</v>
      </c>
      <c r="IXF228" s="262"/>
      <c r="IXG228" s="262" t="s">
        <v>1</v>
      </c>
      <c r="IXH228" s="262"/>
      <c r="IXI228" s="262"/>
      <c r="IXJ228" s="262"/>
      <c r="IXK228" s="262"/>
      <c r="IXL228" s="262"/>
      <c r="IXM228" s="262" t="s">
        <v>61</v>
      </c>
      <c r="IXN228" s="262"/>
      <c r="IXO228" s="262"/>
      <c r="IXP228" s="262"/>
      <c r="IXQ228" s="262"/>
      <c r="IXR228" s="262"/>
      <c r="IXS228" s="262"/>
      <c r="IXT228" s="53"/>
      <c r="IXU228" s="262" t="s">
        <v>62</v>
      </c>
      <c r="IXV228" s="262"/>
      <c r="IXW228" s="262" t="s">
        <v>1</v>
      </c>
      <c r="IXX228" s="262"/>
      <c r="IXY228" s="262"/>
      <c r="IXZ228" s="262"/>
      <c r="IYA228" s="262"/>
      <c r="IYB228" s="262"/>
      <c r="IYC228" s="262" t="s">
        <v>61</v>
      </c>
      <c r="IYD228" s="262"/>
      <c r="IYE228" s="262"/>
      <c r="IYF228" s="262"/>
      <c r="IYG228" s="262"/>
      <c r="IYH228" s="262"/>
      <c r="IYI228" s="262"/>
      <c r="IYJ228" s="53"/>
      <c r="IYK228" s="262" t="s">
        <v>62</v>
      </c>
      <c r="IYL228" s="262"/>
      <c r="IYM228" s="262" t="s">
        <v>1</v>
      </c>
      <c r="IYN228" s="262"/>
      <c r="IYO228" s="262"/>
      <c r="IYP228" s="262"/>
      <c r="IYQ228" s="262"/>
      <c r="IYR228" s="262"/>
      <c r="IYS228" s="262" t="s">
        <v>61</v>
      </c>
      <c r="IYT228" s="262"/>
      <c r="IYU228" s="262"/>
      <c r="IYV228" s="262"/>
      <c r="IYW228" s="262"/>
      <c r="IYX228" s="262"/>
      <c r="IYY228" s="262"/>
      <c r="IYZ228" s="53"/>
      <c r="IZA228" s="262" t="s">
        <v>62</v>
      </c>
      <c r="IZB228" s="262"/>
      <c r="IZC228" s="262" t="s">
        <v>1</v>
      </c>
      <c r="IZD228" s="262"/>
      <c r="IZE228" s="262"/>
      <c r="IZF228" s="262"/>
      <c r="IZG228" s="262"/>
      <c r="IZH228" s="262"/>
      <c r="IZI228" s="262" t="s">
        <v>61</v>
      </c>
      <c r="IZJ228" s="262"/>
      <c r="IZK228" s="262"/>
      <c r="IZL228" s="262"/>
      <c r="IZM228" s="262"/>
      <c r="IZN228" s="262"/>
      <c r="IZO228" s="262"/>
      <c r="IZP228" s="53"/>
      <c r="IZQ228" s="262" t="s">
        <v>62</v>
      </c>
      <c r="IZR228" s="262"/>
      <c r="IZS228" s="262" t="s">
        <v>1</v>
      </c>
      <c r="IZT228" s="262"/>
      <c r="IZU228" s="262"/>
      <c r="IZV228" s="262"/>
      <c r="IZW228" s="262"/>
      <c r="IZX228" s="262"/>
      <c r="IZY228" s="262" t="s">
        <v>61</v>
      </c>
      <c r="IZZ228" s="262"/>
      <c r="JAA228" s="262"/>
      <c r="JAB228" s="262"/>
      <c r="JAC228" s="262"/>
      <c r="JAD228" s="262"/>
      <c r="JAE228" s="262"/>
      <c r="JAF228" s="53"/>
      <c r="JAG228" s="262" t="s">
        <v>62</v>
      </c>
      <c r="JAH228" s="262"/>
      <c r="JAI228" s="262" t="s">
        <v>1</v>
      </c>
      <c r="JAJ228" s="262"/>
      <c r="JAK228" s="262"/>
      <c r="JAL228" s="262"/>
      <c r="JAM228" s="262"/>
      <c r="JAN228" s="262"/>
      <c r="JAO228" s="262" t="s">
        <v>61</v>
      </c>
      <c r="JAP228" s="262"/>
      <c r="JAQ228" s="262"/>
      <c r="JAR228" s="262"/>
      <c r="JAS228" s="262"/>
      <c r="JAT228" s="262"/>
      <c r="JAU228" s="262"/>
      <c r="JAV228" s="53"/>
      <c r="JAW228" s="262" t="s">
        <v>62</v>
      </c>
      <c r="JAX228" s="262"/>
      <c r="JAY228" s="262" t="s">
        <v>1</v>
      </c>
      <c r="JAZ228" s="262"/>
      <c r="JBA228" s="262"/>
      <c r="JBB228" s="262"/>
      <c r="JBC228" s="262"/>
      <c r="JBD228" s="262"/>
      <c r="JBE228" s="262" t="s">
        <v>61</v>
      </c>
      <c r="JBF228" s="262"/>
      <c r="JBG228" s="262"/>
      <c r="JBH228" s="262"/>
      <c r="JBI228" s="262"/>
      <c r="JBJ228" s="262"/>
      <c r="JBK228" s="262"/>
      <c r="JBL228" s="53"/>
      <c r="JBM228" s="262" t="s">
        <v>62</v>
      </c>
      <c r="JBN228" s="262"/>
      <c r="JBO228" s="262" t="s">
        <v>1</v>
      </c>
      <c r="JBP228" s="262"/>
      <c r="JBQ228" s="262"/>
      <c r="JBR228" s="262"/>
      <c r="JBS228" s="262"/>
      <c r="JBT228" s="262"/>
      <c r="JBU228" s="262" t="s">
        <v>61</v>
      </c>
      <c r="JBV228" s="262"/>
      <c r="JBW228" s="262"/>
      <c r="JBX228" s="262"/>
      <c r="JBY228" s="262"/>
      <c r="JBZ228" s="262"/>
      <c r="JCA228" s="262"/>
      <c r="JCB228" s="53"/>
      <c r="JCC228" s="262" t="s">
        <v>62</v>
      </c>
      <c r="JCD228" s="262"/>
      <c r="JCE228" s="262" t="s">
        <v>1</v>
      </c>
      <c r="JCF228" s="262"/>
      <c r="JCG228" s="262"/>
      <c r="JCH228" s="262"/>
      <c r="JCI228" s="262"/>
      <c r="JCJ228" s="262"/>
      <c r="JCK228" s="262" t="s">
        <v>61</v>
      </c>
      <c r="JCL228" s="262"/>
      <c r="JCM228" s="262"/>
      <c r="JCN228" s="262"/>
      <c r="JCO228" s="262"/>
      <c r="JCP228" s="262"/>
      <c r="JCQ228" s="262"/>
      <c r="JCR228" s="53"/>
      <c r="JCS228" s="262" t="s">
        <v>62</v>
      </c>
      <c r="JCT228" s="262"/>
      <c r="JCU228" s="262" t="s">
        <v>1</v>
      </c>
      <c r="JCV228" s="262"/>
      <c r="JCW228" s="262"/>
      <c r="JCX228" s="262"/>
      <c r="JCY228" s="262"/>
      <c r="JCZ228" s="262"/>
      <c r="JDA228" s="262" t="s">
        <v>61</v>
      </c>
      <c r="JDB228" s="262"/>
      <c r="JDC228" s="262"/>
      <c r="JDD228" s="262"/>
      <c r="JDE228" s="262"/>
      <c r="JDF228" s="262"/>
      <c r="JDG228" s="262"/>
      <c r="JDH228" s="53"/>
      <c r="JDI228" s="262" t="s">
        <v>62</v>
      </c>
      <c r="JDJ228" s="262"/>
      <c r="JDK228" s="262" t="s">
        <v>1</v>
      </c>
      <c r="JDL228" s="262"/>
      <c r="JDM228" s="262"/>
      <c r="JDN228" s="262"/>
      <c r="JDO228" s="262"/>
      <c r="JDP228" s="262"/>
      <c r="JDQ228" s="262" t="s">
        <v>61</v>
      </c>
      <c r="JDR228" s="262"/>
      <c r="JDS228" s="262"/>
      <c r="JDT228" s="262"/>
      <c r="JDU228" s="262"/>
      <c r="JDV228" s="262"/>
      <c r="JDW228" s="262"/>
      <c r="JDX228" s="53"/>
      <c r="JDY228" s="262" t="s">
        <v>62</v>
      </c>
      <c r="JDZ228" s="262"/>
      <c r="JEA228" s="262" t="s">
        <v>1</v>
      </c>
      <c r="JEB228" s="262"/>
      <c r="JEC228" s="262"/>
      <c r="JED228" s="262"/>
      <c r="JEE228" s="262"/>
      <c r="JEF228" s="262"/>
      <c r="JEG228" s="262" t="s">
        <v>61</v>
      </c>
      <c r="JEH228" s="262"/>
      <c r="JEI228" s="262"/>
      <c r="JEJ228" s="262"/>
      <c r="JEK228" s="262"/>
      <c r="JEL228" s="262"/>
      <c r="JEM228" s="262"/>
      <c r="JEN228" s="53"/>
      <c r="JEO228" s="262" t="s">
        <v>62</v>
      </c>
      <c r="JEP228" s="262"/>
      <c r="JEQ228" s="262" t="s">
        <v>1</v>
      </c>
      <c r="JER228" s="262"/>
      <c r="JES228" s="262"/>
      <c r="JET228" s="262"/>
      <c r="JEU228" s="262"/>
      <c r="JEV228" s="262"/>
      <c r="JEW228" s="262" t="s">
        <v>61</v>
      </c>
      <c r="JEX228" s="262"/>
      <c r="JEY228" s="262"/>
      <c r="JEZ228" s="262"/>
      <c r="JFA228" s="262"/>
      <c r="JFB228" s="262"/>
      <c r="JFC228" s="262"/>
      <c r="JFD228" s="53"/>
      <c r="JFE228" s="262" t="s">
        <v>62</v>
      </c>
      <c r="JFF228" s="262"/>
      <c r="JFG228" s="262" t="s">
        <v>1</v>
      </c>
      <c r="JFH228" s="262"/>
      <c r="JFI228" s="262"/>
      <c r="JFJ228" s="262"/>
      <c r="JFK228" s="262"/>
      <c r="JFL228" s="262"/>
      <c r="JFM228" s="262" t="s">
        <v>61</v>
      </c>
      <c r="JFN228" s="262"/>
      <c r="JFO228" s="262"/>
      <c r="JFP228" s="262"/>
      <c r="JFQ228" s="262"/>
      <c r="JFR228" s="262"/>
      <c r="JFS228" s="262"/>
      <c r="JFT228" s="53"/>
      <c r="JFU228" s="262" t="s">
        <v>62</v>
      </c>
      <c r="JFV228" s="262"/>
      <c r="JFW228" s="262" t="s">
        <v>1</v>
      </c>
      <c r="JFX228" s="262"/>
      <c r="JFY228" s="262"/>
      <c r="JFZ228" s="262"/>
      <c r="JGA228" s="262"/>
      <c r="JGB228" s="262"/>
      <c r="JGC228" s="262" t="s">
        <v>61</v>
      </c>
      <c r="JGD228" s="262"/>
      <c r="JGE228" s="262"/>
      <c r="JGF228" s="262"/>
      <c r="JGG228" s="262"/>
      <c r="JGH228" s="262"/>
      <c r="JGI228" s="262"/>
      <c r="JGJ228" s="53"/>
      <c r="JGK228" s="262" t="s">
        <v>62</v>
      </c>
      <c r="JGL228" s="262"/>
      <c r="JGM228" s="262" t="s">
        <v>1</v>
      </c>
      <c r="JGN228" s="262"/>
      <c r="JGO228" s="262"/>
      <c r="JGP228" s="262"/>
      <c r="JGQ228" s="262"/>
      <c r="JGR228" s="262"/>
      <c r="JGS228" s="262" t="s">
        <v>61</v>
      </c>
      <c r="JGT228" s="262"/>
      <c r="JGU228" s="262"/>
      <c r="JGV228" s="262"/>
      <c r="JGW228" s="262"/>
      <c r="JGX228" s="262"/>
      <c r="JGY228" s="262"/>
      <c r="JGZ228" s="53"/>
      <c r="JHA228" s="262" t="s">
        <v>62</v>
      </c>
      <c r="JHB228" s="262"/>
      <c r="JHC228" s="262" t="s">
        <v>1</v>
      </c>
      <c r="JHD228" s="262"/>
      <c r="JHE228" s="262"/>
      <c r="JHF228" s="262"/>
      <c r="JHG228" s="262"/>
      <c r="JHH228" s="262"/>
      <c r="JHI228" s="262" t="s">
        <v>61</v>
      </c>
      <c r="JHJ228" s="262"/>
      <c r="JHK228" s="262"/>
      <c r="JHL228" s="262"/>
      <c r="JHM228" s="262"/>
      <c r="JHN228" s="262"/>
      <c r="JHO228" s="262"/>
      <c r="JHP228" s="53"/>
      <c r="JHQ228" s="262" t="s">
        <v>62</v>
      </c>
      <c r="JHR228" s="262"/>
      <c r="JHS228" s="262" t="s">
        <v>1</v>
      </c>
      <c r="JHT228" s="262"/>
      <c r="JHU228" s="262"/>
      <c r="JHV228" s="262"/>
      <c r="JHW228" s="262"/>
      <c r="JHX228" s="262"/>
      <c r="JHY228" s="262" t="s">
        <v>61</v>
      </c>
      <c r="JHZ228" s="262"/>
      <c r="JIA228" s="262"/>
      <c r="JIB228" s="262"/>
      <c r="JIC228" s="262"/>
      <c r="JID228" s="262"/>
      <c r="JIE228" s="262"/>
      <c r="JIF228" s="53"/>
      <c r="JIG228" s="262" t="s">
        <v>62</v>
      </c>
      <c r="JIH228" s="262"/>
      <c r="JII228" s="262" t="s">
        <v>1</v>
      </c>
      <c r="JIJ228" s="262"/>
      <c r="JIK228" s="262"/>
      <c r="JIL228" s="262"/>
      <c r="JIM228" s="262"/>
      <c r="JIN228" s="262"/>
      <c r="JIO228" s="262" t="s">
        <v>61</v>
      </c>
      <c r="JIP228" s="262"/>
      <c r="JIQ228" s="262"/>
      <c r="JIR228" s="262"/>
      <c r="JIS228" s="262"/>
      <c r="JIT228" s="262"/>
      <c r="JIU228" s="262"/>
      <c r="JIV228" s="53"/>
      <c r="JIW228" s="262" t="s">
        <v>62</v>
      </c>
      <c r="JIX228" s="262"/>
      <c r="JIY228" s="262" t="s">
        <v>1</v>
      </c>
      <c r="JIZ228" s="262"/>
      <c r="JJA228" s="262"/>
      <c r="JJB228" s="262"/>
      <c r="JJC228" s="262"/>
      <c r="JJD228" s="262"/>
      <c r="JJE228" s="262" t="s">
        <v>61</v>
      </c>
      <c r="JJF228" s="262"/>
      <c r="JJG228" s="262"/>
      <c r="JJH228" s="262"/>
      <c r="JJI228" s="262"/>
      <c r="JJJ228" s="262"/>
      <c r="JJK228" s="262"/>
      <c r="JJL228" s="53"/>
      <c r="JJM228" s="262" t="s">
        <v>62</v>
      </c>
      <c r="JJN228" s="262"/>
      <c r="JJO228" s="262" t="s">
        <v>1</v>
      </c>
      <c r="JJP228" s="262"/>
      <c r="JJQ228" s="262"/>
      <c r="JJR228" s="262"/>
      <c r="JJS228" s="262"/>
      <c r="JJT228" s="262"/>
      <c r="JJU228" s="262" t="s">
        <v>61</v>
      </c>
      <c r="JJV228" s="262"/>
      <c r="JJW228" s="262"/>
      <c r="JJX228" s="262"/>
      <c r="JJY228" s="262"/>
      <c r="JJZ228" s="262"/>
      <c r="JKA228" s="262"/>
      <c r="JKB228" s="53"/>
      <c r="JKC228" s="262" t="s">
        <v>62</v>
      </c>
      <c r="JKD228" s="262"/>
      <c r="JKE228" s="262" t="s">
        <v>1</v>
      </c>
      <c r="JKF228" s="262"/>
      <c r="JKG228" s="262"/>
      <c r="JKH228" s="262"/>
      <c r="JKI228" s="262"/>
      <c r="JKJ228" s="262"/>
      <c r="JKK228" s="262" t="s">
        <v>61</v>
      </c>
      <c r="JKL228" s="262"/>
      <c r="JKM228" s="262"/>
      <c r="JKN228" s="262"/>
      <c r="JKO228" s="262"/>
      <c r="JKP228" s="262"/>
      <c r="JKQ228" s="262"/>
      <c r="JKR228" s="53"/>
      <c r="JKS228" s="262" t="s">
        <v>62</v>
      </c>
      <c r="JKT228" s="262"/>
      <c r="JKU228" s="262" t="s">
        <v>1</v>
      </c>
      <c r="JKV228" s="262"/>
      <c r="JKW228" s="262"/>
      <c r="JKX228" s="262"/>
      <c r="JKY228" s="262"/>
      <c r="JKZ228" s="262"/>
      <c r="JLA228" s="262" t="s">
        <v>61</v>
      </c>
      <c r="JLB228" s="262"/>
      <c r="JLC228" s="262"/>
      <c r="JLD228" s="262"/>
      <c r="JLE228" s="262"/>
      <c r="JLF228" s="262"/>
      <c r="JLG228" s="262"/>
      <c r="JLH228" s="53"/>
      <c r="JLI228" s="262" t="s">
        <v>62</v>
      </c>
      <c r="JLJ228" s="262"/>
      <c r="JLK228" s="262" t="s">
        <v>1</v>
      </c>
      <c r="JLL228" s="262"/>
      <c r="JLM228" s="262"/>
      <c r="JLN228" s="262"/>
      <c r="JLO228" s="262"/>
      <c r="JLP228" s="262"/>
      <c r="JLQ228" s="262" t="s">
        <v>61</v>
      </c>
      <c r="JLR228" s="262"/>
      <c r="JLS228" s="262"/>
      <c r="JLT228" s="262"/>
      <c r="JLU228" s="262"/>
      <c r="JLV228" s="262"/>
      <c r="JLW228" s="262"/>
      <c r="JLX228" s="53"/>
      <c r="JLY228" s="262" t="s">
        <v>62</v>
      </c>
      <c r="JLZ228" s="262"/>
      <c r="JMA228" s="262" t="s">
        <v>1</v>
      </c>
      <c r="JMB228" s="262"/>
      <c r="JMC228" s="262"/>
      <c r="JMD228" s="262"/>
      <c r="JME228" s="262"/>
      <c r="JMF228" s="262"/>
      <c r="JMG228" s="262" t="s">
        <v>61</v>
      </c>
      <c r="JMH228" s="262"/>
      <c r="JMI228" s="262"/>
      <c r="JMJ228" s="262"/>
      <c r="JMK228" s="262"/>
      <c r="JML228" s="262"/>
      <c r="JMM228" s="262"/>
      <c r="JMN228" s="53"/>
      <c r="JMO228" s="262" t="s">
        <v>62</v>
      </c>
      <c r="JMP228" s="262"/>
      <c r="JMQ228" s="262" t="s">
        <v>1</v>
      </c>
      <c r="JMR228" s="262"/>
      <c r="JMS228" s="262"/>
      <c r="JMT228" s="262"/>
      <c r="JMU228" s="262"/>
      <c r="JMV228" s="262"/>
      <c r="JMW228" s="262" t="s">
        <v>61</v>
      </c>
      <c r="JMX228" s="262"/>
      <c r="JMY228" s="262"/>
      <c r="JMZ228" s="262"/>
      <c r="JNA228" s="262"/>
      <c r="JNB228" s="262"/>
      <c r="JNC228" s="262"/>
      <c r="JND228" s="53"/>
      <c r="JNE228" s="262" t="s">
        <v>62</v>
      </c>
      <c r="JNF228" s="262"/>
      <c r="JNG228" s="262" t="s">
        <v>1</v>
      </c>
      <c r="JNH228" s="262"/>
      <c r="JNI228" s="262"/>
      <c r="JNJ228" s="262"/>
      <c r="JNK228" s="262"/>
      <c r="JNL228" s="262"/>
      <c r="JNM228" s="262" t="s">
        <v>61</v>
      </c>
      <c r="JNN228" s="262"/>
      <c r="JNO228" s="262"/>
      <c r="JNP228" s="262"/>
      <c r="JNQ228" s="262"/>
      <c r="JNR228" s="262"/>
      <c r="JNS228" s="262"/>
      <c r="JNT228" s="53"/>
      <c r="JNU228" s="262" t="s">
        <v>62</v>
      </c>
      <c r="JNV228" s="262"/>
      <c r="JNW228" s="262" t="s">
        <v>1</v>
      </c>
      <c r="JNX228" s="262"/>
      <c r="JNY228" s="262"/>
      <c r="JNZ228" s="262"/>
      <c r="JOA228" s="262"/>
      <c r="JOB228" s="262"/>
      <c r="JOC228" s="262" t="s">
        <v>61</v>
      </c>
      <c r="JOD228" s="262"/>
      <c r="JOE228" s="262"/>
      <c r="JOF228" s="262"/>
      <c r="JOG228" s="262"/>
      <c r="JOH228" s="262"/>
      <c r="JOI228" s="262"/>
      <c r="JOJ228" s="53"/>
      <c r="JOK228" s="262" t="s">
        <v>62</v>
      </c>
      <c r="JOL228" s="262"/>
      <c r="JOM228" s="262" t="s">
        <v>1</v>
      </c>
      <c r="JON228" s="262"/>
      <c r="JOO228" s="262"/>
      <c r="JOP228" s="262"/>
      <c r="JOQ228" s="262"/>
      <c r="JOR228" s="262"/>
      <c r="JOS228" s="262" t="s">
        <v>61</v>
      </c>
      <c r="JOT228" s="262"/>
      <c r="JOU228" s="262"/>
      <c r="JOV228" s="262"/>
      <c r="JOW228" s="262"/>
      <c r="JOX228" s="262"/>
      <c r="JOY228" s="262"/>
      <c r="JOZ228" s="53"/>
      <c r="JPA228" s="262" t="s">
        <v>62</v>
      </c>
      <c r="JPB228" s="262"/>
      <c r="JPC228" s="262" t="s">
        <v>1</v>
      </c>
      <c r="JPD228" s="262"/>
      <c r="JPE228" s="262"/>
      <c r="JPF228" s="262"/>
      <c r="JPG228" s="262"/>
      <c r="JPH228" s="262"/>
      <c r="JPI228" s="262" t="s">
        <v>61</v>
      </c>
      <c r="JPJ228" s="262"/>
      <c r="JPK228" s="262"/>
      <c r="JPL228" s="262"/>
      <c r="JPM228" s="262"/>
      <c r="JPN228" s="262"/>
      <c r="JPO228" s="262"/>
      <c r="JPP228" s="53"/>
      <c r="JPQ228" s="262" t="s">
        <v>62</v>
      </c>
      <c r="JPR228" s="262"/>
      <c r="JPS228" s="262" t="s">
        <v>1</v>
      </c>
      <c r="JPT228" s="262"/>
      <c r="JPU228" s="262"/>
      <c r="JPV228" s="262"/>
      <c r="JPW228" s="262"/>
      <c r="JPX228" s="262"/>
      <c r="JPY228" s="262" t="s">
        <v>61</v>
      </c>
      <c r="JPZ228" s="262"/>
      <c r="JQA228" s="262"/>
      <c r="JQB228" s="262"/>
      <c r="JQC228" s="262"/>
      <c r="JQD228" s="262"/>
      <c r="JQE228" s="262"/>
      <c r="JQF228" s="53"/>
      <c r="JQG228" s="262" t="s">
        <v>62</v>
      </c>
      <c r="JQH228" s="262"/>
      <c r="JQI228" s="262" t="s">
        <v>1</v>
      </c>
      <c r="JQJ228" s="262"/>
      <c r="JQK228" s="262"/>
      <c r="JQL228" s="262"/>
      <c r="JQM228" s="262"/>
      <c r="JQN228" s="262"/>
      <c r="JQO228" s="262" t="s">
        <v>61</v>
      </c>
      <c r="JQP228" s="262"/>
      <c r="JQQ228" s="262"/>
      <c r="JQR228" s="262"/>
      <c r="JQS228" s="262"/>
      <c r="JQT228" s="262"/>
      <c r="JQU228" s="262"/>
      <c r="JQV228" s="53"/>
      <c r="JQW228" s="262" t="s">
        <v>62</v>
      </c>
      <c r="JQX228" s="262"/>
      <c r="JQY228" s="262" t="s">
        <v>1</v>
      </c>
      <c r="JQZ228" s="262"/>
      <c r="JRA228" s="262"/>
      <c r="JRB228" s="262"/>
      <c r="JRC228" s="262"/>
      <c r="JRD228" s="262"/>
      <c r="JRE228" s="262" t="s">
        <v>61</v>
      </c>
      <c r="JRF228" s="262"/>
      <c r="JRG228" s="262"/>
      <c r="JRH228" s="262"/>
      <c r="JRI228" s="262"/>
      <c r="JRJ228" s="262"/>
      <c r="JRK228" s="262"/>
      <c r="JRL228" s="53"/>
      <c r="JRM228" s="262" t="s">
        <v>62</v>
      </c>
      <c r="JRN228" s="262"/>
      <c r="JRO228" s="262" t="s">
        <v>1</v>
      </c>
      <c r="JRP228" s="262"/>
      <c r="JRQ228" s="262"/>
      <c r="JRR228" s="262"/>
      <c r="JRS228" s="262"/>
      <c r="JRT228" s="262"/>
      <c r="JRU228" s="262" t="s">
        <v>61</v>
      </c>
      <c r="JRV228" s="262"/>
      <c r="JRW228" s="262"/>
      <c r="JRX228" s="262"/>
      <c r="JRY228" s="262"/>
      <c r="JRZ228" s="262"/>
      <c r="JSA228" s="262"/>
      <c r="JSB228" s="53"/>
      <c r="JSC228" s="262" t="s">
        <v>62</v>
      </c>
      <c r="JSD228" s="262"/>
      <c r="JSE228" s="262" t="s">
        <v>1</v>
      </c>
      <c r="JSF228" s="262"/>
      <c r="JSG228" s="262"/>
      <c r="JSH228" s="262"/>
      <c r="JSI228" s="262"/>
      <c r="JSJ228" s="262"/>
      <c r="JSK228" s="262" t="s">
        <v>61</v>
      </c>
      <c r="JSL228" s="262"/>
      <c r="JSM228" s="262"/>
      <c r="JSN228" s="262"/>
      <c r="JSO228" s="262"/>
      <c r="JSP228" s="262"/>
      <c r="JSQ228" s="262"/>
      <c r="JSR228" s="53"/>
      <c r="JSS228" s="262" t="s">
        <v>62</v>
      </c>
      <c r="JST228" s="262"/>
      <c r="JSU228" s="262" t="s">
        <v>1</v>
      </c>
      <c r="JSV228" s="262"/>
      <c r="JSW228" s="262"/>
      <c r="JSX228" s="262"/>
      <c r="JSY228" s="262"/>
      <c r="JSZ228" s="262"/>
      <c r="JTA228" s="262" t="s">
        <v>61</v>
      </c>
      <c r="JTB228" s="262"/>
      <c r="JTC228" s="262"/>
      <c r="JTD228" s="262"/>
      <c r="JTE228" s="262"/>
      <c r="JTF228" s="262"/>
      <c r="JTG228" s="262"/>
      <c r="JTH228" s="53"/>
      <c r="JTI228" s="262" t="s">
        <v>62</v>
      </c>
      <c r="JTJ228" s="262"/>
      <c r="JTK228" s="262" t="s">
        <v>1</v>
      </c>
      <c r="JTL228" s="262"/>
      <c r="JTM228" s="262"/>
      <c r="JTN228" s="262"/>
      <c r="JTO228" s="262"/>
      <c r="JTP228" s="262"/>
      <c r="JTQ228" s="262" t="s">
        <v>61</v>
      </c>
      <c r="JTR228" s="262"/>
      <c r="JTS228" s="262"/>
      <c r="JTT228" s="262"/>
      <c r="JTU228" s="262"/>
      <c r="JTV228" s="262"/>
      <c r="JTW228" s="262"/>
      <c r="JTX228" s="53"/>
      <c r="JTY228" s="262" t="s">
        <v>62</v>
      </c>
      <c r="JTZ228" s="262"/>
      <c r="JUA228" s="262" t="s">
        <v>1</v>
      </c>
      <c r="JUB228" s="262"/>
      <c r="JUC228" s="262"/>
      <c r="JUD228" s="262"/>
      <c r="JUE228" s="262"/>
      <c r="JUF228" s="262"/>
      <c r="JUG228" s="262" t="s">
        <v>61</v>
      </c>
      <c r="JUH228" s="262"/>
      <c r="JUI228" s="262"/>
      <c r="JUJ228" s="262"/>
      <c r="JUK228" s="262"/>
      <c r="JUL228" s="262"/>
      <c r="JUM228" s="262"/>
      <c r="JUN228" s="53"/>
      <c r="JUO228" s="262" t="s">
        <v>62</v>
      </c>
      <c r="JUP228" s="262"/>
      <c r="JUQ228" s="262" t="s">
        <v>1</v>
      </c>
      <c r="JUR228" s="262"/>
      <c r="JUS228" s="262"/>
      <c r="JUT228" s="262"/>
      <c r="JUU228" s="262"/>
      <c r="JUV228" s="262"/>
      <c r="JUW228" s="262" t="s">
        <v>61</v>
      </c>
      <c r="JUX228" s="262"/>
      <c r="JUY228" s="262"/>
      <c r="JUZ228" s="262"/>
      <c r="JVA228" s="262"/>
      <c r="JVB228" s="262"/>
      <c r="JVC228" s="262"/>
      <c r="JVD228" s="53"/>
      <c r="JVE228" s="262" t="s">
        <v>62</v>
      </c>
      <c r="JVF228" s="262"/>
      <c r="JVG228" s="262" t="s">
        <v>1</v>
      </c>
      <c r="JVH228" s="262"/>
      <c r="JVI228" s="262"/>
      <c r="JVJ228" s="262"/>
      <c r="JVK228" s="262"/>
      <c r="JVL228" s="262"/>
      <c r="JVM228" s="262" t="s">
        <v>61</v>
      </c>
      <c r="JVN228" s="262"/>
      <c r="JVO228" s="262"/>
      <c r="JVP228" s="262"/>
      <c r="JVQ228" s="262"/>
      <c r="JVR228" s="262"/>
      <c r="JVS228" s="262"/>
      <c r="JVT228" s="53"/>
      <c r="JVU228" s="262" t="s">
        <v>62</v>
      </c>
      <c r="JVV228" s="262"/>
      <c r="JVW228" s="262" t="s">
        <v>1</v>
      </c>
      <c r="JVX228" s="262"/>
      <c r="JVY228" s="262"/>
      <c r="JVZ228" s="262"/>
      <c r="JWA228" s="262"/>
      <c r="JWB228" s="262"/>
      <c r="JWC228" s="262" t="s">
        <v>61</v>
      </c>
      <c r="JWD228" s="262"/>
      <c r="JWE228" s="262"/>
      <c r="JWF228" s="262"/>
      <c r="JWG228" s="262"/>
      <c r="JWH228" s="262"/>
      <c r="JWI228" s="262"/>
      <c r="JWJ228" s="53"/>
      <c r="JWK228" s="262" t="s">
        <v>62</v>
      </c>
      <c r="JWL228" s="262"/>
      <c r="JWM228" s="262" t="s">
        <v>1</v>
      </c>
      <c r="JWN228" s="262"/>
      <c r="JWO228" s="262"/>
      <c r="JWP228" s="262"/>
      <c r="JWQ228" s="262"/>
      <c r="JWR228" s="262"/>
      <c r="JWS228" s="262" t="s">
        <v>61</v>
      </c>
      <c r="JWT228" s="262"/>
      <c r="JWU228" s="262"/>
      <c r="JWV228" s="262"/>
      <c r="JWW228" s="262"/>
      <c r="JWX228" s="262"/>
      <c r="JWY228" s="262"/>
      <c r="JWZ228" s="53"/>
      <c r="JXA228" s="262" t="s">
        <v>62</v>
      </c>
      <c r="JXB228" s="262"/>
      <c r="JXC228" s="262" t="s">
        <v>1</v>
      </c>
      <c r="JXD228" s="262"/>
      <c r="JXE228" s="262"/>
      <c r="JXF228" s="262"/>
      <c r="JXG228" s="262"/>
      <c r="JXH228" s="262"/>
      <c r="JXI228" s="262" t="s">
        <v>61</v>
      </c>
      <c r="JXJ228" s="262"/>
      <c r="JXK228" s="262"/>
      <c r="JXL228" s="262"/>
      <c r="JXM228" s="262"/>
      <c r="JXN228" s="262"/>
      <c r="JXO228" s="262"/>
      <c r="JXP228" s="53"/>
      <c r="JXQ228" s="262" t="s">
        <v>62</v>
      </c>
      <c r="JXR228" s="262"/>
      <c r="JXS228" s="262" t="s">
        <v>1</v>
      </c>
      <c r="JXT228" s="262"/>
      <c r="JXU228" s="262"/>
      <c r="JXV228" s="262"/>
      <c r="JXW228" s="262"/>
      <c r="JXX228" s="262"/>
      <c r="JXY228" s="262" t="s">
        <v>61</v>
      </c>
      <c r="JXZ228" s="262"/>
      <c r="JYA228" s="262"/>
      <c r="JYB228" s="262"/>
      <c r="JYC228" s="262"/>
      <c r="JYD228" s="262"/>
      <c r="JYE228" s="262"/>
      <c r="JYF228" s="53"/>
      <c r="JYG228" s="262" t="s">
        <v>62</v>
      </c>
      <c r="JYH228" s="262"/>
      <c r="JYI228" s="262" t="s">
        <v>1</v>
      </c>
      <c r="JYJ228" s="262"/>
      <c r="JYK228" s="262"/>
      <c r="JYL228" s="262"/>
      <c r="JYM228" s="262"/>
      <c r="JYN228" s="262"/>
      <c r="JYO228" s="262" t="s">
        <v>61</v>
      </c>
      <c r="JYP228" s="262"/>
      <c r="JYQ228" s="262"/>
      <c r="JYR228" s="262"/>
      <c r="JYS228" s="262"/>
      <c r="JYT228" s="262"/>
      <c r="JYU228" s="262"/>
      <c r="JYV228" s="53"/>
      <c r="JYW228" s="262" t="s">
        <v>62</v>
      </c>
      <c r="JYX228" s="262"/>
      <c r="JYY228" s="262" t="s">
        <v>1</v>
      </c>
      <c r="JYZ228" s="262"/>
      <c r="JZA228" s="262"/>
      <c r="JZB228" s="262"/>
      <c r="JZC228" s="262"/>
      <c r="JZD228" s="262"/>
      <c r="JZE228" s="262" t="s">
        <v>61</v>
      </c>
      <c r="JZF228" s="262"/>
      <c r="JZG228" s="262"/>
      <c r="JZH228" s="262"/>
      <c r="JZI228" s="262"/>
      <c r="JZJ228" s="262"/>
      <c r="JZK228" s="262"/>
      <c r="JZL228" s="53"/>
      <c r="JZM228" s="262" t="s">
        <v>62</v>
      </c>
      <c r="JZN228" s="262"/>
      <c r="JZO228" s="262" t="s">
        <v>1</v>
      </c>
      <c r="JZP228" s="262"/>
      <c r="JZQ228" s="262"/>
      <c r="JZR228" s="262"/>
      <c r="JZS228" s="262"/>
      <c r="JZT228" s="262"/>
      <c r="JZU228" s="262" t="s">
        <v>61</v>
      </c>
      <c r="JZV228" s="262"/>
      <c r="JZW228" s="262"/>
      <c r="JZX228" s="262"/>
      <c r="JZY228" s="262"/>
      <c r="JZZ228" s="262"/>
      <c r="KAA228" s="262"/>
      <c r="KAB228" s="53"/>
      <c r="KAC228" s="262" t="s">
        <v>62</v>
      </c>
      <c r="KAD228" s="262"/>
      <c r="KAE228" s="262" t="s">
        <v>1</v>
      </c>
      <c r="KAF228" s="262"/>
      <c r="KAG228" s="262"/>
      <c r="KAH228" s="262"/>
      <c r="KAI228" s="262"/>
      <c r="KAJ228" s="262"/>
      <c r="KAK228" s="262" t="s">
        <v>61</v>
      </c>
      <c r="KAL228" s="262"/>
      <c r="KAM228" s="262"/>
      <c r="KAN228" s="262"/>
      <c r="KAO228" s="262"/>
      <c r="KAP228" s="262"/>
      <c r="KAQ228" s="262"/>
      <c r="KAR228" s="53"/>
      <c r="KAS228" s="262" t="s">
        <v>62</v>
      </c>
      <c r="KAT228" s="262"/>
      <c r="KAU228" s="262" t="s">
        <v>1</v>
      </c>
      <c r="KAV228" s="262"/>
      <c r="KAW228" s="262"/>
      <c r="KAX228" s="262"/>
      <c r="KAY228" s="262"/>
      <c r="KAZ228" s="262"/>
      <c r="KBA228" s="262" t="s">
        <v>61</v>
      </c>
      <c r="KBB228" s="262"/>
      <c r="KBC228" s="262"/>
      <c r="KBD228" s="262"/>
      <c r="KBE228" s="262"/>
      <c r="KBF228" s="262"/>
      <c r="KBG228" s="262"/>
      <c r="KBH228" s="53"/>
      <c r="KBI228" s="262" t="s">
        <v>62</v>
      </c>
      <c r="KBJ228" s="262"/>
      <c r="KBK228" s="262" t="s">
        <v>1</v>
      </c>
      <c r="KBL228" s="262"/>
      <c r="KBM228" s="262"/>
      <c r="KBN228" s="262"/>
      <c r="KBO228" s="262"/>
      <c r="KBP228" s="262"/>
      <c r="KBQ228" s="262" t="s">
        <v>61</v>
      </c>
      <c r="KBR228" s="262"/>
      <c r="KBS228" s="262"/>
      <c r="KBT228" s="262"/>
      <c r="KBU228" s="262"/>
      <c r="KBV228" s="262"/>
      <c r="KBW228" s="262"/>
      <c r="KBX228" s="53"/>
      <c r="KBY228" s="262" t="s">
        <v>62</v>
      </c>
      <c r="KBZ228" s="262"/>
      <c r="KCA228" s="262" t="s">
        <v>1</v>
      </c>
      <c r="KCB228" s="262"/>
      <c r="KCC228" s="262"/>
      <c r="KCD228" s="262"/>
      <c r="KCE228" s="262"/>
      <c r="KCF228" s="262"/>
      <c r="KCG228" s="262" t="s">
        <v>61</v>
      </c>
      <c r="KCH228" s="262"/>
      <c r="KCI228" s="262"/>
      <c r="KCJ228" s="262"/>
      <c r="KCK228" s="262"/>
      <c r="KCL228" s="262"/>
      <c r="KCM228" s="262"/>
      <c r="KCN228" s="53"/>
      <c r="KCO228" s="262" t="s">
        <v>62</v>
      </c>
      <c r="KCP228" s="262"/>
      <c r="KCQ228" s="262" t="s">
        <v>1</v>
      </c>
      <c r="KCR228" s="262"/>
      <c r="KCS228" s="262"/>
      <c r="KCT228" s="262"/>
      <c r="KCU228" s="262"/>
      <c r="KCV228" s="262"/>
      <c r="KCW228" s="262" t="s">
        <v>61</v>
      </c>
      <c r="KCX228" s="262"/>
      <c r="KCY228" s="262"/>
      <c r="KCZ228" s="262"/>
      <c r="KDA228" s="262"/>
      <c r="KDB228" s="262"/>
      <c r="KDC228" s="262"/>
      <c r="KDD228" s="53"/>
      <c r="KDE228" s="262" t="s">
        <v>62</v>
      </c>
      <c r="KDF228" s="262"/>
      <c r="KDG228" s="262" t="s">
        <v>1</v>
      </c>
      <c r="KDH228" s="262"/>
      <c r="KDI228" s="262"/>
      <c r="KDJ228" s="262"/>
      <c r="KDK228" s="262"/>
      <c r="KDL228" s="262"/>
      <c r="KDM228" s="262" t="s">
        <v>61</v>
      </c>
      <c r="KDN228" s="262"/>
      <c r="KDO228" s="262"/>
      <c r="KDP228" s="262"/>
      <c r="KDQ228" s="262"/>
      <c r="KDR228" s="262"/>
      <c r="KDS228" s="262"/>
      <c r="KDT228" s="53"/>
      <c r="KDU228" s="262" t="s">
        <v>62</v>
      </c>
      <c r="KDV228" s="262"/>
      <c r="KDW228" s="262" t="s">
        <v>1</v>
      </c>
      <c r="KDX228" s="262"/>
      <c r="KDY228" s="262"/>
      <c r="KDZ228" s="262"/>
      <c r="KEA228" s="262"/>
      <c r="KEB228" s="262"/>
      <c r="KEC228" s="262" t="s">
        <v>61</v>
      </c>
      <c r="KED228" s="262"/>
      <c r="KEE228" s="262"/>
      <c r="KEF228" s="262"/>
      <c r="KEG228" s="262"/>
      <c r="KEH228" s="262"/>
      <c r="KEI228" s="262"/>
      <c r="KEJ228" s="53"/>
      <c r="KEK228" s="262" t="s">
        <v>62</v>
      </c>
      <c r="KEL228" s="262"/>
      <c r="KEM228" s="262" t="s">
        <v>1</v>
      </c>
      <c r="KEN228" s="262"/>
      <c r="KEO228" s="262"/>
      <c r="KEP228" s="262"/>
      <c r="KEQ228" s="262"/>
      <c r="KER228" s="262"/>
      <c r="KES228" s="262" t="s">
        <v>61</v>
      </c>
      <c r="KET228" s="262"/>
      <c r="KEU228" s="262"/>
      <c r="KEV228" s="262"/>
      <c r="KEW228" s="262"/>
      <c r="KEX228" s="262"/>
      <c r="KEY228" s="262"/>
      <c r="KEZ228" s="53"/>
      <c r="KFA228" s="262" t="s">
        <v>62</v>
      </c>
      <c r="KFB228" s="262"/>
      <c r="KFC228" s="262" t="s">
        <v>1</v>
      </c>
      <c r="KFD228" s="262"/>
      <c r="KFE228" s="262"/>
      <c r="KFF228" s="262"/>
      <c r="KFG228" s="262"/>
      <c r="KFH228" s="262"/>
      <c r="KFI228" s="262" t="s">
        <v>61</v>
      </c>
      <c r="KFJ228" s="262"/>
      <c r="KFK228" s="262"/>
      <c r="KFL228" s="262"/>
      <c r="KFM228" s="262"/>
      <c r="KFN228" s="262"/>
      <c r="KFO228" s="262"/>
      <c r="KFP228" s="53"/>
      <c r="KFQ228" s="262" t="s">
        <v>62</v>
      </c>
      <c r="KFR228" s="262"/>
      <c r="KFS228" s="262" t="s">
        <v>1</v>
      </c>
      <c r="KFT228" s="262"/>
      <c r="KFU228" s="262"/>
      <c r="KFV228" s="262"/>
      <c r="KFW228" s="262"/>
      <c r="KFX228" s="262"/>
      <c r="KFY228" s="262" t="s">
        <v>61</v>
      </c>
      <c r="KFZ228" s="262"/>
      <c r="KGA228" s="262"/>
      <c r="KGB228" s="262"/>
      <c r="KGC228" s="262"/>
      <c r="KGD228" s="262"/>
      <c r="KGE228" s="262"/>
      <c r="KGF228" s="53"/>
      <c r="KGG228" s="262" t="s">
        <v>62</v>
      </c>
      <c r="KGH228" s="262"/>
      <c r="KGI228" s="262" t="s">
        <v>1</v>
      </c>
      <c r="KGJ228" s="262"/>
      <c r="KGK228" s="262"/>
      <c r="KGL228" s="262"/>
      <c r="KGM228" s="262"/>
      <c r="KGN228" s="262"/>
      <c r="KGO228" s="262" t="s">
        <v>61</v>
      </c>
      <c r="KGP228" s="262"/>
      <c r="KGQ228" s="262"/>
      <c r="KGR228" s="262"/>
      <c r="KGS228" s="262"/>
      <c r="KGT228" s="262"/>
      <c r="KGU228" s="262"/>
      <c r="KGV228" s="53"/>
      <c r="KGW228" s="262" t="s">
        <v>62</v>
      </c>
      <c r="KGX228" s="262"/>
      <c r="KGY228" s="262" t="s">
        <v>1</v>
      </c>
      <c r="KGZ228" s="262"/>
      <c r="KHA228" s="262"/>
      <c r="KHB228" s="262"/>
      <c r="KHC228" s="262"/>
      <c r="KHD228" s="262"/>
      <c r="KHE228" s="262" t="s">
        <v>61</v>
      </c>
      <c r="KHF228" s="262"/>
      <c r="KHG228" s="262"/>
      <c r="KHH228" s="262"/>
      <c r="KHI228" s="262"/>
      <c r="KHJ228" s="262"/>
      <c r="KHK228" s="262"/>
      <c r="KHL228" s="53"/>
      <c r="KHM228" s="262" t="s">
        <v>62</v>
      </c>
      <c r="KHN228" s="262"/>
      <c r="KHO228" s="262" t="s">
        <v>1</v>
      </c>
      <c r="KHP228" s="262"/>
      <c r="KHQ228" s="262"/>
      <c r="KHR228" s="262"/>
      <c r="KHS228" s="262"/>
      <c r="KHT228" s="262"/>
      <c r="KHU228" s="262" t="s">
        <v>61</v>
      </c>
      <c r="KHV228" s="262"/>
      <c r="KHW228" s="262"/>
      <c r="KHX228" s="262"/>
      <c r="KHY228" s="262"/>
      <c r="KHZ228" s="262"/>
      <c r="KIA228" s="262"/>
      <c r="KIB228" s="53"/>
      <c r="KIC228" s="262" t="s">
        <v>62</v>
      </c>
      <c r="KID228" s="262"/>
      <c r="KIE228" s="262" t="s">
        <v>1</v>
      </c>
      <c r="KIF228" s="262"/>
      <c r="KIG228" s="262"/>
      <c r="KIH228" s="262"/>
      <c r="KII228" s="262"/>
      <c r="KIJ228" s="262"/>
      <c r="KIK228" s="262" t="s">
        <v>61</v>
      </c>
      <c r="KIL228" s="262"/>
      <c r="KIM228" s="262"/>
      <c r="KIN228" s="262"/>
      <c r="KIO228" s="262"/>
      <c r="KIP228" s="262"/>
      <c r="KIQ228" s="262"/>
      <c r="KIR228" s="53"/>
      <c r="KIS228" s="262" t="s">
        <v>62</v>
      </c>
      <c r="KIT228" s="262"/>
      <c r="KIU228" s="262" t="s">
        <v>1</v>
      </c>
      <c r="KIV228" s="262"/>
      <c r="KIW228" s="262"/>
      <c r="KIX228" s="262"/>
      <c r="KIY228" s="262"/>
      <c r="KIZ228" s="262"/>
      <c r="KJA228" s="262" t="s">
        <v>61</v>
      </c>
      <c r="KJB228" s="262"/>
      <c r="KJC228" s="262"/>
      <c r="KJD228" s="262"/>
      <c r="KJE228" s="262"/>
      <c r="KJF228" s="262"/>
      <c r="KJG228" s="262"/>
      <c r="KJH228" s="53"/>
      <c r="KJI228" s="262" t="s">
        <v>62</v>
      </c>
      <c r="KJJ228" s="262"/>
      <c r="KJK228" s="262" t="s">
        <v>1</v>
      </c>
      <c r="KJL228" s="262"/>
      <c r="KJM228" s="262"/>
      <c r="KJN228" s="262"/>
      <c r="KJO228" s="262"/>
      <c r="KJP228" s="262"/>
      <c r="KJQ228" s="262" t="s">
        <v>61</v>
      </c>
      <c r="KJR228" s="262"/>
      <c r="KJS228" s="262"/>
      <c r="KJT228" s="262"/>
      <c r="KJU228" s="262"/>
      <c r="KJV228" s="262"/>
      <c r="KJW228" s="262"/>
      <c r="KJX228" s="53"/>
      <c r="KJY228" s="262" t="s">
        <v>62</v>
      </c>
      <c r="KJZ228" s="262"/>
      <c r="KKA228" s="262" t="s">
        <v>1</v>
      </c>
      <c r="KKB228" s="262"/>
      <c r="KKC228" s="262"/>
      <c r="KKD228" s="262"/>
      <c r="KKE228" s="262"/>
      <c r="KKF228" s="262"/>
      <c r="KKG228" s="262" t="s">
        <v>61</v>
      </c>
      <c r="KKH228" s="262"/>
      <c r="KKI228" s="262"/>
      <c r="KKJ228" s="262"/>
      <c r="KKK228" s="262"/>
      <c r="KKL228" s="262"/>
      <c r="KKM228" s="262"/>
      <c r="KKN228" s="53"/>
      <c r="KKO228" s="262" t="s">
        <v>62</v>
      </c>
      <c r="KKP228" s="262"/>
      <c r="KKQ228" s="262" t="s">
        <v>1</v>
      </c>
      <c r="KKR228" s="262"/>
      <c r="KKS228" s="262"/>
      <c r="KKT228" s="262"/>
      <c r="KKU228" s="262"/>
      <c r="KKV228" s="262"/>
      <c r="KKW228" s="262" t="s">
        <v>61</v>
      </c>
      <c r="KKX228" s="262"/>
      <c r="KKY228" s="262"/>
      <c r="KKZ228" s="262"/>
      <c r="KLA228" s="262"/>
      <c r="KLB228" s="262"/>
      <c r="KLC228" s="262"/>
      <c r="KLD228" s="53"/>
      <c r="KLE228" s="262" t="s">
        <v>62</v>
      </c>
      <c r="KLF228" s="262"/>
      <c r="KLG228" s="262" t="s">
        <v>1</v>
      </c>
      <c r="KLH228" s="262"/>
      <c r="KLI228" s="262"/>
      <c r="KLJ228" s="262"/>
      <c r="KLK228" s="262"/>
      <c r="KLL228" s="262"/>
      <c r="KLM228" s="262" t="s">
        <v>61</v>
      </c>
      <c r="KLN228" s="262"/>
      <c r="KLO228" s="262"/>
      <c r="KLP228" s="262"/>
      <c r="KLQ228" s="262"/>
      <c r="KLR228" s="262"/>
      <c r="KLS228" s="262"/>
      <c r="KLT228" s="53"/>
      <c r="KLU228" s="262" t="s">
        <v>62</v>
      </c>
      <c r="KLV228" s="262"/>
      <c r="KLW228" s="262" t="s">
        <v>1</v>
      </c>
      <c r="KLX228" s="262"/>
      <c r="KLY228" s="262"/>
      <c r="KLZ228" s="262"/>
      <c r="KMA228" s="262"/>
      <c r="KMB228" s="262"/>
      <c r="KMC228" s="262" t="s">
        <v>61</v>
      </c>
      <c r="KMD228" s="262"/>
      <c r="KME228" s="262"/>
      <c r="KMF228" s="262"/>
      <c r="KMG228" s="262"/>
      <c r="KMH228" s="262"/>
      <c r="KMI228" s="262"/>
      <c r="KMJ228" s="53"/>
      <c r="KMK228" s="262" t="s">
        <v>62</v>
      </c>
      <c r="KML228" s="262"/>
      <c r="KMM228" s="262" t="s">
        <v>1</v>
      </c>
      <c r="KMN228" s="262"/>
      <c r="KMO228" s="262"/>
      <c r="KMP228" s="262"/>
      <c r="KMQ228" s="262"/>
      <c r="KMR228" s="262"/>
      <c r="KMS228" s="262" t="s">
        <v>61</v>
      </c>
      <c r="KMT228" s="262"/>
      <c r="KMU228" s="262"/>
      <c r="KMV228" s="262"/>
      <c r="KMW228" s="262"/>
      <c r="KMX228" s="262"/>
      <c r="KMY228" s="262"/>
      <c r="KMZ228" s="53"/>
      <c r="KNA228" s="262" t="s">
        <v>62</v>
      </c>
      <c r="KNB228" s="262"/>
      <c r="KNC228" s="262" t="s">
        <v>1</v>
      </c>
      <c r="KND228" s="262"/>
      <c r="KNE228" s="262"/>
      <c r="KNF228" s="262"/>
      <c r="KNG228" s="262"/>
      <c r="KNH228" s="262"/>
      <c r="KNI228" s="262" t="s">
        <v>61</v>
      </c>
      <c r="KNJ228" s="262"/>
      <c r="KNK228" s="262"/>
      <c r="KNL228" s="262"/>
      <c r="KNM228" s="262"/>
      <c r="KNN228" s="262"/>
      <c r="KNO228" s="262"/>
      <c r="KNP228" s="53"/>
      <c r="KNQ228" s="262" t="s">
        <v>62</v>
      </c>
      <c r="KNR228" s="262"/>
      <c r="KNS228" s="262" t="s">
        <v>1</v>
      </c>
      <c r="KNT228" s="262"/>
      <c r="KNU228" s="262"/>
      <c r="KNV228" s="262"/>
      <c r="KNW228" s="262"/>
      <c r="KNX228" s="262"/>
      <c r="KNY228" s="262" t="s">
        <v>61</v>
      </c>
      <c r="KNZ228" s="262"/>
      <c r="KOA228" s="262"/>
      <c r="KOB228" s="262"/>
      <c r="KOC228" s="262"/>
      <c r="KOD228" s="262"/>
      <c r="KOE228" s="262"/>
      <c r="KOF228" s="53"/>
      <c r="KOG228" s="262" t="s">
        <v>62</v>
      </c>
      <c r="KOH228" s="262"/>
      <c r="KOI228" s="262" t="s">
        <v>1</v>
      </c>
      <c r="KOJ228" s="262"/>
      <c r="KOK228" s="262"/>
      <c r="KOL228" s="262"/>
      <c r="KOM228" s="262"/>
      <c r="KON228" s="262"/>
      <c r="KOO228" s="262" t="s">
        <v>61</v>
      </c>
      <c r="KOP228" s="262"/>
      <c r="KOQ228" s="262"/>
      <c r="KOR228" s="262"/>
      <c r="KOS228" s="262"/>
      <c r="KOT228" s="262"/>
      <c r="KOU228" s="262"/>
      <c r="KOV228" s="53"/>
      <c r="KOW228" s="262" t="s">
        <v>62</v>
      </c>
      <c r="KOX228" s="262"/>
      <c r="KOY228" s="262" t="s">
        <v>1</v>
      </c>
      <c r="KOZ228" s="262"/>
      <c r="KPA228" s="262"/>
      <c r="KPB228" s="262"/>
      <c r="KPC228" s="262"/>
      <c r="KPD228" s="262"/>
      <c r="KPE228" s="262" t="s">
        <v>61</v>
      </c>
      <c r="KPF228" s="262"/>
      <c r="KPG228" s="262"/>
      <c r="KPH228" s="262"/>
      <c r="KPI228" s="262"/>
      <c r="KPJ228" s="262"/>
      <c r="KPK228" s="262"/>
      <c r="KPL228" s="53"/>
      <c r="KPM228" s="262" t="s">
        <v>62</v>
      </c>
      <c r="KPN228" s="262"/>
      <c r="KPO228" s="262" t="s">
        <v>1</v>
      </c>
      <c r="KPP228" s="262"/>
      <c r="KPQ228" s="262"/>
      <c r="KPR228" s="262"/>
      <c r="KPS228" s="262"/>
      <c r="KPT228" s="262"/>
      <c r="KPU228" s="262" t="s">
        <v>61</v>
      </c>
      <c r="KPV228" s="262"/>
      <c r="KPW228" s="262"/>
      <c r="KPX228" s="262"/>
      <c r="KPY228" s="262"/>
      <c r="KPZ228" s="262"/>
      <c r="KQA228" s="262"/>
      <c r="KQB228" s="53"/>
      <c r="KQC228" s="262" t="s">
        <v>62</v>
      </c>
      <c r="KQD228" s="262"/>
      <c r="KQE228" s="262" t="s">
        <v>1</v>
      </c>
      <c r="KQF228" s="262"/>
      <c r="KQG228" s="262"/>
      <c r="KQH228" s="262"/>
      <c r="KQI228" s="262"/>
      <c r="KQJ228" s="262"/>
      <c r="KQK228" s="262" t="s">
        <v>61</v>
      </c>
      <c r="KQL228" s="262"/>
      <c r="KQM228" s="262"/>
      <c r="KQN228" s="262"/>
      <c r="KQO228" s="262"/>
      <c r="KQP228" s="262"/>
      <c r="KQQ228" s="262"/>
      <c r="KQR228" s="53"/>
      <c r="KQS228" s="262" t="s">
        <v>62</v>
      </c>
      <c r="KQT228" s="262"/>
      <c r="KQU228" s="262" t="s">
        <v>1</v>
      </c>
      <c r="KQV228" s="262"/>
      <c r="KQW228" s="262"/>
      <c r="KQX228" s="262"/>
      <c r="KQY228" s="262"/>
      <c r="KQZ228" s="262"/>
      <c r="KRA228" s="262" t="s">
        <v>61</v>
      </c>
      <c r="KRB228" s="262"/>
      <c r="KRC228" s="262"/>
      <c r="KRD228" s="262"/>
      <c r="KRE228" s="262"/>
      <c r="KRF228" s="262"/>
      <c r="KRG228" s="262"/>
      <c r="KRH228" s="53"/>
      <c r="KRI228" s="262" t="s">
        <v>62</v>
      </c>
      <c r="KRJ228" s="262"/>
      <c r="KRK228" s="262" t="s">
        <v>1</v>
      </c>
      <c r="KRL228" s="262"/>
      <c r="KRM228" s="262"/>
      <c r="KRN228" s="262"/>
      <c r="KRO228" s="262"/>
      <c r="KRP228" s="262"/>
      <c r="KRQ228" s="262" t="s">
        <v>61</v>
      </c>
      <c r="KRR228" s="262"/>
      <c r="KRS228" s="262"/>
      <c r="KRT228" s="262"/>
      <c r="KRU228" s="262"/>
      <c r="KRV228" s="262"/>
      <c r="KRW228" s="262"/>
      <c r="KRX228" s="53"/>
      <c r="KRY228" s="262" t="s">
        <v>62</v>
      </c>
      <c r="KRZ228" s="262"/>
      <c r="KSA228" s="262" t="s">
        <v>1</v>
      </c>
      <c r="KSB228" s="262"/>
      <c r="KSC228" s="262"/>
      <c r="KSD228" s="262"/>
      <c r="KSE228" s="262"/>
      <c r="KSF228" s="262"/>
      <c r="KSG228" s="262" t="s">
        <v>61</v>
      </c>
      <c r="KSH228" s="262"/>
      <c r="KSI228" s="262"/>
      <c r="KSJ228" s="262"/>
      <c r="KSK228" s="262"/>
      <c r="KSL228" s="262"/>
      <c r="KSM228" s="262"/>
      <c r="KSN228" s="53"/>
      <c r="KSO228" s="262" t="s">
        <v>62</v>
      </c>
      <c r="KSP228" s="262"/>
      <c r="KSQ228" s="262" t="s">
        <v>1</v>
      </c>
      <c r="KSR228" s="262"/>
      <c r="KSS228" s="262"/>
      <c r="KST228" s="262"/>
      <c r="KSU228" s="262"/>
      <c r="KSV228" s="262"/>
      <c r="KSW228" s="262" t="s">
        <v>61</v>
      </c>
      <c r="KSX228" s="262"/>
      <c r="KSY228" s="262"/>
      <c r="KSZ228" s="262"/>
      <c r="KTA228" s="262"/>
      <c r="KTB228" s="262"/>
      <c r="KTC228" s="262"/>
      <c r="KTD228" s="53"/>
      <c r="KTE228" s="262" t="s">
        <v>62</v>
      </c>
      <c r="KTF228" s="262"/>
      <c r="KTG228" s="262" t="s">
        <v>1</v>
      </c>
      <c r="KTH228" s="262"/>
      <c r="KTI228" s="262"/>
      <c r="KTJ228" s="262"/>
      <c r="KTK228" s="262"/>
      <c r="KTL228" s="262"/>
      <c r="KTM228" s="262" t="s">
        <v>61</v>
      </c>
      <c r="KTN228" s="262"/>
      <c r="KTO228" s="262"/>
      <c r="KTP228" s="262"/>
      <c r="KTQ228" s="262"/>
      <c r="KTR228" s="262"/>
      <c r="KTS228" s="262"/>
      <c r="KTT228" s="53"/>
      <c r="KTU228" s="262" t="s">
        <v>62</v>
      </c>
      <c r="KTV228" s="262"/>
      <c r="KTW228" s="262" t="s">
        <v>1</v>
      </c>
      <c r="KTX228" s="262"/>
      <c r="KTY228" s="262"/>
      <c r="KTZ228" s="262"/>
      <c r="KUA228" s="262"/>
      <c r="KUB228" s="262"/>
      <c r="KUC228" s="262" t="s">
        <v>61</v>
      </c>
      <c r="KUD228" s="262"/>
      <c r="KUE228" s="262"/>
      <c r="KUF228" s="262"/>
      <c r="KUG228" s="262"/>
      <c r="KUH228" s="262"/>
      <c r="KUI228" s="262"/>
      <c r="KUJ228" s="53"/>
      <c r="KUK228" s="262" t="s">
        <v>62</v>
      </c>
      <c r="KUL228" s="262"/>
      <c r="KUM228" s="262" t="s">
        <v>1</v>
      </c>
      <c r="KUN228" s="262"/>
      <c r="KUO228" s="262"/>
      <c r="KUP228" s="262"/>
      <c r="KUQ228" s="262"/>
      <c r="KUR228" s="262"/>
      <c r="KUS228" s="262" t="s">
        <v>61</v>
      </c>
      <c r="KUT228" s="262"/>
      <c r="KUU228" s="262"/>
      <c r="KUV228" s="262"/>
      <c r="KUW228" s="262"/>
      <c r="KUX228" s="262"/>
      <c r="KUY228" s="262"/>
      <c r="KUZ228" s="53"/>
      <c r="KVA228" s="262" t="s">
        <v>62</v>
      </c>
      <c r="KVB228" s="262"/>
      <c r="KVC228" s="262" t="s">
        <v>1</v>
      </c>
      <c r="KVD228" s="262"/>
      <c r="KVE228" s="262"/>
      <c r="KVF228" s="262"/>
      <c r="KVG228" s="262"/>
      <c r="KVH228" s="262"/>
      <c r="KVI228" s="262" t="s">
        <v>61</v>
      </c>
      <c r="KVJ228" s="262"/>
      <c r="KVK228" s="262"/>
      <c r="KVL228" s="262"/>
      <c r="KVM228" s="262"/>
      <c r="KVN228" s="262"/>
      <c r="KVO228" s="262"/>
      <c r="KVP228" s="53"/>
      <c r="KVQ228" s="262" t="s">
        <v>62</v>
      </c>
      <c r="KVR228" s="262"/>
      <c r="KVS228" s="262" t="s">
        <v>1</v>
      </c>
      <c r="KVT228" s="262"/>
      <c r="KVU228" s="262"/>
      <c r="KVV228" s="262"/>
      <c r="KVW228" s="262"/>
      <c r="KVX228" s="262"/>
      <c r="KVY228" s="262" t="s">
        <v>61</v>
      </c>
      <c r="KVZ228" s="262"/>
      <c r="KWA228" s="262"/>
      <c r="KWB228" s="262"/>
      <c r="KWC228" s="262"/>
      <c r="KWD228" s="262"/>
      <c r="KWE228" s="262"/>
      <c r="KWF228" s="53"/>
      <c r="KWG228" s="262" t="s">
        <v>62</v>
      </c>
      <c r="KWH228" s="262"/>
      <c r="KWI228" s="262" t="s">
        <v>1</v>
      </c>
      <c r="KWJ228" s="262"/>
      <c r="KWK228" s="262"/>
      <c r="KWL228" s="262"/>
      <c r="KWM228" s="262"/>
      <c r="KWN228" s="262"/>
      <c r="KWO228" s="262" t="s">
        <v>61</v>
      </c>
      <c r="KWP228" s="262"/>
      <c r="KWQ228" s="262"/>
      <c r="KWR228" s="262"/>
      <c r="KWS228" s="262"/>
      <c r="KWT228" s="262"/>
      <c r="KWU228" s="262"/>
      <c r="KWV228" s="53"/>
      <c r="KWW228" s="262" t="s">
        <v>62</v>
      </c>
      <c r="KWX228" s="262"/>
      <c r="KWY228" s="262" t="s">
        <v>1</v>
      </c>
      <c r="KWZ228" s="262"/>
      <c r="KXA228" s="262"/>
      <c r="KXB228" s="262"/>
      <c r="KXC228" s="262"/>
      <c r="KXD228" s="262"/>
      <c r="KXE228" s="262" t="s">
        <v>61</v>
      </c>
      <c r="KXF228" s="262"/>
      <c r="KXG228" s="262"/>
      <c r="KXH228" s="262"/>
      <c r="KXI228" s="262"/>
      <c r="KXJ228" s="262"/>
      <c r="KXK228" s="262"/>
      <c r="KXL228" s="53"/>
      <c r="KXM228" s="262" t="s">
        <v>62</v>
      </c>
      <c r="KXN228" s="262"/>
      <c r="KXO228" s="262" t="s">
        <v>1</v>
      </c>
      <c r="KXP228" s="262"/>
      <c r="KXQ228" s="262"/>
      <c r="KXR228" s="262"/>
      <c r="KXS228" s="262"/>
      <c r="KXT228" s="262"/>
      <c r="KXU228" s="262" t="s">
        <v>61</v>
      </c>
      <c r="KXV228" s="262"/>
      <c r="KXW228" s="262"/>
      <c r="KXX228" s="262"/>
      <c r="KXY228" s="262"/>
      <c r="KXZ228" s="262"/>
      <c r="KYA228" s="262"/>
      <c r="KYB228" s="53"/>
      <c r="KYC228" s="262" t="s">
        <v>62</v>
      </c>
      <c r="KYD228" s="262"/>
      <c r="KYE228" s="262" t="s">
        <v>1</v>
      </c>
      <c r="KYF228" s="262"/>
      <c r="KYG228" s="262"/>
      <c r="KYH228" s="262"/>
      <c r="KYI228" s="262"/>
      <c r="KYJ228" s="262"/>
      <c r="KYK228" s="262" t="s">
        <v>61</v>
      </c>
      <c r="KYL228" s="262"/>
      <c r="KYM228" s="262"/>
      <c r="KYN228" s="262"/>
      <c r="KYO228" s="262"/>
      <c r="KYP228" s="262"/>
      <c r="KYQ228" s="262"/>
      <c r="KYR228" s="53"/>
      <c r="KYS228" s="262" t="s">
        <v>62</v>
      </c>
      <c r="KYT228" s="262"/>
      <c r="KYU228" s="262" t="s">
        <v>1</v>
      </c>
      <c r="KYV228" s="262"/>
      <c r="KYW228" s="262"/>
      <c r="KYX228" s="262"/>
      <c r="KYY228" s="262"/>
      <c r="KYZ228" s="262"/>
      <c r="KZA228" s="262" t="s">
        <v>61</v>
      </c>
      <c r="KZB228" s="262"/>
      <c r="KZC228" s="262"/>
      <c r="KZD228" s="262"/>
      <c r="KZE228" s="262"/>
      <c r="KZF228" s="262"/>
      <c r="KZG228" s="262"/>
      <c r="KZH228" s="53"/>
      <c r="KZI228" s="262" t="s">
        <v>62</v>
      </c>
      <c r="KZJ228" s="262"/>
      <c r="KZK228" s="262" t="s">
        <v>1</v>
      </c>
      <c r="KZL228" s="262"/>
      <c r="KZM228" s="262"/>
      <c r="KZN228" s="262"/>
      <c r="KZO228" s="262"/>
      <c r="KZP228" s="262"/>
      <c r="KZQ228" s="262" t="s">
        <v>61</v>
      </c>
      <c r="KZR228" s="262"/>
      <c r="KZS228" s="262"/>
      <c r="KZT228" s="262"/>
      <c r="KZU228" s="262"/>
      <c r="KZV228" s="262"/>
      <c r="KZW228" s="262"/>
      <c r="KZX228" s="53"/>
      <c r="KZY228" s="262" t="s">
        <v>62</v>
      </c>
      <c r="KZZ228" s="262"/>
      <c r="LAA228" s="262" t="s">
        <v>1</v>
      </c>
      <c r="LAB228" s="262"/>
      <c r="LAC228" s="262"/>
      <c r="LAD228" s="262"/>
      <c r="LAE228" s="262"/>
      <c r="LAF228" s="262"/>
      <c r="LAG228" s="262" t="s">
        <v>61</v>
      </c>
      <c r="LAH228" s="262"/>
      <c r="LAI228" s="262"/>
      <c r="LAJ228" s="262"/>
      <c r="LAK228" s="262"/>
      <c r="LAL228" s="262"/>
      <c r="LAM228" s="262"/>
      <c r="LAN228" s="53"/>
      <c r="LAO228" s="262" t="s">
        <v>62</v>
      </c>
      <c r="LAP228" s="262"/>
      <c r="LAQ228" s="262" t="s">
        <v>1</v>
      </c>
      <c r="LAR228" s="262"/>
      <c r="LAS228" s="262"/>
      <c r="LAT228" s="262"/>
      <c r="LAU228" s="262"/>
      <c r="LAV228" s="262"/>
      <c r="LAW228" s="262" t="s">
        <v>61</v>
      </c>
      <c r="LAX228" s="262"/>
      <c r="LAY228" s="262"/>
      <c r="LAZ228" s="262"/>
      <c r="LBA228" s="262"/>
      <c r="LBB228" s="262"/>
      <c r="LBC228" s="262"/>
      <c r="LBD228" s="53"/>
      <c r="LBE228" s="262" t="s">
        <v>62</v>
      </c>
      <c r="LBF228" s="262"/>
      <c r="LBG228" s="262" t="s">
        <v>1</v>
      </c>
      <c r="LBH228" s="262"/>
      <c r="LBI228" s="262"/>
      <c r="LBJ228" s="262"/>
      <c r="LBK228" s="262"/>
      <c r="LBL228" s="262"/>
      <c r="LBM228" s="262" t="s">
        <v>61</v>
      </c>
      <c r="LBN228" s="262"/>
      <c r="LBO228" s="262"/>
      <c r="LBP228" s="262"/>
      <c r="LBQ228" s="262"/>
      <c r="LBR228" s="262"/>
      <c r="LBS228" s="262"/>
      <c r="LBT228" s="53"/>
      <c r="LBU228" s="262" t="s">
        <v>62</v>
      </c>
      <c r="LBV228" s="262"/>
      <c r="LBW228" s="262" t="s">
        <v>1</v>
      </c>
      <c r="LBX228" s="262"/>
      <c r="LBY228" s="262"/>
      <c r="LBZ228" s="262"/>
      <c r="LCA228" s="262"/>
      <c r="LCB228" s="262"/>
      <c r="LCC228" s="262" t="s">
        <v>61</v>
      </c>
      <c r="LCD228" s="262"/>
      <c r="LCE228" s="262"/>
      <c r="LCF228" s="262"/>
      <c r="LCG228" s="262"/>
      <c r="LCH228" s="262"/>
      <c r="LCI228" s="262"/>
      <c r="LCJ228" s="53"/>
      <c r="LCK228" s="262" t="s">
        <v>62</v>
      </c>
      <c r="LCL228" s="262"/>
      <c r="LCM228" s="262" t="s">
        <v>1</v>
      </c>
      <c r="LCN228" s="262"/>
      <c r="LCO228" s="262"/>
      <c r="LCP228" s="262"/>
      <c r="LCQ228" s="262"/>
      <c r="LCR228" s="262"/>
      <c r="LCS228" s="262" t="s">
        <v>61</v>
      </c>
      <c r="LCT228" s="262"/>
      <c r="LCU228" s="262"/>
      <c r="LCV228" s="262"/>
      <c r="LCW228" s="262"/>
      <c r="LCX228" s="262"/>
      <c r="LCY228" s="262"/>
      <c r="LCZ228" s="53"/>
      <c r="LDA228" s="262" t="s">
        <v>62</v>
      </c>
      <c r="LDB228" s="262"/>
      <c r="LDC228" s="262" t="s">
        <v>1</v>
      </c>
      <c r="LDD228" s="262"/>
      <c r="LDE228" s="262"/>
      <c r="LDF228" s="262"/>
      <c r="LDG228" s="262"/>
      <c r="LDH228" s="262"/>
      <c r="LDI228" s="262" t="s">
        <v>61</v>
      </c>
      <c r="LDJ228" s="262"/>
      <c r="LDK228" s="262"/>
      <c r="LDL228" s="262"/>
      <c r="LDM228" s="262"/>
      <c r="LDN228" s="262"/>
      <c r="LDO228" s="262"/>
      <c r="LDP228" s="53"/>
      <c r="LDQ228" s="262" t="s">
        <v>62</v>
      </c>
      <c r="LDR228" s="262"/>
      <c r="LDS228" s="262" t="s">
        <v>1</v>
      </c>
      <c r="LDT228" s="262"/>
      <c r="LDU228" s="262"/>
      <c r="LDV228" s="262"/>
      <c r="LDW228" s="262"/>
      <c r="LDX228" s="262"/>
      <c r="LDY228" s="262" t="s">
        <v>61</v>
      </c>
      <c r="LDZ228" s="262"/>
      <c r="LEA228" s="262"/>
      <c r="LEB228" s="262"/>
      <c r="LEC228" s="262"/>
      <c r="LED228" s="262"/>
      <c r="LEE228" s="262"/>
      <c r="LEF228" s="53"/>
      <c r="LEG228" s="262" t="s">
        <v>62</v>
      </c>
      <c r="LEH228" s="262"/>
      <c r="LEI228" s="262" t="s">
        <v>1</v>
      </c>
      <c r="LEJ228" s="262"/>
      <c r="LEK228" s="262"/>
      <c r="LEL228" s="262"/>
      <c r="LEM228" s="262"/>
      <c r="LEN228" s="262"/>
      <c r="LEO228" s="262" t="s">
        <v>61</v>
      </c>
      <c r="LEP228" s="262"/>
      <c r="LEQ228" s="262"/>
      <c r="LER228" s="262"/>
      <c r="LES228" s="262"/>
      <c r="LET228" s="262"/>
      <c r="LEU228" s="262"/>
      <c r="LEV228" s="53"/>
      <c r="LEW228" s="262" t="s">
        <v>62</v>
      </c>
      <c r="LEX228" s="262"/>
      <c r="LEY228" s="262" t="s">
        <v>1</v>
      </c>
      <c r="LEZ228" s="262"/>
      <c r="LFA228" s="262"/>
      <c r="LFB228" s="262"/>
      <c r="LFC228" s="262"/>
      <c r="LFD228" s="262"/>
      <c r="LFE228" s="262" t="s">
        <v>61</v>
      </c>
      <c r="LFF228" s="262"/>
      <c r="LFG228" s="262"/>
      <c r="LFH228" s="262"/>
      <c r="LFI228" s="262"/>
      <c r="LFJ228" s="262"/>
      <c r="LFK228" s="262"/>
      <c r="LFL228" s="53"/>
      <c r="LFM228" s="262" t="s">
        <v>62</v>
      </c>
      <c r="LFN228" s="262"/>
      <c r="LFO228" s="262" t="s">
        <v>1</v>
      </c>
      <c r="LFP228" s="262"/>
      <c r="LFQ228" s="262"/>
      <c r="LFR228" s="262"/>
      <c r="LFS228" s="262"/>
      <c r="LFT228" s="262"/>
      <c r="LFU228" s="262" t="s">
        <v>61</v>
      </c>
      <c r="LFV228" s="262"/>
      <c r="LFW228" s="262"/>
      <c r="LFX228" s="262"/>
      <c r="LFY228" s="262"/>
      <c r="LFZ228" s="262"/>
      <c r="LGA228" s="262"/>
      <c r="LGB228" s="53"/>
      <c r="LGC228" s="262" t="s">
        <v>62</v>
      </c>
      <c r="LGD228" s="262"/>
      <c r="LGE228" s="262" t="s">
        <v>1</v>
      </c>
      <c r="LGF228" s="262"/>
      <c r="LGG228" s="262"/>
      <c r="LGH228" s="262"/>
      <c r="LGI228" s="262"/>
      <c r="LGJ228" s="262"/>
      <c r="LGK228" s="262" t="s">
        <v>61</v>
      </c>
      <c r="LGL228" s="262"/>
      <c r="LGM228" s="262"/>
      <c r="LGN228" s="262"/>
      <c r="LGO228" s="262"/>
      <c r="LGP228" s="262"/>
      <c r="LGQ228" s="262"/>
      <c r="LGR228" s="53"/>
      <c r="LGS228" s="262" t="s">
        <v>62</v>
      </c>
      <c r="LGT228" s="262"/>
      <c r="LGU228" s="262" t="s">
        <v>1</v>
      </c>
      <c r="LGV228" s="262"/>
      <c r="LGW228" s="262"/>
      <c r="LGX228" s="262"/>
      <c r="LGY228" s="262"/>
      <c r="LGZ228" s="262"/>
      <c r="LHA228" s="262" t="s">
        <v>61</v>
      </c>
      <c r="LHB228" s="262"/>
      <c r="LHC228" s="262"/>
      <c r="LHD228" s="262"/>
      <c r="LHE228" s="262"/>
      <c r="LHF228" s="262"/>
      <c r="LHG228" s="262"/>
      <c r="LHH228" s="53"/>
      <c r="LHI228" s="262" t="s">
        <v>62</v>
      </c>
      <c r="LHJ228" s="262"/>
      <c r="LHK228" s="262" t="s">
        <v>1</v>
      </c>
      <c r="LHL228" s="262"/>
      <c r="LHM228" s="262"/>
      <c r="LHN228" s="262"/>
      <c r="LHO228" s="262"/>
      <c r="LHP228" s="262"/>
      <c r="LHQ228" s="262" t="s">
        <v>61</v>
      </c>
      <c r="LHR228" s="262"/>
      <c r="LHS228" s="262"/>
      <c r="LHT228" s="262"/>
      <c r="LHU228" s="262"/>
      <c r="LHV228" s="262"/>
      <c r="LHW228" s="262"/>
      <c r="LHX228" s="53"/>
      <c r="LHY228" s="262" t="s">
        <v>62</v>
      </c>
      <c r="LHZ228" s="262"/>
      <c r="LIA228" s="262" t="s">
        <v>1</v>
      </c>
      <c r="LIB228" s="262"/>
      <c r="LIC228" s="262"/>
      <c r="LID228" s="262"/>
      <c r="LIE228" s="262"/>
      <c r="LIF228" s="262"/>
      <c r="LIG228" s="262" t="s">
        <v>61</v>
      </c>
      <c r="LIH228" s="262"/>
      <c r="LII228" s="262"/>
      <c r="LIJ228" s="262"/>
      <c r="LIK228" s="262"/>
      <c r="LIL228" s="262"/>
      <c r="LIM228" s="262"/>
      <c r="LIN228" s="53"/>
      <c r="LIO228" s="262" t="s">
        <v>62</v>
      </c>
      <c r="LIP228" s="262"/>
      <c r="LIQ228" s="262" t="s">
        <v>1</v>
      </c>
      <c r="LIR228" s="262"/>
      <c r="LIS228" s="262"/>
      <c r="LIT228" s="262"/>
      <c r="LIU228" s="262"/>
      <c r="LIV228" s="262"/>
      <c r="LIW228" s="262" t="s">
        <v>61</v>
      </c>
      <c r="LIX228" s="262"/>
      <c r="LIY228" s="262"/>
      <c r="LIZ228" s="262"/>
      <c r="LJA228" s="262"/>
      <c r="LJB228" s="262"/>
      <c r="LJC228" s="262"/>
      <c r="LJD228" s="53"/>
      <c r="LJE228" s="262" t="s">
        <v>62</v>
      </c>
      <c r="LJF228" s="262"/>
      <c r="LJG228" s="262" t="s">
        <v>1</v>
      </c>
      <c r="LJH228" s="262"/>
      <c r="LJI228" s="262"/>
      <c r="LJJ228" s="262"/>
      <c r="LJK228" s="262"/>
      <c r="LJL228" s="262"/>
      <c r="LJM228" s="262" t="s">
        <v>61</v>
      </c>
      <c r="LJN228" s="262"/>
      <c r="LJO228" s="262"/>
      <c r="LJP228" s="262"/>
      <c r="LJQ228" s="262"/>
      <c r="LJR228" s="262"/>
      <c r="LJS228" s="262"/>
      <c r="LJT228" s="53"/>
      <c r="LJU228" s="262" t="s">
        <v>62</v>
      </c>
      <c r="LJV228" s="262"/>
      <c r="LJW228" s="262" t="s">
        <v>1</v>
      </c>
      <c r="LJX228" s="262"/>
      <c r="LJY228" s="262"/>
      <c r="LJZ228" s="262"/>
      <c r="LKA228" s="262"/>
      <c r="LKB228" s="262"/>
      <c r="LKC228" s="262" t="s">
        <v>61</v>
      </c>
      <c r="LKD228" s="262"/>
      <c r="LKE228" s="262"/>
      <c r="LKF228" s="262"/>
      <c r="LKG228" s="262"/>
      <c r="LKH228" s="262"/>
      <c r="LKI228" s="262"/>
      <c r="LKJ228" s="53"/>
      <c r="LKK228" s="262" t="s">
        <v>62</v>
      </c>
      <c r="LKL228" s="262"/>
      <c r="LKM228" s="262" t="s">
        <v>1</v>
      </c>
      <c r="LKN228" s="262"/>
      <c r="LKO228" s="262"/>
      <c r="LKP228" s="262"/>
      <c r="LKQ228" s="262"/>
      <c r="LKR228" s="262"/>
      <c r="LKS228" s="262" t="s">
        <v>61</v>
      </c>
      <c r="LKT228" s="262"/>
      <c r="LKU228" s="262"/>
      <c r="LKV228" s="262"/>
      <c r="LKW228" s="262"/>
      <c r="LKX228" s="262"/>
      <c r="LKY228" s="262"/>
      <c r="LKZ228" s="53"/>
      <c r="LLA228" s="262" t="s">
        <v>62</v>
      </c>
      <c r="LLB228" s="262"/>
      <c r="LLC228" s="262" t="s">
        <v>1</v>
      </c>
      <c r="LLD228" s="262"/>
      <c r="LLE228" s="262"/>
      <c r="LLF228" s="262"/>
      <c r="LLG228" s="262"/>
      <c r="LLH228" s="262"/>
      <c r="LLI228" s="262" t="s">
        <v>61</v>
      </c>
      <c r="LLJ228" s="262"/>
      <c r="LLK228" s="262"/>
      <c r="LLL228" s="262"/>
      <c r="LLM228" s="262"/>
      <c r="LLN228" s="262"/>
      <c r="LLO228" s="262"/>
      <c r="LLP228" s="53"/>
      <c r="LLQ228" s="262" t="s">
        <v>62</v>
      </c>
      <c r="LLR228" s="262"/>
      <c r="LLS228" s="262" t="s">
        <v>1</v>
      </c>
      <c r="LLT228" s="262"/>
      <c r="LLU228" s="262"/>
      <c r="LLV228" s="262"/>
      <c r="LLW228" s="262"/>
      <c r="LLX228" s="262"/>
      <c r="LLY228" s="262" t="s">
        <v>61</v>
      </c>
      <c r="LLZ228" s="262"/>
      <c r="LMA228" s="262"/>
      <c r="LMB228" s="262"/>
      <c r="LMC228" s="262"/>
      <c r="LMD228" s="262"/>
      <c r="LME228" s="262"/>
      <c r="LMF228" s="53"/>
      <c r="LMG228" s="262" t="s">
        <v>62</v>
      </c>
      <c r="LMH228" s="262"/>
      <c r="LMI228" s="262" t="s">
        <v>1</v>
      </c>
      <c r="LMJ228" s="262"/>
      <c r="LMK228" s="262"/>
      <c r="LML228" s="262"/>
      <c r="LMM228" s="262"/>
      <c r="LMN228" s="262"/>
      <c r="LMO228" s="262" t="s">
        <v>61</v>
      </c>
      <c r="LMP228" s="262"/>
      <c r="LMQ228" s="262"/>
      <c r="LMR228" s="262"/>
      <c r="LMS228" s="262"/>
      <c r="LMT228" s="262"/>
      <c r="LMU228" s="262"/>
      <c r="LMV228" s="53"/>
      <c r="LMW228" s="262" t="s">
        <v>62</v>
      </c>
      <c r="LMX228" s="262"/>
      <c r="LMY228" s="262" t="s">
        <v>1</v>
      </c>
      <c r="LMZ228" s="262"/>
      <c r="LNA228" s="262"/>
      <c r="LNB228" s="262"/>
      <c r="LNC228" s="262"/>
      <c r="LND228" s="262"/>
      <c r="LNE228" s="262" t="s">
        <v>61</v>
      </c>
      <c r="LNF228" s="262"/>
      <c r="LNG228" s="262"/>
      <c r="LNH228" s="262"/>
      <c r="LNI228" s="262"/>
      <c r="LNJ228" s="262"/>
      <c r="LNK228" s="262"/>
      <c r="LNL228" s="53"/>
      <c r="LNM228" s="262" t="s">
        <v>62</v>
      </c>
      <c r="LNN228" s="262"/>
      <c r="LNO228" s="262" t="s">
        <v>1</v>
      </c>
      <c r="LNP228" s="262"/>
      <c r="LNQ228" s="262"/>
      <c r="LNR228" s="262"/>
      <c r="LNS228" s="262"/>
      <c r="LNT228" s="262"/>
      <c r="LNU228" s="262" t="s">
        <v>61</v>
      </c>
      <c r="LNV228" s="262"/>
      <c r="LNW228" s="262"/>
      <c r="LNX228" s="262"/>
      <c r="LNY228" s="262"/>
      <c r="LNZ228" s="262"/>
      <c r="LOA228" s="262"/>
      <c r="LOB228" s="53"/>
      <c r="LOC228" s="262" t="s">
        <v>62</v>
      </c>
      <c r="LOD228" s="262"/>
      <c r="LOE228" s="262" t="s">
        <v>1</v>
      </c>
      <c r="LOF228" s="262"/>
      <c r="LOG228" s="262"/>
      <c r="LOH228" s="262"/>
      <c r="LOI228" s="262"/>
      <c r="LOJ228" s="262"/>
      <c r="LOK228" s="262" t="s">
        <v>61</v>
      </c>
      <c r="LOL228" s="262"/>
      <c r="LOM228" s="262"/>
      <c r="LON228" s="262"/>
      <c r="LOO228" s="262"/>
      <c r="LOP228" s="262"/>
      <c r="LOQ228" s="262"/>
      <c r="LOR228" s="53"/>
      <c r="LOS228" s="262" t="s">
        <v>62</v>
      </c>
      <c r="LOT228" s="262"/>
      <c r="LOU228" s="262" t="s">
        <v>1</v>
      </c>
      <c r="LOV228" s="262"/>
      <c r="LOW228" s="262"/>
      <c r="LOX228" s="262"/>
      <c r="LOY228" s="262"/>
      <c r="LOZ228" s="262"/>
      <c r="LPA228" s="262" t="s">
        <v>61</v>
      </c>
      <c r="LPB228" s="262"/>
      <c r="LPC228" s="262"/>
      <c r="LPD228" s="262"/>
      <c r="LPE228" s="262"/>
      <c r="LPF228" s="262"/>
      <c r="LPG228" s="262"/>
      <c r="LPH228" s="53"/>
      <c r="LPI228" s="262" t="s">
        <v>62</v>
      </c>
      <c r="LPJ228" s="262"/>
      <c r="LPK228" s="262" t="s">
        <v>1</v>
      </c>
      <c r="LPL228" s="262"/>
      <c r="LPM228" s="262"/>
      <c r="LPN228" s="262"/>
      <c r="LPO228" s="262"/>
      <c r="LPP228" s="262"/>
      <c r="LPQ228" s="262" t="s">
        <v>61</v>
      </c>
      <c r="LPR228" s="262"/>
      <c r="LPS228" s="262"/>
      <c r="LPT228" s="262"/>
      <c r="LPU228" s="262"/>
      <c r="LPV228" s="262"/>
      <c r="LPW228" s="262"/>
      <c r="LPX228" s="53"/>
      <c r="LPY228" s="262" t="s">
        <v>62</v>
      </c>
      <c r="LPZ228" s="262"/>
      <c r="LQA228" s="262" t="s">
        <v>1</v>
      </c>
      <c r="LQB228" s="262"/>
      <c r="LQC228" s="262"/>
      <c r="LQD228" s="262"/>
      <c r="LQE228" s="262"/>
      <c r="LQF228" s="262"/>
      <c r="LQG228" s="262" t="s">
        <v>61</v>
      </c>
      <c r="LQH228" s="262"/>
      <c r="LQI228" s="262"/>
      <c r="LQJ228" s="262"/>
      <c r="LQK228" s="262"/>
      <c r="LQL228" s="262"/>
      <c r="LQM228" s="262"/>
      <c r="LQN228" s="53"/>
      <c r="LQO228" s="262" t="s">
        <v>62</v>
      </c>
      <c r="LQP228" s="262"/>
      <c r="LQQ228" s="262" t="s">
        <v>1</v>
      </c>
      <c r="LQR228" s="262"/>
      <c r="LQS228" s="262"/>
      <c r="LQT228" s="262"/>
      <c r="LQU228" s="262"/>
      <c r="LQV228" s="262"/>
      <c r="LQW228" s="262" t="s">
        <v>61</v>
      </c>
      <c r="LQX228" s="262"/>
      <c r="LQY228" s="262"/>
      <c r="LQZ228" s="262"/>
      <c r="LRA228" s="262"/>
      <c r="LRB228" s="262"/>
      <c r="LRC228" s="262"/>
      <c r="LRD228" s="53"/>
      <c r="LRE228" s="262" t="s">
        <v>62</v>
      </c>
      <c r="LRF228" s="262"/>
      <c r="LRG228" s="262" t="s">
        <v>1</v>
      </c>
      <c r="LRH228" s="262"/>
      <c r="LRI228" s="262"/>
      <c r="LRJ228" s="262"/>
      <c r="LRK228" s="262"/>
      <c r="LRL228" s="262"/>
      <c r="LRM228" s="262" t="s">
        <v>61</v>
      </c>
      <c r="LRN228" s="262"/>
      <c r="LRO228" s="262"/>
      <c r="LRP228" s="262"/>
      <c r="LRQ228" s="262"/>
      <c r="LRR228" s="262"/>
      <c r="LRS228" s="262"/>
      <c r="LRT228" s="53"/>
      <c r="LRU228" s="262" t="s">
        <v>62</v>
      </c>
      <c r="LRV228" s="262"/>
      <c r="LRW228" s="262" t="s">
        <v>1</v>
      </c>
      <c r="LRX228" s="262"/>
      <c r="LRY228" s="262"/>
      <c r="LRZ228" s="262"/>
      <c r="LSA228" s="262"/>
      <c r="LSB228" s="262"/>
      <c r="LSC228" s="262" t="s">
        <v>61</v>
      </c>
      <c r="LSD228" s="262"/>
      <c r="LSE228" s="262"/>
      <c r="LSF228" s="262"/>
      <c r="LSG228" s="262"/>
      <c r="LSH228" s="262"/>
      <c r="LSI228" s="262"/>
      <c r="LSJ228" s="53"/>
      <c r="LSK228" s="262" t="s">
        <v>62</v>
      </c>
      <c r="LSL228" s="262"/>
      <c r="LSM228" s="262" t="s">
        <v>1</v>
      </c>
      <c r="LSN228" s="262"/>
      <c r="LSO228" s="262"/>
      <c r="LSP228" s="262"/>
      <c r="LSQ228" s="262"/>
      <c r="LSR228" s="262"/>
      <c r="LSS228" s="262" t="s">
        <v>61</v>
      </c>
      <c r="LST228" s="262"/>
      <c r="LSU228" s="262"/>
      <c r="LSV228" s="262"/>
      <c r="LSW228" s="262"/>
      <c r="LSX228" s="262"/>
      <c r="LSY228" s="262"/>
      <c r="LSZ228" s="53"/>
      <c r="LTA228" s="262" t="s">
        <v>62</v>
      </c>
      <c r="LTB228" s="262"/>
      <c r="LTC228" s="262" t="s">
        <v>1</v>
      </c>
      <c r="LTD228" s="262"/>
      <c r="LTE228" s="262"/>
      <c r="LTF228" s="262"/>
      <c r="LTG228" s="262"/>
      <c r="LTH228" s="262"/>
      <c r="LTI228" s="262" t="s">
        <v>61</v>
      </c>
      <c r="LTJ228" s="262"/>
      <c r="LTK228" s="262"/>
      <c r="LTL228" s="262"/>
      <c r="LTM228" s="262"/>
      <c r="LTN228" s="262"/>
      <c r="LTO228" s="262"/>
      <c r="LTP228" s="53"/>
      <c r="LTQ228" s="262" t="s">
        <v>62</v>
      </c>
      <c r="LTR228" s="262"/>
      <c r="LTS228" s="262" t="s">
        <v>1</v>
      </c>
      <c r="LTT228" s="262"/>
      <c r="LTU228" s="262"/>
      <c r="LTV228" s="262"/>
      <c r="LTW228" s="262"/>
      <c r="LTX228" s="262"/>
      <c r="LTY228" s="262" t="s">
        <v>61</v>
      </c>
      <c r="LTZ228" s="262"/>
      <c r="LUA228" s="262"/>
      <c r="LUB228" s="262"/>
      <c r="LUC228" s="262"/>
      <c r="LUD228" s="262"/>
      <c r="LUE228" s="262"/>
      <c r="LUF228" s="53"/>
      <c r="LUG228" s="262" t="s">
        <v>62</v>
      </c>
      <c r="LUH228" s="262"/>
      <c r="LUI228" s="262" t="s">
        <v>1</v>
      </c>
      <c r="LUJ228" s="262"/>
      <c r="LUK228" s="262"/>
      <c r="LUL228" s="262"/>
      <c r="LUM228" s="262"/>
      <c r="LUN228" s="262"/>
      <c r="LUO228" s="262" t="s">
        <v>61</v>
      </c>
      <c r="LUP228" s="262"/>
      <c r="LUQ228" s="262"/>
      <c r="LUR228" s="262"/>
      <c r="LUS228" s="262"/>
      <c r="LUT228" s="262"/>
      <c r="LUU228" s="262"/>
      <c r="LUV228" s="53"/>
      <c r="LUW228" s="262" t="s">
        <v>62</v>
      </c>
      <c r="LUX228" s="262"/>
      <c r="LUY228" s="262" t="s">
        <v>1</v>
      </c>
      <c r="LUZ228" s="262"/>
      <c r="LVA228" s="262"/>
      <c r="LVB228" s="262"/>
      <c r="LVC228" s="262"/>
      <c r="LVD228" s="262"/>
      <c r="LVE228" s="262" t="s">
        <v>61</v>
      </c>
      <c r="LVF228" s="262"/>
      <c r="LVG228" s="262"/>
      <c r="LVH228" s="262"/>
      <c r="LVI228" s="262"/>
      <c r="LVJ228" s="262"/>
      <c r="LVK228" s="262"/>
      <c r="LVL228" s="53"/>
      <c r="LVM228" s="262" t="s">
        <v>62</v>
      </c>
      <c r="LVN228" s="262"/>
      <c r="LVO228" s="262" t="s">
        <v>1</v>
      </c>
      <c r="LVP228" s="262"/>
      <c r="LVQ228" s="262"/>
      <c r="LVR228" s="262"/>
      <c r="LVS228" s="262"/>
      <c r="LVT228" s="262"/>
      <c r="LVU228" s="262" t="s">
        <v>61</v>
      </c>
      <c r="LVV228" s="262"/>
      <c r="LVW228" s="262"/>
      <c r="LVX228" s="262"/>
      <c r="LVY228" s="262"/>
      <c r="LVZ228" s="262"/>
      <c r="LWA228" s="262"/>
      <c r="LWB228" s="53"/>
      <c r="LWC228" s="262" t="s">
        <v>62</v>
      </c>
      <c r="LWD228" s="262"/>
      <c r="LWE228" s="262" t="s">
        <v>1</v>
      </c>
      <c r="LWF228" s="262"/>
      <c r="LWG228" s="262"/>
      <c r="LWH228" s="262"/>
      <c r="LWI228" s="262"/>
      <c r="LWJ228" s="262"/>
      <c r="LWK228" s="262" t="s">
        <v>61</v>
      </c>
      <c r="LWL228" s="262"/>
      <c r="LWM228" s="262"/>
      <c r="LWN228" s="262"/>
      <c r="LWO228" s="262"/>
      <c r="LWP228" s="262"/>
      <c r="LWQ228" s="262"/>
      <c r="LWR228" s="53"/>
      <c r="LWS228" s="262" t="s">
        <v>62</v>
      </c>
      <c r="LWT228" s="262"/>
      <c r="LWU228" s="262" t="s">
        <v>1</v>
      </c>
      <c r="LWV228" s="262"/>
      <c r="LWW228" s="262"/>
      <c r="LWX228" s="262"/>
      <c r="LWY228" s="262"/>
      <c r="LWZ228" s="262"/>
      <c r="LXA228" s="262" t="s">
        <v>61</v>
      </c>
      <c r="LXB228" s="262"/>
      <c r="LXC228" s="262"/>
      <c r="LXD228" s="262"/>
      <c r="LXE228" s="262"/>
      <c r="LXF228" s="262"/>
      <c r="LXG228" s="262"/>
      <c r="LXH228" s="53"/>
      <c r="LXI228" s="262" t="s">
        <v>62</v>
      </c>
      <c r="LXJ228" s="262"/>
      <c r="LXK228" s="262" t="s">
        <v>1</v>
      </c>
      <c r="LXL228" s="262"/>
      <c r="LXM228" s="262"/>
      <c r="LXN228" s="262"/>
      <c r="LXO228" s="262"/>
      <c r="LXP228" s="262"/>
      <c r="LXQ228" s="262" t="s">
        <v>61</v>
      </c>
      <c r="LXR228" s="262"/>
      <c r="LXS228" s="262"/>
      <c r="LXT228" s="262"/>
      <c r="LXU228" s="262"/>
      <c r="LXV228" s="262"/>
      <c r="LXW228" s="262"/>
      <c r="LXX228" s="53"/>
      <c r="LXY228" s="262" t="s">
        <v>62</v>
      </c>
      <c r="LXZ228" s="262"/>
      <c r="LYA228" s="262" t="s">
        <v>1</v>
      </c>
      <c r="LYB228" s="262"/>
      <c r="LYC228" s="262"/>
      <c r="LYD228" s="262"/>
      <c r="LYE228" s="262"/>
      <c r="LYF228" s="262"/>
      <c r="LYG228" s="262" t="s">
        <v>61</v>
      </c>
      <c r="LYH228" s="262"/>
      <c r="LYI228" s="262"/>
      <c r="LYJ228" s="262"/>
      <c r="LYK228" s="262"/>
      <c r="LYL228" s="262"/>
      <c r="LYM228" s="262"/>
      <c r="LYN228" s="53"/>
      <c r="LYO228" s="262" t="s">
        <v>62</v>
      </c>
      <c r="LYP228" s="262"/>
      <c r="LYQ228" s="262" t="s">
        <v>1</v>
      </c>
      <c r="LYR228" s="262"/>
      <c r="LYS228" s="262"/>
      <c r="LYT228" s="262"/>
      <c r="LYU228" s="262"/>
      <c r="LYV228" s="262"/>
      <c r="LYW228" s="262" t="s">
        <v>61</v>
      </c>
      <c r="LYX228" s="262"/>
      <c r="LYY228" s="262"/>
      <c r="LYZ228" s="262"/>
      <c r="LZA228" s="262"/>
      <c r="LZB228" s="262"/>
      <c r="LZC228" s="262"/>
      <c r="LZD228" s="53"/>
      <c r="LZE228" s="262" t="s">
        <v>62</v>
      </c>
      <c r="LZF228" s="262"/>
      <c r="LZG228" s="262" t="s">
        <v>1</v>
      </c>
      <c r="LZH228" s="262"/>
      <c r="LZI228" s="262"/>
      <c r="LZJ228" s="262"/>
      <c r="LZK228" s="262"/>
      <c r="LZL228" s="262"/>
      <c r="LZM228" s="262" t="s">
        <v>61</v>
      </c>
      <c r="LZN228" s="262"/>
      <c r="LZO228" s="262"/>
      <c r="LZP228" s="262"/>
      <c r="LZQ228" s="262"/>
      <c r="LZR228" s="262"/>
      <c r="LZS228" s="262"/>
      <c r="LZT228" s="53"/>
      <c r="LZU228" s="262" t="s">
        <v>62</v>
      </c>
      <c r="LZV228" s="262"/>
      <c r="LZW228" s="262" t="s">
        <v>1</v>
      </c>
      <c r="LZX228" s="262"/>
      <c r="LZY228" s="262"/>
      <c r="LZZ228" s="262"/>
      <c r="MAA228" s="262"/>
      <c r="MAB228" s="262"/>
      <c r="MAC228" s="262" t="s">
        <v>61</v>
      </c>
      <c r="MAD228" s="262"/>
      <c r="MAE228" s="262"/>
      <c r="MAF228" s="262"/>
      <c r="MAG228" s="262"/>
      <c r="MAH228" s="262"/>
      <c r="MAI228" s="262"/>
      <c r="MAJ228" s="53"/>
      <c r="MAK228" s="262" t="s">
        <v>62</v>
      </c>
      <c r="MAL228" s="262"/>
      <c r="MAM228" s="262" t="s">
        <v>1</v>
      </c>
      <c r="MAN228" s="262"/>
      <c r="MAO228" s="262"/>
      <c r="MAP228" s="262"/>
      <c r="MAQ228" s="262"/>
      <c r="MAR228" s="262"/>
      <c r="MAS228" s="262" t="s">
        <v>61</v>
      </c>
      <c r="MAT228" s="262"/>
      <c r="MAU228" s="262"/>
      <c r="MAV228" s="262"/>
      <c r="MAW228" s="262"/>
      <c r="MAX228" s="262"/>
      <c r="MAY228" s="262"/>
      <c r="MAZ228" s="53"/>
      <c r="MBA228" s="262" t="s">
        <v>62</v>
      </c>
      <c r="MBB228" s="262"/>
      <c r="MBC228" s="262" t="s">
        <v>1</v>
      </c>
      <c r="MBD228" s="262"/>
      <c r="MBE228" s="262"/>
      <c r="MBF228" s="262"/>
      <c r="MBG228" s="262"/>
      <c r="MBH228" s="262"/>
      <c r="MBI228" s="262" t="s">
        <v>61</v>
      </c>
      <c r="MBJ228" s="262"/>
      <c r="MBK228" s="262"/>
      <c r="MBL228" s="262"/>
      <c r="MBM228" s="262"/>
      <c r="MBN228" s="262"/>
      <c r="MBO228" s="262"/>
      <c r="MBP228" s="53"/>
      <c r="MBQ228" s="262" t="s">
        <v>62</v>
      </c>
      <c r="MBR228" s="262"/>
      <c r="MBS228" s="262" t="s">
        <v>1</v>
      </c>
      <c r="MBT228" s="262"/>
      <c r="MBU228" s="262"/>
      <c r="MBV228" s="262"/>
      <c r="MBW228" s="262"/>
      <c r="MBX228" s="262"/>
      <c r="MBY228" s="262" t="s">
        <v>61</v>
      </c>
      <c r="MBZ228" s="262"/>
      <c r="MCA228" s="262"/>
      <c r="MCB228" s="262"/>
      <c r="MCC228" s="262"/>
      <c r="MCD228" s="262"/>
      <c r="MCE228" s="262"/>
      <c r="MCF228" s="53"/>
      <c r="MCG228" s="262" t="s">
        <v>62</v>
      </c>
      <c r="MCH228" s="262"/>
      <c r="MCI228" s="262" t="s">
        <v>1</v>
      </c>
      <c r="MCJ228" s="262"/>
      <c r="MCK228" s="262"/>
      <c r="MCL228" s="262"/>
      <c r="MCM228" s="262"/>
      <c r="MCN228" s="262"/>
      <c r="MCO228" s="262" t="s">
        <v>61</v>
      </c>
      <c r="MCP228" s="262"/>
      <c r="MCQ228" s="262"/>
      <c r="MCR228" s="262"/>
      <c r="MCS228" s="262"/>
      <c r="MCT228" s="262"/>
      <c r="MCU228" s="262"/>
      <c r="MCV228" s="53"/>
      <c r="MCW228" s="262" t="s">
        <v>62</v>
      </c>
      <c r="MCX228" s="262"/>
      <c r="MCY228" s="262" t="s">
        <v>1</v>
      </c>
      <c r="MCZ228" s="262"/>
      <c r="MDA228" s="262"/>
      <c r="MDB228" s="262"/>
      <c r="MDC228" s="262"/>
      <c r="MDD228" s="262"/>
      <c r="MDE228" s="262" t="s">
        <v>61</v>
      </c>
      <c r="MDF228" s="262"/>
      <c r="MDG228" s="262"/>
      <c r="MDH228" s="262"/>
      <c r="MDI228" s="262"/>
      <c r="MDJ228" s="262"/>
      <c r="MDK228" s="262"/>
      <c r="MDL228" s="53"/>
      <c r="MDM228" s="262" t="s">
        <v>62</v>
      </c>
      <c r="MDN228" s="262"/>
      <c r="MDO228" s="262" t="s">
        <v>1</v>
      </c>
      <c r="MDP228" s="262"/>
      <c r="MDQ228" s="262"/>
      <c r="MDR228" s="262"/>
      <c r="MDS228" s="262"/>
      <c r="MDT228" s="262"/>
      <c r="MDU228" s="262" t="s">
        <v>61</v>
      </c>
      <c r="MDV228" s="262"/>
      <c r="MDW228" s="262"/>
      <c r="MDX228" s="262"/>
      <c r="MDY228" s="262"/>
      <c r="MDZ228" s="262"/>
      <c r="MEA228" s="262"/>
      <c r="MEB228" s="53"/>
      <c r="MEC228" s="262" t="s">
        <v>62</v>
      </c>
      <c r="MED228" s="262"/>
      <c r="MEE228" s="262" t="s">
        <v>1</v>
      </c>
      <c r="MEF228" s="262"/>
      <c r="MEG228" s="262"/>
      <c r="MEH228" s="262"/>
      <c r="MEI228" s="262"/>
      <c r="MEJ228" s="262"/>
      <c r="MEK228" s="262" t="s">
        <v>61</v>
      </c>
      <c r="MEL228" s="262"/>
      <c r="MEM228" s="262"/>
      <c r="MEN228" s="262"/>
      <c r="MEO228" s="262"/>
      <c r="MEP228" s="262"/>
      <c r="MEQ228" s="262"/>
      <c r="MER228" s="53"/>
      <c r="MES228" s="262" t="s">
        <v>62</v>
      </c>
      <c r="MET228" s="262"/>
      <c r="MEU228" s="262" t="s">
        <v>1</v>
      </c>
      <c r="MEV228" s="262"/>
      <c r="MEW228" s="262"/>
      <c r="MEX228" s="262"/>
      <c r="MEY228" s="262"/>
      <c r="MEZ228" s="262"/>
      <c r="MFA228" s="262" t="s">
        <v>61</v>
      </c>
      <c r="MFB228" s="262"/>
      <c r="MFC228" s="262"/>
      <c r="MFD228" s="262"/>
      <c r="MFE228" s="262"/>
      <c r="MFF228" s="262"/>
      <c r="MFG228" s="262"/>
      <c r="MFH228" s="53"/>
      <c r="MFI228" s="262" t="s">
        <v>62</v>
      </c>
      <c r="MFJ228" s="262"/>
      <c r="MFK228" s="262" t="s">
        <v>1</v>
      </c>
      <c r="MFL228" s="262"/>
      <c r="MFM228" s="262"/>
      <c r="MFN228" s="262"/>
      <c r="MFO228" s="262"/>
      <c r="MFP228" s="262"/>
      <c r="MFQ228" s="262" t="s">
        <v>61</v>
      </c>
      <c r="MFR228" s="262"/>
      <c r="MFS228" s="262"/>
      <c r="MFT228" s="262"/>
      <c r="MFU228" s="262"/>
      <c r="MFV228" s="262"/>
      <c r="MFW228" s="262"/>
      <c r="MFX228" s="53"/>
      <c r="MFY228" s="262" t="s">
        <v>62</v>
      </c>
      <c r="MFZ228" s="262"/>
      <c r="MGA228" s="262" t="s">
        <v>1</v>
      </c>
      <c r="MGB228" s="262"/>
      <c r="MGC228" s="262"/>
      <c r="MGD228" s="262"/>
      <c r="MGE228" s="262"/>
      <c r="MGF228" s="262"/>
      <c r="MGG228" s="262" t="s">
        <v>61</v>
      </c>
      <c r="MGH228" s="262"/>
      <c r="MGI228" s="262"/>
      <c r="MGJ228" s="262"/>
      <c r="MGK228" s="262"/>
      <c r="MGL228" s="262"/>
      <c r="MGM228" s="262"/>
      <c r="MGN228" s="53"/>
      <c r="MGO228" s="262" t="s">
        <v>62</v>
      </c>
      <c r="MGP228" s="262"/>
      <c r="MGQ228" s="262" t="s">
        <v>1</v>
      </c>
      <c r="MGR228" s="262"/>
      <c r="MGS228" s="262"/>
      <c r="MGT228" s="262"/>
      <c r="MGU228" s="262"/>
      <c r="MGV228" s="262"/>
      <c r="MGW228" s="262" t="s">
        <v>61</v>
      </c>
      <c r="MGX228" s="262"/>
      <c r="MGY228" s="262"/>
      <c r="MGZ228" s="262"/>
      <c r="MHA228" s="262"/>
      <c r="MHB228" s="262"/>
      <c r="MHC228" s="262"/>
      <c r="MHD228" s="53"/>
      <c r="MHE228" s="262" t="s">
        <v>62</v>
      </c>
      <c r="MHF228" s="262"/>
      <c r="MHG228" s="262" t="s">
        <v>1</v>
      </c>
      <c r="MHH228" s="262"/>
      <c r="MHI228" s="262"/>
      <c r="MHJ228" s="262"/>
      <c r="MHK228" s="262"/>
      <c r="MHL228" s="262"/>
      <c r="MHM228" s="262" t="s">
        <v>61</v>
      </c>
      <c r="MHN228" s="262"/>
      <c r="MHO228" s="262"/>
      <c r="MHP228" s="262"/>
      <c r="MHQ228" s="262"/>
      <c r="MHR228" s="262"/>
      <c r="MHS228" s="262"/>
      <c r="MHT228" s="53"/>
      <c r="MHU228" s="262" t="s">
        <v>62</v>
      </c>
      <c r="MHV228" s="262"/>
      <c r="MHW228" s="262" t="s">
        <v>1</v>
      </c>
      <c r="MHX228" s="262"/>
      <c r="MHY228" s="262"/>
      <c r="MHZ228" s="262"/>
      <c r="MIA228" s="262"/>
      <c r="MIB228" s="262"/>
      <c r="MIC228" s="262" t="s">
        <v>61</v>
      </c>
      <c r="MID228" s="262"/>
      <c r="MIE228" s="262"/>
      <c r="MIF228" s="262"/>
      <c r="MIG228" s="262"/>
      <c r="MIH228" s="262"/>
      <c r="MII228" s="262"/>
      <c r="MIJ228" s="53"/>
      <c r="MIK228" s="262" t="s">
        <v>62</v>
      </c>
      <c r="MIL228" s="262"/>
      <c r="MIM228" s="262" t="s">
        <v>1</v>
      </c>
      <c r="MIN228" s="262"/>
      <c r="MIO228" s="262"/>
      <c r="MIP228" s="262"/>
      <c r="MIQ228" s="262"/>
      <c r="MIR228" s="262"/>
      <c r="MIS228" s="262" t="s">
        <v>61</v>
      </c>
      <c r="MIT228" s="262"/>
      <c r="MIU228" s="262"/>
      <c r="MIV228" s="262"/>
      <c r="MIW228" s="262"/>
      <c r="MIX228" s="262"/>
      <c r="MIY228" s="262"/>
      <c r="MIZ228" s="53"/>
      <c r="MJA228" s="262" t="s">
        <v>62</v>
      </c>
      <c r="MJB228" s="262"/>
      <c r="MJC228" s="262" t="s">
        <v>1</v>
      </c>
      <c r="MJD228" s="262"/>
      <c r="MJE228" s="262"/>
      <c r="MJF228" s="262"/>
      <c r="MJG228" s="262"/>
      <c r="MJH228" s="262"/>
      <c r="MJI228" s="262" t="s">
        <v>61</v>
      </c>
      <c r="MJJ228" s="262"/>
      <c r="MJK228" s="262"/>
      <c r="MJL228" s="262"/>
      <c r="MJM228" s="262"/>
      <c r="MJN228" s="262"/>
      <c r="MJO228" s="262"/>
      <c r="MJP228" s="53"/>
      <c r="MJQ228" s="262" t="s">
        <v>62</v>
      </c>
      <c r="MJR228" s="262"/>
      <c r="MJS228" s="262" t="s">
        <v>1</v>
      </c>
      <c r="MJT228" s="262"/>
      <c r="MJU228" s="262"/>
      <c r="MJV228" s="262"/>
      <c r="MJW228" s="262"/>
      <c r="MJX228" s="262"/>
      <c r="MJY228" s="262" t="s">
        <v>61</v>
      </c>
      <c r="MJZ228" s="262"/>
      <c r="MKA228" s="262"/>
      <c r="MKB228" s="262"/>
      <c r="MKC228" s="262"/>
      <c r="MKD228" s="262"/>
      <c r="MKE228" s="262"/>
      <c r="MKF228" s="53"/>
      <c r="MKG228" s="262" t="s">
        <v>62</v>
      </c>
      <c r="MKH228" s="262"/>
      <c r="MKI228" s="262" t="s">
        <v>1</v>
      </c>
      <c r="MKJ228" s="262"/>
      <c r="MKK228" s="262"/>
      <c r="MKL228" s="262"/>
      <c r="MKM228" s="262"/>
      <c r="MKN228" s="262"/>
      <c r="MKO228" s="262" t="s">
        <v>61</v>
      </c>
      <c r="MKP228" s="262"/>
      <c r="MKQ228" s="262"/>
      <c r="MKR228" s="262"/>
      <c r="MKS228" s="262"/>
      <c r="MKT228" s="262"/>
      <c r="MKU228" s="262"/>
      <c r="MKV228" s="53"/>
      <c r="MKW228" s="262" t="s">
        <v>62</v>
      </c>
      <c r="MKX228" s="262"/>
      <c r="MKY228" s="262" t="s">
        <v>1</v>
      </c>
      <c r="MKZ228" s="262"/>
      <c r="MLA228" s="262"/>
      <c r="MLB228" s="262"/>
      <c r="MLC228" s="262"/>
      <c r="MLD228" s="262"/>
      <c r="MLE228" s="262" t="s">
        <v>61</v>
      </c>
      <c r="MLF228" s="262"/>
      <c r="MLG228" s="262"/>
      <c r="MLH228" s="262"/>
      <c r="MLI228" s="262"/>
      <c r="MLJ228" s="262"/>
      <c r="MLK228" s="262"/>
      <c r="MLL228" s="53"/>
      <c r="MLM228" s="262" t="s">
        <v>62</v>
      </c>
      <c r="MLN228" s="262"/>
      <c r="MLO228" s="262" t="s">
        <v>1</v>
      </c>
      <c r="MLP228" s="262"/>
      <c r="MLQ228" s="262"/>
      <c r="MLR228" s="262"/>
      <c r="MLS228" s="262"/>
      <c r="MLT228" s="262"/>
      <c r="MLU228" s="262" t="s">
        <v>61</v>
      </c>
      <c r="MLV228" s="262"/>
      <c r="MLW228" s="262"/>
      <c r="MLX228" s="262"/>
      <c r="MLY228" s="262"/>
      <c r="MLZ228" s="262"/>
      <c r="MMA228" s="262"/>
      <c r="MMB228" s="53"/>
      <c r="MMC228" s="262" t="s">
        <v>62</v>
      </c>
      <c r="MMD228" s="262"/>
      <c r="MME228" s="262" t="s">
        <v>1</v>
      </c>
      <c r="MMF228" s="262"/>
      <c r="MMG228" s="262"/>
      <c r="MMH228" s="262"/>
      <c r="MMI228" s="262"/>
      <c r="MMJ228" s="262"/>
      <c r="MMK228" s="262" t="s">
        <v>61</v>
      </c>
      <c r="MML228" s="262"/>
      <c r="MMM228" s="262"/>
      <c r="MMN228" s="262"/>
      <c r="MMO228" s="262"/>
      <c r="MMP228" s="262"/>
      <c r="MMQ228" s="262"/>
      <c r="MMR228" s="53"/>
      <c r="MMS228" s="262" t="s">
        <v>62</v>
      </c>
      <c r="MMT228" s="262"/>
      <c r="MMU228" s="262" t="s">
        <v>1</v>
      </c>
      <c r="MMV228" s="262"/>
      <c r="MMW228" s="262"/>
      <c r="MMX228" s="262"/>
      <c r="MMY228" s="262"/>
      <c r="MMZ228" s="262"/>
      <c r="MNA228" s="262" t="s">
        <v>61</v>
      </c>
      <c r="MNB228" s="262"/>
      <c r="MNC228" s="262"/>
      <c r="MND228" s="262"/>
      <c r="MNE228" s="262"/>
      <c r="MNF228" s="262"/>
      <c r="MNG228" s="262"/>
      <c r="MNH228" s="53"/>
      <c r="MNI228" s="262" t="s">
        <v>62</v>
      </c>
      <c r="MNJ228" s="262"/>
      <c r="MNK228" s="262" t="s">
        <v>1</v>
      </c>
      <c r="MNL228" s="262"/>
      <c r="MNM228" s="262"/>
      <c r="MNN228" s="262"/>
      <c r="MNO228" s="262"/>
      <c r="MNP228" s="262"/>
      <c r="MNQ228" s="262" t="s">
        <v>61</v>
      </c>
      <c r="MNR228" s="262"/>
      <c r="MNS228" s="262"/>
      <c r="MNT228" s="262"/>
      <c r="MNU228" s="262"/>
      <c r="MNV228" s="262"/>
      <c r="MNW228" s="262"/>
      <c r="MNX228" s="53"/>
      <c r="MNY228" s="262" t="s">
        <v>62</v>
      </c>
      <c r="MNZ228" s="262"/>
      <c r="MOA228" s="262" t="s">
        <v>1</v>
      </c>
      <c r="MOB228" s="262"/>
      <c r="MOC228" s="262"/>
      <c r="MOD228" s="262"/>
      <c r="MOE228" s="262"/>
      <c r="MOF228" s="262"/>
      <c r="MOG228" s="262" t="s">
        <v>61</v>
      </c>
      <c r="MOH228" s="262"/>
      <c r="MOI228" s="262"/>
      <c r="MOJ228" s="262"/>
      <c r="MOK228" s="262"/>
      <c r="MOL228" s="262"/>
      <c r="MOM228" s="262"/>
      <c r="MON228" s="53"/>
      <c r="MOO228" s="262" t="s">
        <v>62</v>
      </c>
      <c r="MOP228" s="262"/>
      <c r="MOQ228" s="262" t="s">
        <v>1</v>
      </c>
      <c r="MOR228" s="262"/>
      <c r="MOS228" s="262"/>
      <c r="MOT228" s="262"/>
      <c r="MOU228" s="262"/>
      <c r="MOV228" s="262"/>
      <c r="MOW228" s="262" t="s">
        <v>61</v>
      </c>
      <c r="MOX228" s="262"/>
      <c r="MOY228" s="262"/>
      <c r="MOZ228" s="262"/>
      <c r="MPA228" s="262"/>
      <c r="MPB228" s="262"/>
      <c r="MPC228" s="262"/>
      <c r="MPD228" s="53"/>
      <c r="MPE228" s="262" t="s">
        <v>62</v>
      </c>
      <c r="MPF228" s="262"/>
      <c r="MPG228" s="262" t="s">
        <v>1</v>
      </c>
      <c r="MPH228" s="262"/>
      <c r="MPI228" s="262"/>
      <c r="MPJ228" s="262"/>
      <c r="MPK228" s="262"/>
      <c r="MPL228" s="262"/>
      <c r="MPM228" s="262" t="s">
        <v>61</v>
      </c>
      <c r="MPN228" s="262"/>
      <c r="MPO228" s="262"/>
      <c r="MPP228" s="262"/>
      <c r="MPQ228" s="262"/>
      <c r="MPR228" s="262"/>
      <c r="MPS228" s="262"/>
      <c r="MPT228" s="53"/>
      <c r="MPU228" s="262" t="s">
        <v>62</v>
      </c>
      <c r="MPV228" s="262"/>
      <c r="MPW228" s="262" t="s">
        <v>1</v>
      </c>
      <c r="MPX228" s="262"/>
      <c r="MPY228" s="262"/>
      <c r="MPZ228" s="262"/>
      <c r="MQA228" s="262"/>
      <c r="MQB228" s="262"/>
      <c r="MQC228" s="262" t="s">
        <v>61</v>
      </c>
      <c r="MQD228" s="262"/>
      <c r="MQE228" s="262"/>
      <c r="MQF228" s="262"/>
      <c r="MQG228" s="262"/>
      <c r="MQH228" s="262"/>
      <c r="MQI228" s="262"/>
      <c r="MQJ228" s="53"/>
      <c r="MQK228" s="262" t="s">
        <v>62</v>
      </c>
      <c r="MQL228" s="262"/>
      <c r="MQM228" s="262" t="s">
        <v>1</v>
      </c>
      <c r="MQN228" s="262"/>
      <c r="MQO228" s="262"/>
      <c r="MQP228" s="262"/>
      <c r="MQQ228" s="262"/>
      <c r="MQR228" s="262"/>
      <c r="MQS228" s="262" t="s">
        <v>61</v>
      </c>
      <c r="MQT228" s="262"/>
      <c r="MQU228" s="262"/>
      <c r="MQV228" s="262"/>
      <c r="MQW228" s="262"/>
      <c r="MQX228" s="262"/>
      <c r="MQY228" s="262"/>
      <c r="MQZ228" s="53"/>
      <c r="MRA228" s="262" t="s">
        <v>62</v>
      </c>
      <c r="MRB228" s="262"/>
      <c r="MRC228" s="262" t="s">
        <v>1</v>
      </c>
      <c r="MRD228" s="262"/>
      <c r="MRE228" s="262"/>
      <c r="MRF228" s="262"/>
      <c r="MRG228" s="262"/>
      <c r="MRH228" s="262"/>
      <c r="MRI228" s="262" t="s">
        <v>61</v>
      </c>
      <c r="MRJ228" s="262"/>
      <c r="MRK228" s="262"/>
      <c r="MRL228" s="262"/>
      <c r="MRM228" s="262"/>
      <c r="MRN228" s="262"/>
      <c r="MRO228" s="262"/>
      <c r="MRP228" s="53"/>
      <c r="MRQ228" s="262" t="s">
        <v>62</v>
      </c>
      <c r="MRR228" s="262"/>
      <c r="MRS228" s="262" t="s">
        <v>1</v>
      </c>
      <c r="MRT228" s="262"/>
      <c r="MRU228" s="262"/>
      <c r="MRV228" s="262"/>
      <c r="MRW228" s="262"/>
      <c r="MRX228" s="262"/>
      <c r="MRY228" s="262" t="s">
        <v>61</v>
      </c>
      <c r="MRZ228" s="262"/>
      <c r="MSA228" s="262"/>
      <c r="MSB228" s="262"/>
      <c r="MSC228" s="262"/>
      <c r="MSD228" s="262"/>
      <c r="MSE228" s="262"/>
      <c r="MSF228" s="53"/>
      <c r="MSG228" s="262" t="s">
        <v>62</v>
      </c>
      <c r="MSH228" s="262"/>
      <c r="MSI228" s="262" t="s">
        <v>1</v>
      </c>
      <c r="MSJ228" s="262"/>
      <c r="MSK228" s="262"/>
      <c r="MSL228" s="262"/>
      <c r="MSM228" s="262"/>
      <c r="MSN228" s="262"/>
      <c r="MSO228" s="262" t="s">
        <v>61</v>
      </c>
      <c r="MSP228" s="262"/>
      <c r="MSQ228" s="262"/>
      <c r="MSR228" s="262"/>
      <c r="MSS228" s="262"/>
      <c r="MST228" s="262"/>
      <c r="MSU228" s="262"/>
      <c r="MSV228" s="53"/>
      <c r="MSW228" s="262" t="s">
        <v>62</v>
      </c>
      <c r="MSX228" s="262"/>
      <c r="MSY228" s="262" t="s">
        <v>1</v>
      </c>
      <c r="MSZ228" s="262"/>
      <c r="MTA228" s="262"/>
      <c r="MTB228" s="262"/>
      <c r="MTC228" s="262"/>
      <c r="MTD228" s="262"/>
      <c r="MTE228" s="262" t="s">
        <v>61</v>
      </c>
      <c r="MTF228" s="262"/>
      <c r="MTG228" s="262"/>
      <c r="MTH228" s="262"/>
      <c r="MTI228" s="262"/>
      <c r="MTJ228" s="262"/>
      <c r="MTK228" s="262"/>
      <c r="MTL228" s="53"/>
      <c r="MTM228" s="262" t="s">
        <v>62</v>
      </c>
      <c r="MTN228" s="262"/>
      <c r="MTO228" s="262" t="s">
        <v>1</v>
      </c>
      <c r="MTP228" s="262"/>
      <c r="MTQ228" s="262"/>
      <c r="MTR228" s="262"/>
      <c r="MTS228" s="262"/>
      <c r="MTT228" s="262"/>
      <c r="MTU228" s="262" t="s">
        <v>61</v>
      </c>
      <c r="MTV228" s="262"/>
      <c r="MTW228" s="262"/>
      <c r="MTX228" s="262"/>
      <c r="MTY228" s="262"/>
      <c r="MTZ228" s="262"/>
      <c r="MUA228" s="262"/>
      <c r="MUB228" s="53"/>
      <c r="MUC228" s="262" t="s">
        <v>62</v>
      </c>
      <c r="MUD228" s="262"/>
      <c r="MUE228" s="262" t="s">
        <v>1</v>
      </c>
      <c r="MUF228" s="262"/>
      <c r="MUG228" s="262"/>
      <c r="MUH228" s="262"/>
      <c r="MUI228" s="262"/>
      <c r="MUJ228" s="262"/>
      <c r="MUK228" s="262" t="s">
        <v>61</v>
      </c>
      <c r="MUL228" s="262"/>
      <c r="MUM228" s="262"/>
      <c r="MUN228" s="262"/>
      <c r="MUO228" s="262"/>
      <c r="MUP228" s="262"/>
      <c r="MUQ228" s="262"/>
      <c r="MUR228" s="53"/>
      <c r="MUS228" s="262" t="s">
        <v>62</v>
      </c>
      <c r="MUT228" s="262"/>
      <c r="MUU228" s="262" t="s">
        <v>1</v>
      </c>
      <c r="MUV228" s="262"/>
      <c r="MUW228" s="262"/>
      <c r="MUX228" s="262"/>
      <c r="MUY228" s="262"/>
      <c r="MUZ228" s="262"/>
      <c r="MVA228" s="262" t="s">
        <v>61</v>
      </c>
      <c r="MVB228" s="262"/>
      <c r="MVC228" s="262"/>
      <c r="MVD228" s="262"/>
      <c r="MVE228" s="262"/>
      <c r="MVF228" s="262"/>
      <c r="MVG228" s="262"/>
      <c r="MVH228" s="53"/>
      <c r="MVI228" s="262" t="s">
        <v>62</v>
      </c>
      <c r="MVJ228" s="262"/>
      <c r="MVK228" s="262" t="s">
        <v>1</v>
      </c>
      <c r="MVL228" s="262"/>
      <c r="MVM228" s="262"/>
      <c r="MVN228" s="262"/>
      <c r="MVO228" s="262"/>
      <c r="MVP228" s="262"/>
      <c r="MVQ228" s="262" t="s">
        <v>61</v>
      </c>
      <c r="MVR228" s="262"/>
      <c r="MVS228" s="262"/>
      <c r="MVT228" s="262"/>
      <c r="MVU228" s="262"/>
      <c r="MVV228" s="262"/>
      <c r="MVW228" s="262"/>
      <c r="MVX228" s="53"/>
      <c r="MVY228" s="262" t="s">
        <v>62</v>
      </c>
      <c r="MVZ228" s="262"/>
      <c r="MWA228" s="262" t="s">
        <v>1</v>
      </c>
      <c r="MWB228" s="262"/>
      <c r="MWC228" s="262"/>
      <c r="MWD228" s="262"/>
      <c r="MWE228" s="262"/>
      <c r="MWF228" s="262"/>
      <c r="MWG228" s="262" t="s">
        <v>61</v>
      </c>
      <c r="MWH228" s="262"/>
      <c r="MWI228" s="262"/>
      <c r="MWJ228" s="262"/>
      <c r="MWK228" s="262"/>
      <c r="MWL228" s="262"/>
      <c r="MWM228" s="262"/>
      <c r="MWN228" s="53"/>
      <c r="MWO228" s="262" t="s">
        <v>62</v>
      </c>
      <c r="MWP228" s="262"/>
      <c r="MWQ228" s="262" t="s">
        <v>1</v>
      </c>
      <c r="MWR228" s="262"/>
      <c r="MWS228" s="262"/>
      <c r="MWT228" s="262"/>
      <c r="MWU228" s="262"/>
      <c r="MWV228" s="262"/>
      <c r="MWW228" s="262" t="s">
        <v>61</v>
      </c>
      <c r="MWX228" s="262"/>
      <c r="MWY228" s="262"/>
      <c r="MWZ228" s="262"/>
      <c r="MXA228" s="262"/>
      <c r="MXB228" s="262"/>
      <c r="MXC228" s="262"/>
      <c r="MXD228" s="53"/>
      <c r="MXE228" s="262" t="s">
        <v>62</v>
      </c>
      <c r="MXF228" s="262"/>
      <c r="MXG228" s="262" t="s">
        <v>1</v>
      </c>
      <c r="MXH228" s="262"/>
      <c r="MXI228" s="262"/>
      <c r="MXJ228" s="262"/>
      <c r="MXK228" s="262"/>
      <c r="MXL228" s="262"/>
      <c r="MXM228" s="262" t="s">
        <v>61</v>
      </c>
      <c r="MXN228" s="262"/>
      <c r="MXO228" s="262"/>
      <c r="MXP228" s="262"/>
      <c r="MXQ228" s="262"/>
      <c r="MXR228" s="262"/>
      <c r="MXS228" s="262"/>
      <c r="MXT228" s="53"/>
      <c r="MXU228" s="262" t="s">
        <v>62</v>
      </c>
      <c r="MXV228" s="262"/>
      <c r="MXW228" s="262" t="s">
        <v>1</v>
      </c>
      <c r="MXX228" s="262"/>
      <c r="MXY228" s="262"/>
      <c r="MXZ228" s="262"/>
      <c r="MYA228" s="262"/>
      <c r="MYB228" s="262"/>
      <c r="MYC228" s="262" t="s">
        <v>61</v>
      </c>
      <c r="MYD228" s="262"/>
      <c r="MYE228" s="262"/>
      <c r="MYF228" s="262"/>
      <c r="MYG228" s="262"/>
      <c r="MYH228" s="262"/>
      <c r="MYI228" s="262"/>
      <c r="MYJ228" s="53"/>
      <c r="MYK228" s="262" t="s">
        <v>62</v>
      </c>
      <c r="MYL228" s="262"/>
      <c r="MYM228" s="262" t="s">
        <v>1</v>
      </c>
      <c r="MYN228" s="262"/>
      <c r="MYO228" s="262"/>
      <c r="MYP228" s="262"/>
      <c r="MYQ228" s="262"/>
      <c r="MYR228" s="262"/>
      <c r="MYS228" s="262" t="s">
        <v>61</v>
      </c>
      <c r="MYT228" s="262"/>
      <c r="MYU228" s="262"/>
      <c r="MYV228" s="262"/>
      <c r="MYW228" s="262"/>
      <c r="MYX228" s="262"/>
      <c r="MYY228" s="262"/>
      <c r="MYZ228" s="53"/>
      <c r="MZA228" s="262" t="s">
        <v>62</v>
      </c>
      <c r="MZB228" s="262"/>
      <c r="MZC228" s="262" t="s">
        <v>1</v>
      </c>
      <c r="MZD228" s="262"/>
      <c r="MZE228" s="262"/>
      <c r="MZF228" s="262"/>
      <c r="MZG228" s="262"/>
      <c r="MZH228" s="262"/>
      <c r="MZI228" s="262" t="s">
        <v>61</v>
      </c>
      <c r="MZJ228" s="262"/>
      <c r="MZK228" s="262"/>
      <c r="MZL228" s="262"/>
      <c r="MZM228" s="262"/>
      <c r="MZN228" s="262"/>
      <c r="MZO228" s="262"/>
      <c r="MZP228" s="53"/>
      <c r="MZQ228" s="262" t="s">
        <v>62</v>
      </c>
      <c r="MZR228" s="262"/>
      <c r="MZS228" s="262" t="s">
        <v>1</v>
      </c>
      <c r="MZT228" s="262"/>
      <c r="MZU228" s="262"/>
      <c r="MZV228" s="262"/>
      <c r="MZW228" s="262"/>
      <c r="MZX228" s="262"/>
      <c r="MZY228" s="262" t="s">
        <v>61</v>
      </c>
      <c r="MZZ228" s="262"/>
      <c r="NAA228" s="262"/>
      <c r="NAB228" s="262"/>
      <c r="NAC228" s="262"/>
      <c r="NAD228" s="262"/>
      <c r="NAE228" s="262"/>
      <c r="NAF228" s="53"/>
      <c r="NAG228" s="262" t="s">
        <v>62</v>
      </c>
      <c r="NAH228" s="262"/>
      <c r="NAI228" s="262" t="s">
        <v>1</v>
      </c>
      <c r="NAJ228" s="262"/>
      <c r="NAK228" s="262"/>
      <c r="NAL228" s="262"/>
      <c r="NAM228" s="262"/>
      <c r="NAN228" s="262"/>
      <c r="NAO228" s="262" t="s">
        <v>61</v>
      </c>
      <c r="NAP228" s="262"/>
      <c r="NAQ228" s="262"/>
      <c r="NAR228" s="262"/>
      <c r="NAS228" s="262"/>
      <c r="NAT228" s="262"/>
      <c r="NAU228" s="262"/>
      <c r="NAV228" s="53"/>
      <c r="NAW228" s="262" t="s">
        <v>62</v>
      </c>
      <c r="NAX228" s="262"/>
      <c r="NAY228" s="262" t="s">
        <v>1</v>
      </c>
      <c r="NAZ228" s="262"/>
      <c r="NBA228" s="262"/>
      <c r="NBB228" s="262"/>
      <c r="NBC228" s="262"/>
      <c r="NBD228" s="262"/>
      <c r="NBE228" s="262" t="s">
        <v>61</v>
      </c>
      <c r="NBF228" s="262"/>
      <c r="NBG228" s="262"/>
      <c r="NBH228" s="262"/>
      <c r="NBI228" s="262"/>
      <c r="NBJ228" s="262"/>
      <c r="NBK228" s="262"/>
      <c r="NBL228" s="53"/>
      <c r="NBM228" s="262" t="s">
        <v>62</v>
      </c>
      <c r="NBN228" s="262"/>
      <c r="NBO228" s="262" t="s">
        <v>1</v>
      </c>
      <c r="NBP228" s="262"/>
      <c r="NBQ228" s="262"/>
      <c r="NBR228" s="262"/>
      <c r="NBS228" s="262"/>
      <c r="NBT228" s="262"/>
      <c r="NBU228" s="262" t="s">
        <v>61</v>
      </c>
      <c r="NBV228" s="262"/>
      <c r="NBW228" s="262"/>
      <c r="NBX228" s="262"/>
      <c r="NBY228" s="262"/>
      <c r="NBZ228" s="262"/>
      <c r="NCA228" s="262"/>
      <c r="NCB228" s="53"/>
      <c r="NCC228" s="262" t="s">
        <v>62</v>
      </c>
      <c r="NCD228" s="262"/>
      <c r="NCE228" s="262" t="s">
        <v>1</v>
      </c>
      <c r="NCF228" s="262"/>
      <c r="NCG228" s="262"/>
      <c r="NCH228" s="262"/>
      <c r="NCI228" s="262"/>
      <c r="NCJ228" s="262"/>
      <c r="NCK228" s="262" t="s">
        <v>61</v>
      </c>
      <c r="NCL228" s="262"/>
      <c r="NCM228" s="262"/>
      <c r="NCN228" s="262"/>
      <c r="NCO228" s="262"/>
      <c r="NCP228" s="262"/>
      <c r="NCQ228" s="262"/>
      <c r="NCR228" s="53"/>
      <c r="NCS228" s="262" t="s">
        <v>62</v>
      </c>
      <c r="NCT228" s="262"/>
      <c r="NCU228" s="262" t="s">
        <v>1</v>
      </c>
      <c r="NCV228" s="262"/>
      <c r="NCW228" s="262"/>
      <c r="NCX228" s="262"/>
      <c r="NCY228" s="262"/>
      <c r="NCZ228" s="262"/>
      <c r="NDA228" s="262" t="s">
        <v>61</v>
      </c>
      <c r="NDB228" s="262"/>
      <c r="NDC228" s="262"/>
      <c r="NDD228" s="262"/>
      <c r="NDE228" s="262"/>
      <c r="NDF228" s="262"/>
      <c r="NDG228" s="262"/>
      <c r="NDH228" s="53"/>
      <c r="NDI228" s="262" t="s">
        <v>62</v>
      </c>
      <c r="NDJ228" s="262"/>
      <c r="NDK228" s="262" t="s">
        <v>1</v>
      </c>
      <c r="NDL228" s="262"/>
      <c r="NDM228" s="262"/>
      <c r="NDN228" s="262"/>
      <c r="NDO228" s="262"/>
      <c r="NDP228" s="262"/>
      <c r="NDQ228" s="262" t="s">
        <v>61</v>
      </c>
      <c r="NDR228" s="262"/>
      <c r="NDS228" s="262"/>
      <c r="NDT228" s="262"/>
      <c r="NDU228" s="262"/>
      <c r="NDV228" s="262"/>
      <c r="NDW228" s="262"/>
      <c r="NDX228" s="53"/>
      <c r="NDY228" s="262" t="s">
        <v>62</v>
      </c>
      <c r="NDZ228" s="262"/>
      <c r="NEA228" s="262" t="s">
        <v>1</v>
      </c>
      <c r="NEB228" s="262"/>
      <c r="NEC228" s="262"/>
      <c r="NED228" s="262"/>
      <c r="NEE228" s="262"/>
      <c r="NEF228" s="262"/>
      <c r="NEG228" s="262" t="s">
        <v>61</v>
      </c>
      <c r="NEH228" s="262"/>
      <c r="NEI228" s="262"/>
      <c r="NEJ228" s="262"/>
      <c r="NEK228" s="262"/>
      <c r="NEL228" s="262"/>
      <c r="NEM228" s="262"/>
      <c r="NEN228" s="53"/>
      <c r="NEO228" s="262" t="s">
        <v>62</v>
      </c>
      <c r="NEP228" s="262"/>
      <c r="NEQ228" s="262" t="s">
        <v>1</v>
      </c>
      <c r="NER228" s="262"/>
      <c r="NES228" s="262"/>
      <c r="NET228" s="262"/>
      <c r="NEU228" s="262"/>
      <c r="NEV228" s="262"/>
      <c r="NEW228" s="262" t="s">
        <v>61</v>
      </c>
      <c r="NEX228" s="262"/>
      <c r="NEY228" s="262"/>
      <c r="NEZ228" s="262"/>
      <c r="NFA228" s="262"/>
      <c r="NFB228" s="262"/>
      <c r="NFC228" s="262"/>
      <c r="NFD228" s="53"/>
      <c r="NFE228" s="262" t="s">
        <v>62</v>
      </c>
      <c r="NFF228" s="262"/>
      <c r="NFG228" s="262" t="s">
        <v>1</v>
      </c>
      <c r="NFH228" s="262"/>
      <c r="NFI228" s="262"/>
      <c r="NFJ228" s="262"/>
      <c r="NFK228" s="262"/>
      <c r="NFL228" s="262"/>
      <c r="NFM228" s="262" t="s">
        <v>61</v>
      </c>
      <c r="NFN228" s="262"/>
      <c r="NFO228" s="262"/>
      <c r="NFP228" s="262"/>
      <c r="NFQ228" s="262"/>
      <c r="NFR228" s="262"/>
      <c r="NFS228" s="262"/>
      <c r="NFT228" s="53"/>
      <c r="NFU228" s="262" t="s">
        <v>62</v>
      </c>
      <c r="NFV228" s="262"/>
      <c r="NFW228" s="262" t="s">
        <v>1</v>
      </c>
      <c r="NFX228" s="262"/>
      <c r="NFY228" s="262"/>
      <c r="NFZ228" s="262"/>
      <c r="NGA228" s="262"/>
      <c r="NGB228" s="262"/>
      <c r="NGC228" s="262" t="s">
        <v>61</v>
      </c>
      <c r="NGD228" s="262"/>
      <c r="NGE228" s="262"/>
      <c r="NGF228" s="262"/>
      <c r="NGG228" s="262"/>
      <c r="NGH228" s="262"/>
      <c r="NGI228" s="262"/>
      <c r="NGJ228" s="53"/>
      <c r="NGK228" s="262" t="s">
        <v>62</v>
      </c>
      <c r="NGL228" s="262"/>
      <c r="NGM228" s="262" t="s">
        <v>1</v>
      </c>
      <c r="NGN228" s="262"/>
      <c r="NGO228" s="262"/>
      <c r="NGP228" s="262"/>
      <c r="NGQ228" s="262"/>
      <c r="NGR228" s="262"/>
      <c r="NGS228" s="262" t="s">
        <v>61</v>
      </c>
      <c r="NGT228" s="262"/>
      <c r="NGU228" s="262"/>
      <c r="NGV228" s="262"/>
      <c r="NGW228" s="262"/>
      <c r="NGX228" s="262"/>
      <c r="NGY228" s="262"/>
      <c r="NGZ228" s="53"/>
      <c r="NHA228" s="262" t="s">
        <v>62</v>
      </c>
      <c r="NHB228" s="262"/>
      <c r="NHC228" s="262" t="s">
        <v>1</v>
      </c>
      <c r="NHD228" s="262"/>
      <c r="NHE228" s="262"/>
      <c r="NHF228" s="262"/>
      <c r="NHG228" s="262"/>
      <c r="NHH228" s="262"/>
      <c r="NHI228" s="262" t="s">
        <v>61</v>
      </c>
      <c r="NHJ228" s="262"/>
      <c r="NHK228" s="262"/>
      <c r="NHL228" s="262"/>
      <c r="NHM228" s="262"/>
      <c r="NHN228" s="262"/>
      <c r="NHO228" s="262"/>
      <c r="NHP228" s="53"/>
      <c r="NHQ228" s="262" t="s">
        <v>62</v>
      </c>
      <c r="NHR228" s="262"/>
      <c r="NHS228" s="262" t="s">
        <v>1</v>
      </c>
      <c r="NHT228" s="262"/>
      <c r="NHU228" s="262"/>
      <c r="NHV228" s="262"/>
      <c r="NHW228" s="262"/>
      <c r="NHX228" s="262"/>
      <c r="NHY228" s="262" t="s">
        <v>61</v>
      </c>
      <c r="NHZ228" s="262"/>
      <c r="NIA228" s="262"/>
      <c r="NIB228" s="262"/>
      <c r="NIC228" s="262"/>
      <c r="NID228" s="262"/>
      <c r="NIE228" s="262"/>
      <c r="NIF228" s="53"/>
      <c r="NIG228" s="262" t="s">
        <v>62</v>
      </c>
      <c r="NIH228" s="262"/>
      <c r="NII228" s="262" t="s">
        <v>1</v>
      </c>
      <c r="NIJ228" s="262"/>
      <c r="NIK228" s="262"/>
      <c r="NIL228" s="262"/>
      <c r="NIM228" s="262"/>
      <c r="NIN228" s="262"/>
      <c r="NIO228" s="262" t="s">
        <v>61</v>
      </c>
      <c r="NIP228" s="262"/>
      <c r="NIQ228" s="262"/>
      <c r="NIR228" s="262"/>
      <c r="NIS228" s="262"/>
      <c r="NIT228" s="262"/>
      <c r="NIU228" s="262"/>
      <c r="NIV228" s="53"/>
      <c r="NIW228" s="262" t="s">
        <v>62</v>
      </c>
      <c r="NIX228" s="262"/>
      <c r="NIY228" s="262" t="s">
        <v>1</v>
      </c>
      <c r="NIZ228" s="262"/>
      <c r="NJA228" s="262"/>
      <c r="NJB228" s="262"/>
      <c r="NJC228" s="262"/>
      <c r="NJD228" s="262"/>
      <c r="NJE228" s="262" t="s">
        <v>61</v>
      </c>
      <c r="NJF228" s="262"/>
      <c r="NJG228" s="262"/>
      <c r="NJH228" s="262"/>
      <c r="NJI228" s="262"/>
      <c r="NJJ228" s="262"/>
      <c r="NJK228" s="262"/>
      <c r="NJL228" s="53"/>
      <c r="NJM228" s="262" t="s">
        <v>62</v>
      </c>
      <c r="NJN228" s="262"/>
      <c r="NJO228" s="262" t="s">
        <v>1</v>
      </c>
      <c r="NJP228" s="262"/>
      <c r="NJQ228" s="262"/>
      <c r="NJR228" s="262"/>
      <c r="NJS228" s="262"/>
      <c r="NJT228" s="262"/>
      <c r="NJU228" s="262" t="s">
        <v>61</v>
      </c>
      <c r="NJV228" s="262"/>
      <c r="NJW228" s="262"/>
      <c r="NJX228" s="262"/>
      <c r="NJY228" s="262"/>
      <c r="NJZ228" s="262"/>
      <c r="NKA228" s="262"/>
      <c r="NKB228" s="53"/>
      <c r="NKC228" s="262" t="s">
        <v>62</v>
      </c>
      <c r="NKD228" s="262"/>
      <c r="NKE228" s="262" t="s">
        <v>1</v>
      </c>
      <c r="NKF228" s="262"/>
      <c r="NKG228" s="262"/>
      <c r="NKH228" s="262"/>
      <c r="NKI228" s="262"/>
      <c r="NKJ228" s="262"/>
      <c r="NKK228" s="262" t="s">
        <v>61</v>
      </c>
      <c r="NKL228" s="262"/>
      <c r="NKM228" s="262"/>
      <c r="NKN228" s="262"/>
      <c r="NKO228" s="262"/>
      <c r="NKP228" s="262"/>
      <c r="NKQ228" s="262"/>
      <c r="NKR228" s="53"/>
      <c r="NKS228" s="262" t="s">
        <v>62</v>
      </c>
      <c r="NKT228" s="262"/>
      <c r="NKU228" s="262" t="s">
        <v>1</v>
      </c>
      <c r="NKV228" s="262"/>
      <c r="NKW228" s="262"/>
      <c r="NKX228" s="262"/>
      <c r="NKY228" s="262"/>
      <c r="NKZ228" s="262"/>
      <c r="NLA228" s="262" t="s">
        <v>61</v>
      </c>
      <c r="NLB228" s="262"/>
      <c r="NLC228" s="262"/>
      <c r="NLD228" s="262"/>
      <c r="NLE228" s="262"/>
      <c r="NLF228" s="262"/>
      <c r="NLG228" s="262"/>
      <c r="NLH228" s="53"/>
      <c r="NLI228" s="262" t="s">
        <v>62</v>
      </c>
      <c r="NLJ228" s="262"/>
      <c r="NLK228" s="262" t="s">
        <v>1</v>
      </c>
      <c r="NLL228" s="262"/>
      <c r="NLM228" s="262"/>
      <c r="NLN228" s="262"/>
      <c r="NLO228" s="262"/>
      <c r="NLP228" s="262"/>
      <c r="NLQ228" s="262" t="s">
        <v>61</v>
      </c>
      <c r="NLR228" s="262"/>
      <c r="NLS228" s="262"/>
      <c r="NLT228" s="262"/>
      <c r="NLU228" s="262"/>
      <c r="NLV228" s="262"/>
      <c r="NLW228" s="262"/>
      <c r="NLX228" s="53"/>
      <c r="NLY228" s="262" t="s">
        <v>62</v>
      </c>
      <c r="NLZ228" s="262"/>
      <c r="NMA228" s="262" t="s">
        <v>1</v>
      </c>
      <c r="NMB228" s="262"/>
      <c r="NMC228" s="262"/>
      <c r="NMD228" s="262"/>
      <c r="NME228" s="262"/>
      <c r="NMF228" s="262"/>
      <c r="NMG228" s="262" t="s">
        <v>61</v>
      </c>
      <c r="NMH228" s="262"/>
      <c r="NMI228" s="262"/>
      <c r="NMJ228" s="262"/>
      <c r="NMK228" s="262"/>
      <c r="NML228" s="262"/>
      <c r="NMM228" s="262"/>
      <c r="NMN228" s="53"/>
      <c r="NMO228" s="262" t="s">
        <v>62</v>
      </c>
      <c r="NMP228" s="262"/>
      <c r="NMQ228" s="262" t="s">
        <v>1</v>
      </c>
      <c r="NMR228" s="262"/>
      <c r="NMS228" s="262"/>
      <c r="NMT228" s="262"/>
      <c r="NMU228" s="262"/>
      <c r="NMV228" s="262"/>
      <c r="NMW228" s="262" t="s">
        <v>61</v>
      </c>
      <c r="NMX228" s="262"/>
      <c r="NMY228" s="262"/>
      <c r="NMZ228" s="262"/>
      <c r="NNA228" s="262"/>
      <c r="NNB228" s="262"/>
      <c r="NNC228" s="262"/>
      <c r="NND228" s="53"/>
      <c r="NNE228" s="262" t="s">
        <v>62</v>
      </c>
      <c r="NNF228" s="262"/>
      <c r="NNG228" s="262" t="s">
        <v>1</v>
      </c>
      <c r="NNH228" s="262"/>
      <c r="NNI228" s="262"/>
      <c r="NNJ228" s="262"/>
      <c r="NNK228" s="262"/>
      <c r="NNL228" s="262"/>
      <c r="NNM228" s="262" t="s">
        <v>61</v>
      </c>
      <c r="NNN228" s="262"/>
      <c r="NNO228" s="262"/>
      <c r="NNP228" s="262"/>
      <c r="NNQ228" s="262"/>
      <c r="NNR228" s="262"/>
      <c r="NNS228" s="262"/>
      <c r="NNT228" s="53"/>
      <c r="NNU228" s="262" t="s">
        <v>62</v>
      </c>
      <c r="NNV228" s="262"/>
      <c r="NNW228" s="262" t="s">
        <v>1</v>
      </c>
      <c r="NNX228" s="262"/>
      <c r="NNY228" s="262"/>
      <c r="NNZ228" s="262"/>
      <c r="NOA228" s="262"/>
      <c r="NOB228" s="262"/>
      <c r="NOC228" s="262" t="s">
        <v>61</v>
      </c>
      <c r="NOD228" s="262"/>
      <c r="NOE228" s="262"/>
      <c r="NOF228" s="262"/>
      <c r="NOG228" s="262"/>
      <c r="NOH228" s="262"/>
      <c r="NOI228" s="262"/>
      <c r="NOJ228" s="53"/>
      <c r="NOK228" s="262" t="s">
        <v>62</v>
      </c>
      <c r="NOL228" s="262"/>
      <c r="NOM228" s="262" t="s">
        <v>1</v>
      </c>
      <c r="NON228" s="262"/>
      <c r="NOO228" s="262"/>
      <c r="NOP228" s="262"/>
      <c r="NOQ228" s="262"/>
      <c r="NOR228" s="262"/>
      <c r="NOS228" s="262" t="s">
        <v>61</v>
      </c>
      <c r="NOT228" s="262"/>
      <c r="NOU228" s="262"/>
      <c r="NOV228" s="262"/>
      <c r="NOW228" s="262"/>
      <c r="NOX228" s="262"/>
      <c r="NOY228" s="262"/>
      <c r="NOZ228" s="53"/>
      <c r="NPA228" s="262" t="s">
        <v>62</v>
      </c>
      <c r="NPB228" s="262"/>
      <c r="NPC228" s="262" t="s">
        <v>1</v>
      </c>
      <c r="NPD228" s="262"/>
      <c r="NPE228" s="262"/>
      <c r="NPF228" s="262"/>
      <c r="NPG228" s="262"/>
      <c r="NPH228" s="262"/>
      <c r="NPI228" s="262" t="s">
        <v>61</v>
      </c>
      <c r="NPJ228" s="262"/>
      <c r="NPK228" s="262"/>
      <c r="NPL228" s="262"/>
      <c r="NPM228" s="262"/>
      <c r="NPN228" s="262"/>
      <c r="NPO228" s="262"/>
      <c r="NPP228" s="53"/>
      <c r="NPQ228" s="262" t="s">
        <v>62</v>
      </c>
      <c r="NPR228" s="262"/>
      <c r="NPS228" s="262" t="s">
        <v>1</v>
      </c>
      <c r="NPT228" s="262"/>
      <c r="NPU228" s="262"/>
      <c r="NPV228" s="262"/>
      <c r="NPW228" s="262"/>
      <c r="NPX228" s="262"/>
      <c r="NPY228" s="262" t="s">
        <v>61</v>
      </c>
      <c r="NPZ228" s="262"/>
      <c r="NQA228" s="262"/>
      <c r="NQB228" s="262"/>
      <c r="NQC228" s="262"/>
      <c r="NQD228" s="262"/>
      <c r="NQE228" s="262"/>
      <c r="NQF228" s="53"/>
      <c r="NQG228" s="262" t="s">
        <v>62</v>
      </c>
      <c r="NQH228" s="262"/>
      <c r="NQI228" s="262" t="s">
        <v>1</v>
      </c>
      <c r="NQJ228" s="262"/>
      <c r="NQK228" s="262"/>
      <c r="NQL228" s="262"/>
      <c r="NQM228" s="262"/>
      <c r="NQN228" s="262"/>
      <c r="NQO228" s="262" t="s">
        <v>61</v>
      </c>
      <c r="NQP228" s="262"/>
      <c r="NQQ228" s="262"/>
      <c r="NQR228" s="262"/>
      <c r="NQS228" s="262"/>
      <c r="NQT228" s="262"/>
      <c r="NQU228" s="262"/>
      <c r="NQV228" s="53"/>
      <c r="NQW228" s="262" t="s">
        <v>62</v>
      </c>
      <c r="NQX228" s="262"/>
      <c r="NQY228" s="262" t="s">
        <v>1</v>
      </c>
      <c r="NQZ228" s="262"/>
      <c r="NRA228" s="262"/>
      <c r="NRB228" s="262"/>
      <c r="NRC228" s="262"/>
      <c r="NRD228" s="262"/>
      <c r="NRE228" s="262" t="s">
        <v>61</v>
      </c>
      <c r="NRF228" s="262"/>
      <c r="NRG228" s="262"/>
      <c r="NRH228" s="262"/>
      <c r="NRI228" s="262"/>
      <c r="NRJ228" s="262"/>
      <c r="NRK228" s="262"/>
      <c r="NRL228" s="53"/>
      <c r="NRM228" s="262" t="s">
        <v>62</v>
      </c>
      <c r="NRN228" s="262"/>
      <c r="NRO228" s="262" t="s">
        <v>1</v>
      </c>
      <c r="NRP228" s="262"/>
      <c r="NRQ228" s="262"/>
      <c r="NRR228" s="262"/>
      <c r="NRS228" s="262"/>
      <c r="NRT228" s="262"/>
      <c r="NRU228" s="262" t="s">
        <v>61</v>
      </c>
      <c r="NRV228" s="262"/>
      <c r="NRW228" s="262"/>
      <c r="NRX228" s="262"/>
      <c r="NRY228" s="262"/>
      <c r="NRZ228" s="262"/>
      <c r="NSA228" s="262"/>
      <c r="NSB228" s="53"/>
      <c r="NSC228" s="262" t="s">
        <v>62</v>
      </c>
      <c r="NSD228" s="262"/>
      <c r="NSE228" s="262" t="s">
        <v>1</v>
      </c>
      <c r="NSF228" s="262"/>
      <c r="NSG228" s="262"/>
      <c r="NSH228" s="262"/>
      <c r="NSI228" s="262"/>
      <c r="NSJ228" s="262"/>
      <c r="NSK228" s="262" t="s">
        <v>61</v>
      </c>
      <c r="NSL228" s="262"/>
      <c r="NSM228" s="262"/>
      <c r="NSN228" s="262"/>
      <c r="NSO228" s="262"/>
      <c r="NSP228" s="262"/>
      <c r="NSQ228" s="262"/>
      <c r="NSR228" s="53"/>
      <c r="NSS228" s="262" t="s">
        <v>62</v>
      </c>
      <c r="NST228" s="262"/>
      <c r="NSU228" s="262" t="s">
        <v>1</v>
      </c>
      <c r="NSV228" s="262"/>
      <c r="NSW228" s="262"/>
      <c r="NSX228" s="262"/>
      <c r="NSY228" s="262"/>
      <c r="NSZ228" s="262"/>
      <c r="NTA228" s="262" t="s">
        <v>61</v>
      </c>
      <c r="NTB228" s="262"/>
      <c r="NTC228" s="262"/>
      <c r="NTD228" s="262"/>
      <c r="NTE228" s="262"/>
      <c r="NTF228" s="262"/>
      <c r="NTG228" s="262"/>
      <c r="NTH228" s="53"/>
      <c r="NTI228" s="262" t="s">
        <v>62</v>
      </c>
      <c r="NTJ228" s="262"/>
      <c r="NTK228" s="262" t="s">
        <v>1</v>
      </c>
      <c r="NTL228" s="262"/>
      <c r="NTM228" s="262"/>
      <c r="NTN228" s="262"/>
      <c r="NTO228" s="262"/>
      <c r="NTP228" s="262"/>
      <c r="NTQ228" s="262" t="s">
        <v>61</v>
      </c>
      <c r="NTR228" s="262"/>
      <c r="NTS228" s="262"/>
      <c r="NTT228" s="262"/>
      <c r="NTU228" s="262"/>
      <c r="NTV228" s="262"/>
      <c r="NTW228" s="262"/>
      <c r="NTX228" s="53"/>
      <c r="NTY228" s="262" t="s">
        <v>62</v>
      </c>
      <c r="NTZ228" s="262"/>
      <c r="NUA228" s="262" t="s">
        <v>1</v>
      </c>
      <c r="NUB228" s="262"/>
      <c r="NUC228" s="262"/>
      <c r="NUD228" s="262"/>
      <c r="NUE228" s="262"/>
      <c r="NUF228" s="262"/>
      <c r="NUG228" s="262" t="s">
        <v>61</v>
      </c>
      <c r="NUH228" s="262"/>
      <c r="NUI228" s="262"/>
      <c r="NUJ228" s="262"/>
      <c r="NUK228" s="262"/>
      <c r="NUL228" s="262"/>
      <c r="NUM228" s="262"/>
      <c r="NUN228" s="53"/>
      <c r="NUO228" s="262" t="s">
        <v>62</v>
      </c>
      <c r="NUP228" s="262"/>
      <c r="NUQ228" s="262" t="s">
        <v>1</v>
      </c>
      <c r="NUR228" s="262"/>
      <c r="NUS228" s="262"/>
      <c r="NUT228" s="262"/>
      <c r="NUU228" s="262"/>
      <c r="NUV228" s="262"/>
      <c r="NUW228" s="262" t="s">
        <v>61</v>
      </c>
      <c r="NUX228" s="262"/>
      <c r="NUY228" s="262"/>
      <c r="NUZ228" s="262"/>
      <c r="NVA228" s="262"/>
      <c r="NVB228" s="262"/>
      <c r="NVC228" s="262"/>
      <c r="NVD228" s="53"/>
      <c r="NVE228" s="262" t="s">
        <v>62</v>
      </c>
      <c r="NVF228" s="262"/>
      <c r="NVG228" s="262" t="s">
        <v>1</v>
      </c>
      <c r="NVH228" s="262"/>
      <c r="NVI228" s="262"/>
      <c r="NVJ228" s="262"/>
      <c r="NVK228" s="262"/>
      <c r="NVL228" s="262"/>
      <c r="NVM228" s="262" t="s">
        <v>61</v>
      </c>
      <c r="NVN228" s="262"/>
      <c r="NVO228" s="262"/>
      <c r="NVP228" s="262"/>
      <c r="NVQ228" s="262"/>
      <c r="NVR228" s="262"/>
      <c r="NVS228" s="262"/>
      <c r="NVT228" s="53"/>
      <c r="NVU228" s="262" t="s">
        <v>62</v>
      </c>
      <c r="NVV228" s="262"/>
      <c r="NVW228" s="262" t="s">
        <v>1</v>
      </c>
      <c r="NVX228" s="262"/>
      <c r="NVY228" s="262"/>
      <c r="NVZ228" s="262"/>
      <c r="NWA228" s="262"/>
      <c r="NWB228" s="262"/>
      <c r="NWC228" s="262" t="s">
        <v>61</v>
      </c>
      <c r="NWD228" s="262"/>
      <c r="NWE228" s="262"/>
      <c r="NWF228" s="262"/>
      <c r="NWG228" s="262"/>
      <c r="NWH228" s="262"/>
      <c r="NWI228" s="262"/>
      <c r="NWJ228" s="53"/>
      <c r="NWK228" s="262" t="s">
        <v>62</v>
      </c>
      <c r="NWL228" s="262"/>
      <c r="NWM228" s="262" t="s">
        <v>1</v>
      </c>
      <c r="NWN228" s="262"/>
      <c r="NWO228" s="262"/>
      <c r="NWP228" s="262"/>
      <c r="NWQ228" s="262"/>
      <c r="NWR228" s="262"/>
      <c r="NWS228" s="262" t="s">
        <v>61</v>
      </c>
      <c r="NWT228" s="262"/>
      <c r="NWU228" s="262"/>
      <c r="NWV228" s="262"/>
      <c r="NWW228" s="262"/>
      <c r="NWX228" s="262"/>
      <c r="NWY228" s="262"/>
      <c r="NWZ228" s="53"/>
      <c r="NXA228" s="262" t="s">
        <v>62</v>
      </c>
      <c r="NXB228" s="262"/>
      <c r="NXC228" s="262" t="s">
        <v>1</v>
      </c>
      <c r="NXD228" s="262"/>
      <c r="NXE228" s="262"/>
      <c r="NXF228" s="262"/>
      <c r="NXG228" s="262"/>
      <c r="NXH228" s="262"/>
      <c r="NXI228" s="262" t="s">
        <v>61</v>
      </c>
      <c r="NXJ228" s="262"/>
      <c r="NXK228" s="262"/>
      <c r="NXL228" s="262"/>
      <c r="NXM228" s="262"/>
      <c r="NXN228" s="262"/>
      <c r="NXO228" s="262"/>
      <c r="NXP228" s="53"/>
      <c r="NXQ228" s="262" t="s">
        <v>62</v>
      </c>
      <c r="NXR228" s="262"/>
      <c r="NXS228" s="262" t="s">
        <v>1</v>
      </c>
      <c r="NXT228" s="262"/>
      <c r="NXU228" s="262"/>
      <c r="NXV228" s="262"/>
      <c r="NXW228" s="262"/>
      <c r="NXX228" s="262"/>
      <c r="NXY228" s="262" t="s">
        <v>61</v>
      </c>
      <c r="NXZ228" s="262"/>
      <c r="NYA228" s="262"/>
      <c r="NYB228" s="262"/>
      <c r="NYC228" s="262"/>
      <c r="NYD228" s="262"/>
      <c r="NYE228" s="262"/>
      <c r="NYF228" s="53"/>
      <c r="NYG228" s="262" t="s">
        <v>62</v>
      </c>
      <c r="NYH228" s="262"/>
      <c r="NYI228" s="262" t="s">
        <v>1</v>
      </c>
      <c r="NYJ228" s="262"/>
      <c r="NYK228" s="262"/>
      <c r="NYL228" s="262"/>
      <c r="NYM228" s="262"/>
      <c r="NYN228" s="262"/>
      <c r="NYO228" s="262" t="s">
        <v>61</v>
      </c>
      <c r="NYP228" s="262"/>
      <c r="NYQ228" s="262"/>
      <c r="NYR228" s="262"/>
      <c r="NYS228" s="262"/>
      <c r="NYT228" s="262"/>
      <c r="NYU228" s="262"/>
      <c r="NYV228" s="53"/>
      <c r="NYW228" s="262" t="s">
        <v>62</v>
      </c>
      <c r="NYX228" s="262"/>
      <c r="NYY228" s="262" t="s">
        <v>1</v>
      </c>
      <c r="NYZ228" s="262"/>
      <c r="NZA228" s="262"/>
      <c r="NZB228" s="262"/>
      <c r="NZC228" s="262"/>
      <c r="NZD228" s="262"/>
      <c r="NZE228" s="262" t="s">
        <v>61</v>
      </c>
      <c r="NZF228" s="262"/>
      <c r="NZG228" s="262"/>
      <c r="NZH228" s="262"/>
      <c r="NZI228" s="262"/>
      <c r="NZJ228" s="262"/>
      <c r="NZK228" s="262"/>
      <c r="NZL228" s="53"/>
      <c r="NZM228" s="262" t="s">
        <v>62</v>
      </c>
      <c r="NZN228" s="262"/>
      <c r="NZO228" s="262" t="s">
        <v>1</v>
      </c>
      <c r="NZP228" s="262"/>
      <c r="NZQ228" s="262"/>
      <c r="NZR228" s="262"/>
      <c r="NZS228" s="262"/>
      <c r="NZT228" s="262"/>
      <c r="NZU228" s="262" t="s">
        <v>61</v>
      </c>
      <c r="NZV228" s="262"/>
      <c r="NZW228" s="262"/>
      <c r="NZX228" s="262"/>
      <c r="NZY228" s="262"/>
      <c r="NZZ228" s="262"/>
      <c r="OAA228" s="262"/>
      <c r="OAB228" s="53"/>
      <c r="OAC228" s="262" t="s">
        <v>62</v>
      </c>
      <c r="OAD228" s="262"/>
      <c r="OAE228" s="262" t="s">
        <v>1</v>
      </c>
      <c r="OAF228" s="262"/>
      <c r="OAG228" s="262"/>
      <c r="OAH228" s="262"/>
      <c r="OAI228" s="262"/>
      <c r="OAJ228" s="262"/>
      <c r="OAK228" s="262" t="s">
        <v>61</v>
      </c>
      <c r="OAL228" s="262"/>
      <c r="OAM228" s="262"/>
      <c r="OAN228" s="262"/>
      <c r="OAO228" s="262"/>
      <c r="OAP228" s="262"/>
      <c r="OAQ228" s="262"/>
      <c r="OAR228" s="53"/>
      <c r="OAS228" s="262" t="s">
        <v>62</v>
      </c>
      <c r="OAT228" s="262"/>
      <c r="OAU228" s="262" t="s">
        <v>1</v>
      </c>
      <c r="OAV228" s="262"/>
      <c r="OAW228" s="262"/>
      <c r="OAX228" s="262"/>
      <c r="OAY228" s="262"/>
      <c r="OAZ228" s="262"/>
      <c r="OBA228" s="262" t="s">
        <v>61</v>
      </c>
      <c r="OBB228" s="262"/>
      <c r="OBC228" s="262"/>
      <c r="OBD228" s="262"/>
      <c r="OBE228" s="262"/>
      <c r="OBF228" s="262"/>
      <c r="OBG228" s="262"/>
      <c r="OBH228" s="53"/>
      <c r="OBI228" s="262" t="s">
        <v>62</v>
      </c>
      <c r="OBJ228" s="262"/>
      <c r="OBK228" s="262" t="s">
        <v>1</v>
      </c>
      <c r="OBL228" s="262"/>
      <c r="OBM228" s="262"/>
      <c r="OBN228" s="262"/>
      <c r="OBO228" s="262"/>
      <c r="OBP228" s="262"/>
      <c r="OBQ228" s="262" t="s">
        <v>61</v>
      </c>
      <c r="OBR228" s="262"/>
      <c r="OBS228" s="262"/>
      <c r="OBT228" s="262"/>
      <c r="OBU228" s="262"/>
      <c r="OBV228" s="262"/>
      <c r="OBW228" s="262"/>
      <c r="OBX228" s="53"/>
      <c r="OBY228" s="262" t="s">
        <v>62</v>
      </c>
      <c r="OBZ228" s="262"/>
      <c r="OCA228" s="262" t="s">
        <v>1</v>
      </c>
      <c r="OCB228" s="262"/>
      <c r="OCC228" s="262"/>
      <c r="OCD228" s="262"/>
      <c r="OCE228" s="262"/>
      <c r="OCF228" s="262"/>
      <c r="OCG228" s="262" t="s">
        <v>61</v>
      </c>
      <c r="OCH228" s="262"/>
      <c r="OCI228" s="262"/>
      <c r="OCJ228" s="262"/>
      <c r="OCK228" s="262"/>
      <c r="OCL228" s="262"/>
      <c r="OCM228" s="262"/>
      <c r="OCN228" s="53"/>
      <c r="OCO228" s="262" t="s">
        <v>62</v>
      </c>
      <c r="OCP228" s="262"/>
      <c r="OCQ228" s="262" t="s">
        <v>1</v>
      </c>
      <c r="OCR228" s="262"/>
      <c r="OCS228" s="262"/>
      <c r="OCT228" s="262"/>
      <c r="OCU228" s="262"/>
      <c r="OCV228" s="262"/>
      <c r="OCW228" s="262" t="s">
        <v>61</v>
      </c>
      <c r="OCX228" s="262"/>
      <c r="OCY228" s="262"/>
      <c r="OCZ228" s="262"/>
      <c r="ODA228" s="262"/>
      <c r="ODB228" s="262"/>
      <c r="ODC228" s="262"/>
      <c r="ODD228" s="53"/>
      <c r="ODE228" s="262" t="s">
        <v>62</v>
      </c>
      <c r="ODF228" s="262"/>
      <c r="ODG228" s="262" t="s">
        <v>1</v>
      </c>
      <c r="ODH228" s="262"/>
      <c r="ODI228" s="262"/>
      <c r="ODJ228" s="262"/>
      <c r="ODK228" s="262"/>
      <c r="ODL228" s="262"/>
      <c r="ODM228" s="262" t="s">
        <v>61</v>
      </c>
      <c r="ODN228" s="262"/>
      <c r="ODO228" s="262"/>
      <c r="ODP228" s="262"/>
      <c r="ODQ228" s="262"/>
      <c r="ODR228" s="262"/>
      <c r="ODS228" s="262"/>
      <c r="ODT228" s="53"/>
      <c r="ODU228" s="262" t="s">
        <v>62</v>
      </c>
      <c r="ODV228" s="262"/>
      <c r="ODW228" s="262" t="s">
        <v>1</v>
      </c>
      <c r="ODX228" s="262"/>
      <c r="ODY228" s="262"/>
      <c r="ODZ228" s="262"/>
      <c r="OEA228" s="262"/>
      <c r="OEB228" s="262"/>
      <c r="OEC228" s="262" t="s">
        <v>61</v>
      </c>
      <c r="OED228" s="262"/>
      <c r="OEE228" s="262"/>
      <c r="OEF228" s="262"/>
      <c r="OEG228" s="262"/>
      <c r="OEH228" s="262"/>
      <c r="OEI228" s="262"/>
      <c r="OEJ228" s="53"/>
      <c r="OEK228" s="262" t="s">
        <v>62</v>
      </c>
      <c r="OEL228" s="262"/>
      <c r="OEM228" s="262" t="s">
        <v>1</v>
      </c>
      <c r="OEN228" s="262"/>
      <c r="OEO228" s="262"/>
      <c r="OEP228" s="262"/>
      <c r="OEQ228" s="262"/>
      <c r="OER228" s="262"/>
      <c r="OES228" s="262" t="s">
        <v>61</v>
      </c>
      <c r="OET228" s="262"/>
      <c r="OEU228" s="262"/>
      <c r="OEV228" s="262"/>
      <c r="OEW228" s="262"/>
      <c r="OEX228" s="262"/>
      <c r="OEY228" s="262"/>
      <c r="OEZ228" s="53"/>
      <c r="OFA228" s="262" t="s">
        <v>62</v>
      </c>
      <c r="OFB228" s="262"/>
      <c r="OFC228" s="262" t="s">
        <v>1</v>
      </c>
      <c r="OFD228" s="262"/>
      <c r="OFE228" s="262"/>
      <c r="OFF228" s="262"/>
      <c r="OFG228" s="262"/>
      <c r="OFH228" s="262"/>
      <c r="OFI228" s="262" t="s">
        <v>61</v>
      </c>
      <c r="OFJ228" s="262"/>
      <c r="OFK228" s="262"/>
      <c r="OFL228" s="262"/>
      <c r="OFM228" s="262"/>
      <c r="OFN228" s="262"/>
      <c r="OFO228" s="262"/>
      <c r="OFP228" s="53"/>
      <c r="OFQ228" s="262" t="s">
        <v>62</v>
      </c>
      <c r="OFR228" s="262"/>
      <c r="OFS228" s="262" t="s">
        <v>1</v>
      </c>
      <c r="OFT228" s="262"/>
      <c r="OFU228" s="262"/>
      <c r="OFV228" s="262"/>
      <c r="OFW228" s="262"/>
      <c r="OFX228" s="262"/>
      <c r="OFY228" s="262" t="s">
        <v>61</v>
      </c>
      <c r="OFZ228" s="262"/>
      <c r="OGA228" s="262"/>
      <c r="OGB228" s="262"/>
      <c r="OGC228" s="262"/>
      <c r="OGD228" s="262"/>
      <c r="OGE228" s="262"/>
      <c r="OGF228" s="53"/>
      <c r="OGG228" s="262" t="s">
        <v>62</v>
      </c>
      <c r="OGH228" s="262"/>
      <c r="OGI228" s="262" t="s">
        <v>1</v>
      </c>
      <c r="OGJ228" s="262"/>
      <c r="OGK228" s="262"/>
      <c r="OGL228" s="262"/>
      <c r="OGM228" s="262"/>
      <c r="OGN228" s="262"/>
      <c r="OGO228" s="262" t="s">
        <v>61</v>
      </c>
      <c r="OGP228" s="262"/>
      <c r="OGQ228" s="262"/>
      <c r="OGR228" s="262"/>
      <c r="OGS228" s="262"/>
      <c r="OGT228" s="262"/>
      <c r="OGU228" s="262"/>
      <c r="OGV228" s="53"/>
      <c r="OGW228" s="262" t="s">
        <v>62</v>
      </c>
      <c r="OGX228" s="262"/>
      <c r="OGY228" s="262" t="s">
        <v>1</v>
      </c>
      <c r="OGZ228" s="262"/>
      <c r="OHA228" s="262"/>
      <c r="OHB228" s="262"/>
      <c r="OHC228" s="262"/>
      <c r="OHD228" s="262"/>
      <c r="OHE228" s="262" t="s">
        <v>61</v>
      </c>
      <c r="OHF228" s="262"/>
      <c r="OHG228" s="262"/>
      <c r="OHH228" s="262"/>
      <c r="OHI228" s="262"/>
      <c r="OHJ228" s="262"/>
      <c r="OHK228" s="262"/>
      <c r="OHL228" s="53"/>
      <c r="OHM228" s="262" t="s">
        <v>62</v>
      </c>
      <c r="OHN228" s="262"/>
      <c r="OHO228" s="262" t="s">
        <v>1</v>
      </c>
      <c r="OHP228" s="262"/>
      <c r="OHQ228" s="262"/>
      <c r="OHR228" s="262"/>
      <c r="OHS228" s="262"/>
      <c r="OHT228" s="262"/>
      <c r="OHU228" s="262" t="s">
        <v>61</v>
      </c>
      <c r="OHV228" s="262"/>
      <c r="OHW228" s="262"/>
      <c r="OHX228" s="262"/>
      <c r="OHY228" s="262"/>
      <c r="OHZ228" s="262"/>
      <c r="OIA228" s="262"/>
      <c r="OIB228" s="53"/>
      <c r="OIC228" s="262" t="s">
        <v>62</v>
      </c>
      <c r="OID228" s="262"/>
      <c r="OIE228" s="262" t="s">
        <v>1</v>
      </c>
      <c r="OIF228" s="262"/>
      <c r="OIG228" s="262"/>
      <c r="OIH228" s="262"/>
      <c r="OII228" s="262"/>
      <c r="OIJ228" s="262"/>
      <c r="OIK228" s="262" t="s">
        <v>61</v>
      </c>
      <c r="OIL228" s="262"/>
      <c r="OIM228" s="262"/>
      <c r="OIN228" s="262"/>
      <c r="OIO228" s="262"/>
      <c r="OIP228" s="262"/>
      <c r="OIQ228" s="262"/>
      <c r="OIR228" s="53"/>
      <c r="OIS228" s="262" t="s">
        <v>62</v>
      </c>
      <c r="OIT228" s="262"/>
      <c r="OIU228" s="262" t="s">
        <v>1</v>
      </c>
      <c r="OIV228" s="262"/>
      <c r="OIW228" s="262"/>
      <c r="OIX228" s="262"/>
      <c r="OIY228" s="262"/>
      <c r="OIZ228" s="262"/>
      <c r="OJA228" s="262" t="s">
        <v>61</v>
      </c>
      <c r="OJB228" s="262"/>
      <c r="OJC228" s="262"/>
      <c r="OJD228" s="262"/>
      <c r="OJE228" s="262"/>
      <c r="OJF228" s="262"/>
      <c r="OJG228" s="262"/>
      <c r="OJH228" s="53"/>
      <c r="OJI228" s="262" t="s">
        <v>62</v>
      </c>
      <c r="OJJ228" s="262"/>
      <c r="OJK228" s="262" t="s">
        <v>1</v>
      </c>
      <c r="OJL228" s="262"/>
      <c r="OJM228" s="262"/>
      <c r="OJN228" s="262"/>
      <c r="OJO228" s="262"/>
      <c r="OJP228" s="262"/>
      <c r="OJQ228" s="262" t="s">
        <v>61</v>
      </c>
      <c r="OJR228" s="262"/>
      <c r="OJS228" s="262"/>
      <c r="OJT228" s="262"/>
      <c r="OJU228" s="262"/>
      <c r="OJV228" s="262"/>
      <c r="OJW228" s="262"/>
      <c r="OJX228" s="53"/>
      <c r="OJY228" s="262" t="s">
        <v>62</v>
      </c>
      <c r="OJZ228" s="262"/>
      <c r="OKA228" s="262" t="s">
        <v>1</v>
      </c>
      <c r="OKB228" s="262"/>
      <c r="OKC228" s="262"/>
      <c r="OKD228" s="262"/>
      <c r="OKE228" s="262"/>
      <c r="OKF228" s="262"/>
      <c r="OKG228" s="262" t="s">
        <v>61</v>
      </c>
      <c r="OKH228" s="262"/>
      <c r="OKI228" s="262"/>
      <c r="OKJ228" s="262"/>
      <c r="OKK228" s="262"/>
      <c r="OKL228" s="262"/>
      <c r="OKM228" s="262"/>
      <c r="OKN228" s="53"/>
      <c r="OKO228" s="262" t="s">
        <v>62</v>
      </c>
      <c r="OKP228" s="262"/>
      <c r="OKQ228" s="262" t="s">
        <v>1</v>
      </c>
      <c r="OKR228" s="262"/>
      <c r="OKS228" s="262"/>
      <c r="OKT228" s="262"/>
      <c r="OKU228" s="262"/>
      <c r="OKV228" s="262"/>
      <c r="OKW228" s="262" t="s">
        <v>61</v>
      </c>
      <c r="OKX228" s="262"/>
      <c r="OKY228" s="262"/>
      <c r="OKZ228" s="262"/>
      <c r="OLA228" s="262"/>
      <c r="OLB228" s="262"/>
      <c r="OLC228" s="262"/>
      <c r="OLD228" s="53"/>
      <c r="OLE228" s="262" t="s">
        <v>62</v>
      </c>
      <c r="OLF228" s="262"/>
      <c r="OLG228" s="262" t="s">
        <v>1</v>
      </c>
      <c r="OLH228" s="262"/>
      <c r="OLI228" s="262"/>
      <c r="OLJ228" s="262"/>
      <c r="OLK228" s="262"/>
      <c r="OLL228" s="262"/>
      <c r="OLM228" s="262" t="s">
        <v>61</v>
      </c>
      <c r="OLN228" s="262"/>
      <c r="OLO228" s="262"/>
      <c r="OLP228" s="262"/>
      <c r="OLQ228" s="262"/>
      <c r="OLR228" s="262"/>
      <c r="OLS228" s="262"/>
      <c r="OLT228" s="53"/>
      <c r="OLU228" s="262" t="s">
        <v>62</v>
      </c>
      <c r="OLV228" s="262"/>
      <c r="OLW228" s="262" t="s">
        <v>1</v>
      </c>
      <c r="OLX228" s="262"/>
      <c r="OLY228" s="262"/>
      <c r="OLZ228" s="262"/>
      <c r="OMA228" s="262"/>
      <c r="OMB228" s="262"/>
      <c r="OMC228" s="262" t="s">
        <v>61</v>
      </c>
      <c r="OMD228" s="262"/>
      <c r="OME228" s="262"/>
      <c r="OMF228" s="262"/>
      <c r="OMG228" s="262"/>
      <c r="OMH228" s="262"/>
      <c r="OMI228" s="262"/>
      <c r="OMJ228" s="53"/>
      <c r="OMK228" s="262" t="s">
        <v>62</v>
      </c>
      <c r="OML228" s="262"/>
      <c r="OMM228" s="262" t="s">
        <v>1</v>
      </c>
      <c r="OMN228" s="262"/>
      <c r="OMO228" s="262"/>
      <c r="OMP228" s="262"/>
      <c r="OMQ228" s="262"/>
      <c r="OMR228" s="262"/>
      <c r="OMS228" s="262" t="s">
        <v>61</v>
      </c>
      <c r="OMT228" s="262"/>
      <c r="OMU228" s="262"/>
      <c r="OMV228" s="262"/>
      <c r="OMW228" s="262"/>
      <c r="OMX228" s="262"/>
      <c r="OMY228" s="262"/>
      <c r="OMZ228" s="53"/>
      <c r="ONA228" s="262" t="s">
        <v>62</v>
      </c>
      <c r="ONB228" s="262"/>
      <c r="ONC228" s="262" t="s">
        <v>1</v>
      </c>
      <c r="OND228" s="262"/>
      <c r="ONE228" s="262"/>
      <c r="ONF228" s="262"/>
      <c r="ONG228" s="262"/>
      <c r="ONH228" s="262"/>
      <c r="ONI228" s="262" t="s">
        <v>61</v>
      </c>
      <c r="ONJ228" s="262"/>
      <c r="ONK228" s="262"/>
      <c r="ONL228" s="262"/>
      <c r="ONM228" s="262"/>
      <c r="ONN228" s="262"/>
      <c r="ONO228" s="262"/>
      <c r="ONP228" s="53"/>
      <c r="ONQ228" s="262" t="s">
        <v>62</v>
      </c>
      <c r="ONR228" s="262"/>
      <c r="ONS228" s="262" t="s">
        <v>1</v>
      </c>
      <c r="ONT228" s="262"/>
      <c r="ONU228" s="262"/>
      <c r="ONV228" s="262"/>
      <c r="ONW228" s="262"/>
      <c r="ONX228" s="262"/>
      <c r="ONY228" s="262" t="s">
        <v>61</v>
      </c>
      <c r="ONZ228" s="262"/>
      <c r="OOA228" s="262"/>
      <c r="OOB228" s="262"/>
      <c r="OOC228" s="262"/>
      <c r="OOD228" s="262"/>
      <c r="OOE228" s="262"/>
      <c r="OOF228" s="53"/>
      <c r="OOG228" s="262" t="s">
        <v>62</v>
      </c>
      <c r="OOH228" s="262"/>
      <c r="OOI228" s="262" t="s">
        <v>1</v>
      </c>
      <c r="OOJ228" s="262"/>
      <c r="OOK228" s="262"/>
      <c r="OOL228" s="262"/>
      <c r="OOM228" s="262"/>
      <c r="OON228" s="262"/>
      <c r="OOO228" s="262" t="s">
        <v>61</v>
      </c>
      <c r="OOP228" s="262"/>
      <c r="OOQ228" s="262"/>
      <c r="OOR228" s="262"/>
      <c r="OOS228" s="262"/>
      <c r="OOT228" s="262"/>
      <c r="OOU228" s="262"/>
      <c r="OOV228" s="53"/>
      <c r="OOW228" s="262" t="s">
        <v>62</v>
      </c>
      <c r="OOX228" s="262"/>
      <c r="OOY228" s="262" t="s">
        <v>1</v>
      </c>
      <c r="OOZ228" s="262"/>
      <c r="OPA228" s="262"/>
      <c r="OPB228" s="262"/>
      <c r="OPC228" s="262"/>
      <c r="OPD228" s="262"/>
      <c r="OPE228" s="262" t="s">
        <v>61</v>
      </c>
      <c r="OPF228" s="262"/>
      <c r="OPG228" s="262"/>
      <c r="OPH228" s="262"/>
      <c r="OPI228" s="262"/>
      <c r="OPJ228" s="262"/>
      <c r="OPK228" s="262"/>
      <c r="OPL228" s="53"/>
      <c r="OPM228" s="262" t="s">
        <v>62</v>
      </c>
      <c r="OPN228" s="262"/>
      <c r="OPO228" s="262" t="s">
        <v>1</v>
      </c>
      <c r="OPP228" s="262"/>
      <c r="OPQ228" s="262"/>
      <c r="OPR228" s="262"/>
      <c r="OPS228" s="262"/>
      <c r="OPT228" s="262"/>
      <c r="OPU228" s="262" t="s">
        <v>61</v>
      </c>
      <c r="OPV228" s="262"/>
      <c r="OPW228" s="262"/>
      <c r="OPX228" s="262"/>
      <c r="OPY228" s="262"/>
      <c r="OPZ228" s="262"/>
      <c r="OQA228" s="262"/>
      <c r="OQB228" s="53"/>
      <c r="OQC228" s="262" t="s">
        <v>62</v>
      </c>
      <c r="OQD228" s="262"/>
      <c r="OQE228" s="262" t="s">
        <v>1</v>
      </c>
      <c r="OQF228" s="262"/>
      <c r="OQG228" s="262"/>
      <c r="OQH228" s="262"/>
      <c r="OQI228" s="262"/>
      <c r="OQJ228" s="262"/>
      <c r="OQK228" s="262" t="s">
        <v>61</v>
      </c>
      <c r="OQL228" s="262"/>
      <c r="OQM228" s="262"/>
      <c r="OQN228" s="262"/>
      <c r="OQO228" s="262"/>
      <c r="OQP228" s="262"/>
      <c r="OQQ228" s="262"/>
      <c r="OQR228" s="53"/>
      <c r="OQS228" s="262" t="s">
        <v>62</v>
      </c>
      <c r="OQT228" s="262"/>
      <c r="OQU228" s="262" t="s">
        <v>1</v>
      </c>
      <c r="OQV228" s="262"/>
      <c r="OQW228" s="262"/>
      <c r="OQX228" s="262"/>
      <c r="OQY228" s="262"/>
      <c r="OQZ228" s="262"/>
      <c r="ORA228" s="262" t="s">
        <v>61</v>
      </c>
      <c r="ORB228" s="262"/>
      <c r="ORC228" s="262"/>
      <c r="ORD228" s="262"/>
      <c r="ORE228" s="262"/>
      <c r="ORF228" s="262"/>
      <c r="ORG228" s="262"/>
      <c r="ORH228" s="53"/>
      <c r="ORI228" s="262" t="s">
        <v>62</v>
      </c>
      <c r="ORJ228" s="262"/>
      <c r="ORK228" s="262" t="s">
        <v>1</v>
      </c>
      <c r="ORL228" s="262"/>
      <c r="ORM228" s="262"/>
      <c r="ORN228" s="262"/>
      <c r="ORO228" s="262"/>
      <c r="ORP228" s="262"/>
      <c r="ORQ228" s="262" t="s">
        <v>61</v>
      </c>
      <c r="ORR228" s="262"/>
      <c r="ORS228" s="262"/>
      <c r="ORT228" s="262"/>
      <c r="ORU228" s="262"/>
      <c r="ORV228" s="262"/>
      <c r="ORW228" s="262"/>
      <c r="ORX228" s="53"/>
      <c r="ORY228" s="262" t="s">
        <v>62</v>
      </c>
      <c r="ORZ228" s="262"/>
      <c r="OSA228" s="262" t="s">
        <v>1</v>
      </c>
      <c r="OSB228" s="262"/>
      <c r="OSC228" s="262"/>
      <c r="OSD228" s="262"/>
      <c r="OSE228" s="262"/>
      <c r="OSF228" s="262"/>
      <c r="OSG228" s="262" t="s">
        <v>61</v>
      </c>
      <c r="OSH228" s="262"/>
      <c r="OSI228" s="262"/>
      <c r="OSJ228" s="262"/>
      <c r="OSK228" s="262"/>
      <c r="OSL228" s="262"/>
      <c r="OSM228" s="262"/>
      <c r="OSN228" s="53"/>
      <c r="OSO228" s="262" t="s">
        <v>62</v>
      </c>
      <c r="OSP228" s="262"/>
      <c r="OSQ228" s="262" t="s">
        <v>1</v>
      </c>
      <c r="OSR228" s="262"/>
      <c r="OSS228" s="262"/>
      <c r="OST228" s="262"/>
      <c r="OSU228" s="262"/>
      <c r="OSV228" s="262"/>
      <c r="OSW228" s="262" t="s">
        <v>61</v>
      </c>
      <c r="OSX228" s="262"/>
      <c r="OSY228" s="262"/>
      <c r="OSZ228" s="262"/>
      <c r="OTA228" s="262"/>
      <c r="OTB228" s="262"/>
      <c r="OTC228" s="262"/>
      <c r="OTD228" s="53"/>
      <c r="OTE228" s="262" t="s">
        <v>62</v>
      </c>
      <c r="OTF228" s="262"/>
      <c r="OTG228" s="262" t="s">
        <v>1</v>
      </c>
      <c r="OTH228" s="262"/>
      <c r="OTI228" s="262"/>
      <c r="OTJ228" s="262"/>
      <c r="OTK228" s="262"/>
      <c r="OTL228" s="262"/>
      <c r="OTM228" s="262" t="s">
        <v>61</v>
      </c>
      <c r="OTN228" s="262"/>
      <c r="OTO228" s="262"/>
      <c r="OTP228" s="262"/>
      <c r="OTQ228" s="262"/>
      <c r="OTR228" s="262"/>
      <c r="OTS228" s="262"/>
      <c r="OTT228" s="53"/>
      <c r="OTU228" s="262" t="s">
        <v>62</v>
      </c>
      <c r="OTV228" s="262"/>
      <c r="OTW228" s="262" t="s">
        <v>1</v>
      </c>
      <c r="OTX228" s="262"/>
      <c r="OTY228" s="262"/>
      <c r="OTZ228" s="262"/>
      <c r="OUA228" s="262"/>
      <c r="OUB228" s="262"/>
      <c r="OUC228" s="262" t="s">
        <v>61</v>
      </c>
      <c r="OUD228" s="262"/>
      <c r="OUE228" s="262"/>
      <c r="OUF228" s="262"/>
      <c r="OUG228" s="262"/>
      <c r="OUH228" s="262"/>
      <c r="OUI228" s="262"/>
      <c r="OUJ228" s="53"/>
      <c r="OUK228" s="262" t="s">
        <v>62</v>
      </c>
      <c r="OUL228" s="262"/>
      <c r="OUM228" s="262" t="s">
        <v>1</v>
      </c>
      <c r="OUN228" s="262"/>
      <c r="OUO228" s="262"/>
      <c r="OUP228" s="262"/>
      <c r="OUQ228" s="262"/>
      <c r="OUR228" s="262"/>
      <c r="OUS228" s="262" t="s">
        <v>61</v>
      </c>
      <c r="OUT228" s="262"/>
      <c r="OUU228" s="262"/>
      <c r="OUV228" s="262"/>
      <c r="OUW228" s="262"/>
      <c r="OUX228" s="262"/>
      <c r="OUY228" s="262"/>
      <c r="OUZ228" s="53"/>
      <c r="OVA228" s="262" t="s">
        <v>62</v>
      </c>
      <c r="OVB228" s="262"/>
      <c r="OVC228" s="262" t="s">
        <v>1</v>
      </c>
      <c r="OVD228" s="262"/>
      <c r="OVE228" s="262"/>
      <c r="OVF228" s="262"/>
      <c r="OVG228" s="262"/>
      <c r="OVH228" s="262"/>
      <c r="OVI228" s="262" t="s">
        <v>61</v>
      </c>
      <c r="OVJ228" s="262"/>
      <c r="OVK228" s="262"/>
      <c r="OVL228" s="262"/>
      <c r="OVM228" s="262"/>
      <c r="OVN228" s="262"/>
      <c r="OVO228" s="262"/>
      <c r="OVP228" s="53"/>
      <c r="OVQ228" s="262" t="s">
        <v>62</v>
      </c>
      <c r="OVR228" s="262"/>
      <c r="OVS228" s="262" t="s">
        <v>1</v>
      </c>
      <c r="OVT228" s="262"/>
      <c r="OVU228" s="262"/>
      <c r="OVV228" s="262"/>
      <c r="OVW228" s="262"/>
      <c r="OVX228" s="262"/>
      <c r="OVY228" s="262" t="s">
        <v>61</v>
      </c>
      <c r="OVZ228" s="262"/>
      <c r="OWA228" s="262"/>
      <c r="OWB228" s="262"/>
      <c r="OWC228" s="262"/>
      <c r="OWD228" s="262"/>
      <c r="OWE228" s="262"/>
      <c r="OWF228" s="53"/>
      <c r="OWG228" s="262" t="s">
        <v>62</v>
      </c>
      <c r="OWH228" s="262"/>
      <c r="OWI228" s="262" t="s">
        <v>1</v>
      </c>
      <c r="OWJ228" s="262"/>
      <c r="OWK228" s="262"/>
      <c r="OWL228" s="262"/>
      <c r="OWM228" s="262"/>
      <c r="OWN228" s="262"/>
      <c r="OWO228" s="262" t="s">
        <v>61</v>
      </c>
      <c r="OWP228" s="262"/>
      <c r="OWQ228" s="262"/>
      <c r="OWR228" s="262"/>
      <c r="OWS228" s="262"/>
      <c r="OWT228" s="262"/>
      <c r="OWU228" s="262"/>
      <c r="OWV228" s="53"/>
      <c r="OWW228" s="262" t="s">
        <v>62</v>
      </c>
      <c r="OWX228" s="262"/>
      <c r="OWY228" s="262" t="s">
        <v>1</v>
      </c>
      <c r="OWZ228" s="262"/>
      <c r="OXA228" s="262"/>
      <c r="OXB228" s="262"/>
      <c r="OXC228" s="262"/>
      <c r="OXD228" s="262"/>
      <c r="OXE228" s="262" t="s">
        <v>61</v>
      </c>
      <c r="OXF228" s="262"/>
      <c r="OXG228" s="262"/>
      <c r="OXH228" s="262"/>
      <c r="OXI228" s="262"/>
      <c r="OXJ228" s="262"/>
      <c r="OXK228" s="262"/>
      <c r="OXL228" s="53"/>
      <c r="OXM228" s="262" t="s">
        <v>62</v>
      </c>
      <c r="OXN228" s="262"/>
      <c r="OXO228" s="262" t="s">
        <v>1</v>
      </c>
      <c r="OXP228" s="262"/>
      <c r="OXQ228" s="262"/>
      <c r="OXR228" s="262"/>
      <c r="OXS228" s="262"/>
      <c r="OXT228" s="262"/>
      <c r="OXU228" s="262" t="s">
        <v>61</v>
      </c>
      <c r="OXV228" s="262"/>
      <c r="OXW228" s="262"/>
      <c r="OXX228" s="262"/>
      <c r="OXY228" s="262"/>
      <c r="OXZ228" s="262"/>
      <c r="OYA228" s="262"/>
      <c r="OYB228" s="53"/>
      <c r="OYC228" s="262" t="s">
        <v>62</v>
      </c>
      <c r="OYD228" s="262"/>
      <c r="OYE228" s="262" t="s">
        <v>1</v>
      </c>
      <c r="OYF228" s="262"/>
      <c r="OYG228" s="262"/>
      <c r="OYH228" s="262"/>
      <c r="OYI228" s="262"/>
      <c r="OYJ228" s="262"/>
      <c r="OYK228" s="262" t="s">
        <v>61</v>
      </c>
      <c r="OYL228" s="262"/>
      <c r="OYM228" s="262"/>
      <c r="OYN228" s="262"/>
      <c r="OYO228" s="262"/>
      <c r="OYP228" s="262"/>
      <c r="OYQ228" s="262"/>
      <c r="OYR228" s="53"/>
      <c r="OYS228" s="262" t="s">
        <v>62</v>
      </c>
      <c r="OYT228" s="262"/>
      <c r="OYU228" s="262" t="s">
        <v>1</v>
      </c>
      <c r="OYV228" s="262"/>
      <c r="OYW228" s="262"/>
      <c r="OYX228" s="262"/>
      <c r="OYY228" s="262"/>
      <c r="OYZ228" s="262"/>
      <c r="OZA228" s="262" t="s">
        <v>61</v>
      </c>
      <c r="OZB228" s="262"/>
      <c r="OZC228" s="262"/>
      <c r="OZD228" s="262"/>
      <c r="OZE228" s="262"/>
      <c r="OZF228" s="262"/>
      <c r="OZG228" s="262"/>
      <c r="OZH228" s="53"/>
      <c r="OZI228" s="262" t="s">
        <v>62</v>
      </c>
      <c r="OZJ228" s="262"/>
      <c r="OZK228" s="262" t="s">
        <v>1</v>
      </c>
      <c r="OZL228" s="262"/>
      <c r="OZM228" s="262"/>
      <c r="OZN228" s="262"/>
      <c r="OZO228" s="262"/>
      <c r="OZP228" s="262"/>
      <c r="OZQ228" s="262" t="s">
        <v>61</v>
      </c>
      <c r="OZR228" s="262"/>
      <c r="OZS228" s="262"/>
      <c r="OZT228" s="262"/>
      <c r="OZU228" s="262"/>
      <c r="OZV228" s="262"/>
      <c r="OZW228" s="262"/>
      <c r="OZX228" s="53"/>
      <c r="OZY228" s="262" t="s">
        <v>62</v>
      </c>
      <c r="OZZ228" s="262"/>
      <c r="PAA228" s="262" t="s">
        <v>1</v>
      </c>
      <c r="PAB228" s="262"/>
      <c r="PAC228" s="262"/>
      <c r="PAD228" s="262"/>
      <c r="PAE228" s="262"/>
      <c r="PAF228" s="262"/>
      <c r="PAG228" s="262" t="s">
        <v>61</v>
      </c>
      <c r="PAH228" s="262"/>
      <c r="PAI228" s="262"/>
      <c r="PAJ228" s="262"/>
      <c r="PAK228" s="262"/>
      <c r="PAL228" s="262"/>
      <c r="PAM228" s="262"/>
      <c r="PAN228" s="53"/>
      <c r="PAO228" s="262" t="s">
        <v>62</v>
      </c>
      <c r="PAP228" s="262"/>
      <c r="PAQ228" s="262" t="s">
        <v>1</v>
      </c>
      <c r="PAR228" s="262"/>
      <c r="PAS228" s="262"/>
      <c r="PAT228" s="262"/>
      <c r="PAU228" s="262"/>
      <c r="PAV228" s="262"/>
      <c r="PAW228" s="262" t="s">
        <v>61</v>
      </c>
      <c r="PAX228" s="262"/>
      <c r="PAY228" s="262"/>
      <c r="PAZ228" s="262"/>
      <c r="PBA228" s="262"/>
      <c r="PBB228" s="262"/>
      <c r="PBC228" s="262"/>
      <c r="PBD228" s="53"/>
      <c r="PBE228" s="262" t="s">
        <v>62</v>
      </c>
      <c r="PBF228" s="262"/>
      <c r="PBG228" s="262" t="s">
        <v>1</v>
      </c>
      <c r="PBH228" s="262"/>
      <c r="PBI228" s="262"/>
      <c r="PBJ228" s="262"/>
      <c r="PBK228" s="262"/>
      <c r="PBL228" s="262"/>
      <c r="PBM228" s="262" t="s">
        <v>61</v>
      </c>
      <c r="PBN228" s="262"/>
      <c r="PBO228" s="262"/>
      <c r="PBP228" s="262"/>
      <c r="PBQ228" s="262"/>
      <c r="PBR228" s="262"/>
      <c r="PBS228" s="262"/>
      <c r="PBT228" s="53"/>
      <c r="PBU228" s="262" t="s">
        <v>62</v>
      </c>
      <c r="PBV228" s="262"/>
      <c r="PBW228" s="262" t="s">
        <v>1</v>
      </c>
      <c r="PBX228" s="262"/>
      <c r="PBY228" s="262"/>
      <c r="PBZ228" s="262"/>
      <c r="PCA228" s="262"/>
      <c r="PCB228" s="262"/>
      <c r="PCC228" s="262" t="s">
        <v>61</v>
      </c>
      <c r="PCD228" s="262"/>
      <c r="PCE228" s="262"/>
      <c r="PCF228" s="262"/>
      <c r="PCG228" s="262"/>
      <c r="PCH228" s="262"/>
      <c r="PCI228" s="262"/>
      <c r="PCJ228" s="53"/>
      <c r="PCK228" s="262" t="s">
        <v>62</v>
      </c>
      <c r="PCL228" s="262"/>
      <c r="PCM228" s="262" t="s">
        <v>1</v>
      </c>
      <c r="PCN228" s="262"/>
      <c r="PCO228" s="262"/>
      <c r="PCP228" s="262"/>
      <c r="PCQ228" s="262"/>
      <c r="PCR228" s="262"/>
      <c r="PCS228" s="262" t="s">
        <v>61</v>
      </c>
      <c r="PCT228" s="262"/>
      <c r="PCU228" s="262"/>
      <c r="PCV228" s="262"/>
      <c r="PCW228" s="262"/>
      <c r="PCX228" s="262"/>
      <c r="PCY228" s="262"/>
      <c r="PCZ228" s="53"/>
      <c r="PDA228" s="262" t="s">
        <v>62</v>
      </c>
      <c r="PDB228" s="262"/>
      <c r="PDC228" s="262" t="s">
        <v>1</v>
      </c>
      <c r="PDD228" s="262"/>
      <c r="PDE228" s="262"/>
      <c r="PDF228" s="262"/>
      <c r="PDG228" s="262"/>
      <c r="PDH228" s="262"/>
      <c r="PDI228" s="262" t="s">
        <v>61</v>
      </c>
      <c r="PDJ228" s="262"/>
      <c r="PDK228" s="262"/>
      <c r="PDL228" s="262"/>
      <c r="PDM228" s="262"/>
      <c r="PDN228" s="262"/>
      <c r="PDO228" s="262"/>
      <c r="PDP228" s="53"/>
      <c r="PDQ228" s="262" t="s">
        <v>62</v>
      </c>
      <c r="PDR228" s="262"/>
      <c r="PDS228" s="262" t="s">
        <v>1</v>
      </c>
      <c r="PDT228" s="262"/>
      <c r="PDU228" s="262"/>
      <c r="PDV228" s="262"/>
      <c r="PDW228" s="262"/>
      <c r="PDX228" s="262"/>
      <c r="PDY228" s="262" t="s">
        <v>61</v>
      </c>
      <c r="PDZ228" s="262"/>
      <c r="PEA228" s="262"/>
      <c r="PEB228" s="262"/>
      <c r="PEC228" s="262"/>
      <c r="PED228" s="262"/>
      <c r="PEE228" s="262"/>
      <c r="PEF228" s="53"/>
      <c r="PEG228" s="262" t="s">
        <v>62</v>
      </c>
      <c r="PEH228" s="262"/>
      <c r="PEI228" s="262" t="s">
        <v>1</v>
      </c>
      <c r="PEJ228" s="262"/>
      <c r="PEK228" s="262"/>
      <c r="PEL228" s="262"/>
      <c r="PEM228" s="262"/>
      <c r="PEN228" s="262"/>
      <c r="PEO228" s="262" t="s">
        <v>61</v>
      </c>
      <c r="PEP228" s="262"/>
      <c r="PEQ228" s="262"/>
      <c r="PER228" s="262"/>
      <c r="PES228" s="262"/>
      <c r="PET228" s="262"/>
      <c r="PEU228" s="262"/>
      <c r="PEV228" s="53"/>
      <c r="PEW228" s="262" t="s">
        <v>62</v>
      </c>
      <c r="PEX228" s="262"/>
      <c r="PEY228" s="262" t="s">
        <v>1</v>
      </c>
      <c r="PEZ228" s="262"/>
      <c r="PFA228" s="262"/>
      <c r="PFB228" s="262"/>
      <c r="PFC228" s="262"/>
      <c r="PFD228" s="262"/>
      <c r="PFE228" s="262" t="s">
        <v>61</v>
      </c>
      <c r="PFF228" s="262"/>
      <c r="PFG228" s="262"/>
      <c r="PFH228" s="262"/>
      <c r="PFI228" s="262"/>
      <c r="PFJ228" s="262"/>
      <c r="PFK228" s="262"/>
      <c r="PFL228" s="53"/>
      <c r="PFM228" s="262" t="s">
        <v>62</v>
      </c>
      <c r="PFN228" s="262"/>
      <c r="PFO228" s="262" t="s">
        <v>1</v>
      </c>
      <c r="PFP228" s="262"/>
      <c r="PFQ228" s="262"/>
      <c r="PFR228" s="262"/>
      <c r="PFS228" s="262"/>
      <c r="PFT228" s="262"/>
      <c r="PFU228" s="262" t="s">
        <v>61</v>
      </c>
      <c r="PFV228" s="262"/>
      <c r="PFW228" s="262"/>
      <c r="PFX228" s="262"/>
      <c r="PFY228" s="262"/>
      <c r="PFZ228" s="262"/>
      <c r="PGA228" s="262"/>
      <c r="PGB228" s="53"/>
      <c r="PGC228" s="262" t="s">
        <v>62</v>
      </c>
      <c r="PGD228" s="262"/>
      <c r="PGE228" s="262" t="s">
        <v>1</v>
      </c>
      <c r="PGF228" s="262"/>
      <c r="PGG228" s="262"/>
      <c r="PGH228" s="262"/>
      <c r="PGI228" s="262"/>
      <c r="PGJ228" s="262"/>
      <c r="PGK228" s="262" t="s">
        <v>61</v>
      </c>
      <c r="PGL228" s="262"/>
      <c r="PGM228" s="262"/>
      <c r="PGN228" s="262"/>
      <c r="PGO228" s="262"/>
      <c r="PGP228" s="262"/>
      <c r="PGQ228" s="262"/>
      <c r="PGR228" s="53"/>
      <c r="PGS228" s="262" t="s">
        <v>62</v>
      </c>
      <c r="PGT228" s="262"/>
      <c r="PGU228" s="262" t="s">
        <v>1</v>
      </c>
      <c r="PGV228" s="262"/>
      <c r="PGW228" s="262"/>
      <c r="PGX228" s="262"/>
      <c r="PGY228" s="262"/>
      <c r="PGZ228" s="262"/>
      <c r="PHA228" s="262" t="s">
        <v>61</v>
      </c>
      <c r="PHB228" s="262"/>
      <c r="PHC228" s="262"/>
      <c r="PHD228" s="262"/>
      <c r="PHE228" s="262"/>
      <c r="PHF228" s="262"/>
      <c r="PHG228" s="262"/>
      <c r="PHH228" s="53"/>
      <c r="PHI228" s="262" t="s">
        <v>62</v>
      </c>
      <c r="PHJ228" s="262"/>
      <c r="PHK228" s="262" t="s">
        <v>1</v>
      </c>
      <c r="PHL228" s="262"/>
      <c r="PHM228" s="262"/>
      <c r="PHN228" s="262"/>
      <c r="PHO228" s="262"/>
      <c r="PHP228" s="262"/>
      <c r="PHQ228" s="262" t="s">
        <v>61</v>
      </c>
      <c r="PHR228" s="262"/>
      <c r="PHS228" s="262"/>
      <c r="PHT228" s="262"/>
      <c r="PHU228" s="262"/>
      <c r="PHV228" s="262"/>
      <c r="PHW228" s="262"/>
      <c r="PHX228" s="53"/>
      <c r="PHY228" s="262" t="s">
        <v>62</v>
      </c>
      <c r="PHZ228" s="262"/>
      <c r="PIA228" s="262" t="s">
        <v>1</v>
      </c>
      <c r="PIB228" s="262"/>
      <c r="PIC228" s="262"/>
      <c r="PID228" s="262"/>
      <c r="PIE228" s="262"/>
      <c r="PIF228" s="262"/>
      <c r="PIG228" s="262" t="s">
        <v>61</v>
      </c>
      <c r="PIH228" s="262"/>
      <c r="PII228" s="262"/>
      <c r="PIJ228" s="262"/>
      <c r="PIK228" s="262"/>
      <c r="PIL228" s="262"/>
      <c r="PIM228" s="262"/>
      <c r="PIN228" s="53"/>
      <c r="PIO228" s="262" t="s">
        <v>62</v>
      </c>
      <c r="PIP228" s="262"/>
      <c r="PIQ228" s="262" t="s">
        <v>1</v>
      </c>
      <c r="PIR228" s="262"/>
      <c r="PIS228" s="262"/>
      <c r="PIT228" s="262"/>
      <c r="PIU228" s="262"/>
      <c r="PIV228" s="262"/>
      <c r="PIW228" s="262" t="s">
        <v>61</v>
      </c>
      <c r="PIX228" s="262"/>
      <c r="PIY228" s="262"/>
      <c r="PIZ228" s="262"/>
      <c r="PJA228" s="262"/>
      <c r="PJB228" s="262"/>
      <c r="PJC228" s="262"/>
      <c r="PJD228" s="53"/>
      <c r="PJE228" s="262" t="s">
        <v>62</v>
      </c>
      <c r="PJF228" s="262"/>
      <c r="PJG228" s="262" t="s">
        <v>1</v>
      </c>
      <c r="PJH228" s="262"/>
      <c r="PJI228" s="262"/>
      <c r="PJJ228" s="262"/>
      <c r="PJK228" s="262"/>
      <c r="PJL228" s="262"/>
      <c r="PJM228" s="262" t="s">
        <v>61</v>
      </c>
      <c r="PJN228" s="262"/>
      <c r="PJO228" s="262"/>
      <c r="PJP228" s="262"/>
      <c r="PJQ228" s="262"/>
      <c r="PJR228" s="262"/>
      <c r="PJS228" s="262"/>
      <c r="PJT228" s="53"/>
      <c r="PJU228" s="262" t="s">
        <v>62</v>
      </c>
      <c r="PJV228" s="262"/>
      <c r="PJW228" s="262" t="s">
        <v>1</v>
      </c>
      <c r="PJX228" s="262"/>
      <c r="PJY228" s="262"/>
      <c r="PJZ228" s="262"/>
      <c r="PKA228" s="262"/>
      <c r="PKB228" s="262"/>
      <c r="PKC228" s="262" t="s">
        <v>61</v>
      </c>
      <c r="PKD228" s="262"/>
      <c r="PKE228" s="262"/>
      <c r="PKF228" s="262"/>
      <c r="PKG228" s="262"/>
      <c r="PKH228" s="262"/>
      <c r="PKI228" s="262"/>
      <c r="PKJ228" s="53"/>
      <c r="PKK228" s="262" t="s">
        <v>62</v>
      </c>
      <c r="PKL228" s="262"/>
      <c r="PKM228" s="262" t="s">
        <v>1</v>
      </c>
      <c r="PKN228" s="262"/>
      <c r="PKO228" s="262"/>
      <c r="PKP228" s="262"/>
      <c r="PKQ228" s="262"/>
      <c r="PKR228" s="262"/>
      <c r="PKS228" s="262" t="s">
        <v>61</v>
      </c>
      <c r="PKT228" s="262"/>
      <c r="PKU228" s="262"/>
      <c r="PKV228" s="262"/>
      <c r="PKW228" s="262"/>
      <c r="PKX228" s="262"/>
      <c r="PKY228" s="262"/>
      <c r="PKZ228" s="53"/>
      <c r="PLA228" s="262" t="s">
        <v>62</v>
      </c>
      <c r="PLB228" s="262"/>
      <c r="PLC228" s="262" t="s">
        <v>1</v>
      </c>
      <c r="PLD228" s="262"/>
      <c r="PLE228" s="262"/>
      <c r="PLF228" s="262"/>
      <c r="PLG228" s="262"/>
      <c r="PLH228" s="262"/>
      <c r="PLI228" s="262" t="s">
        <v>61</v>
      </c>
      <c r="PLJ228" s="262"/>
      <c r="PLK228" s="262"/>
      <c r="PLL228" s="262"/>
      <c r="PLM228" s="262"/>
      <c r="PLN228" s="262"/>
      <c r="PLO228" s="262"/>
      <c r="PLP228" s="53"/>
      <c r="PLQ228" s="262" t="s">
        <v>62</v>
      </c>
      <c r="PLR228" s="262"/>
      <c r="PLS228" s="262" t="s">
        <v>1</v>
      </c>
      <c r="PLT228" s="262"/>
      <c r="PLU228" s="262"/>
      <c r="PLV228" s="262"/>
      <c r="PLW228" s="262"/>
      <c r="PLX228" s="262"/>
      <c r="PLY228" s="262" t="s">
        <v>61</v>
      </c>
      <c r="PLZ228" s="262"/>
      <c r="PMA228" s="262"/>
      <c r="PMB228" s="262"/>
      <c r="PMC228" s="262"/>
      <c r="PMD228" s="262"/>
      <c r="PME228" s="262"/>
      <c r="PMF228" s="53"/>
      <c r="PMG228" s="262" t="s">
        <v>62</v>
      </c>
      <c r="PMH228" s="262"/>
      <c r="PMI228" s="262" t="s">
        <v>1</v>
      </c>
      <c r="PMJ228" s="262"/>
      <c r="PMK228" s="262"/>
      <c r="PML228" s="262"/>
      <c r="PMM228" s="262"/>
      <c r="PMN228" s="262"/>
      <c r="PMO228" s="262" t="s">
        <v>61</v>
      </c>
      <c r="PMP228" s="262"/>
      <c r="PMQ228" s="262"/>
      <c r="PMR228" s="262"/>
      <c r="PMS228" s="262"/>
      <c r="PMT228" s="262"/>
      <c r="PMU228" s="262"/>
      <c r="PMV228" s="53"/>
      <c r="PMW228" s="262" t="s">
        <v>62</v>
      </c>
      <c r="PMX228" s="262"/>
      <c r="PMY228" s="262" t="s">
        <v>1</v>
      </c>
      <c r="PMZ228" s="262"/>
      <c r="PNA228" s="262"/>
      <c r="PNB228" s="262"/>
      <c r="PNC228" s="262"/>
      <c r="PND228" s="262"/>
      <c r="PNE228" s="262" t="s">
        <v>61</v>
      </c>
      <c r="PNF228" s="262"/>
      <c r="PNG228" s="262"/>
      <c r="PNH228" s="262"/>
      <c r="PNI228" s="262"/>
      <c r="PNJ228" s="262"/>
      <c r="PNK228" s="262"/>
      <c r="PNL228" s="53"/>
      <c r="PNM228" s="262" t="s">
        <v>62</v>
      </c>
      <c r="PNN228" s="262"/>
      <c r="PNO228" s="262" t="s">
        <v>1</v>
      </c>
      <c r="PNP228" s="262"/>
      <c r="PNQ228" s="262"/>
      <c r="PNR228" s="262"/>
      <c r="PNS228" s="262"/>
      <c r="PNT228" s="262"/>
      <c r="PNU228" s="262" t="s">
        <v>61</v>
      </c>
      <c r="PNV228" s="262"/>
      <c r="PNW228" s="262"/>
      <c r="PNX228" s="262"/>
      <c r="PNY228" s="262"/>
      <c r="PNZ228" s="262"/>
      <c r="POA228" s="262"/>
      <c r="POB228" s="53"/>
      <c r="POC228" s="262" t="s">
        <v>62</v>
      </c>
      <c r="POD228" s="262"/>
      <c r="POE228" s="262" t="s">
        <v>1</v>
      </c>
      <c r="POF228" s="262"/>
      <c r="POG228" s="262"/>
      <c r="POH228" s="262"/>
      <c r="POI228" s="262"/>
      <c r="POJ228" s="262"/>
      <c r="POK228" s="262" t="s">
        <v>61</v>
      </c>
      <c r="POL228" s="262"/>
      <c r="POM228" s="262"/>
      <c r="PON228" s="262"/>
      <c r="POO228" s="262"/>
      <c r="POP228" s="262"/>
      <c r="POQ228" s="262"/>
      <c r="POR228" s="53"/>
      <c r="POS228" s="262" t="s">
        <v>62</v>
      </c>
      <c r="POT228" s="262"/>
      <c r="POU228" s="262" t="s">
        <v>1</v>
      </c>
      <c r="POV228" s="262"/>
      <c r="POW228" s="262"/>
      <c r="POX228" s="262"/>
      <c r="POY228" s="262"/>
      <c r="POZ228" s="262"/>
      <c r="PPA228" s="262" t="s">
        <v>61</v>
      </c>
      <c r="PPB228" s="262"/>
      <c r="PPC228" s="262"/>
      <c r="PPD228" s="262"/>
      <c r="PPE228" s="262"/>
      <c r="PPF228" s="262"/>
      <c r="PPG228" s="262"/>
      <c r="PPH228" s="53"/>
      <c r="PPI228" s="262" t="s">
        <v>62</v>
      </c>
      <c r="PPJ228" s="262"/>
      <c r="PPK228" s="262" t="s">
        <v>1</v>
      </c>
      <c r="PPL228" s="262"/>
      <c r="PPM228" s="262"/>
      <c r="PPN228" s="262"/>
      <c r="PPO228" s="262"/>
      <c r="PPP228" s="262"/>
      <c r="PPQ228" s="262" t="s">
        <v>61</v>
      </c>
      <c r="PPR228" s="262"/>
      <c r="PPS228" s="262"/>
      <c r="PPT228" s="262"/>
      <c r="PPU228" s="262"/>
      <c r="PPV228" s="262"/>
      <c r="PPW228" s="262"/>
      <c r="PPX228" s="53"/>
      <c r="PPY228" s="262" t="s">
        <v>62</v>
      </c>
      <c r="PPZ228" s="262"/>
      <c r="PQA228" s="262" t="s">
        <v>1</v>
      </c>
      <c r="PQB228" s="262"/>
      <c r="PQC228" s="262"/>
      <c r="PQD228" s="262"/>
      <c r="PQE228" s="262"/>
      <c r="PQF228" s="262"/>
      <c r="PQG228" s="262" t="s">
        <v>61</v>
      </c>
      <c r="PQH228" s="262"/>
      <c r="PQI228" s="262"/>
      <c r="PQJ228" s="262"/>
      <c r="PQK228" s="262"/>
      <c r="PQL228" s="262"/>
      <c r="PQM228" s="262"/>
      <c r="PQN228" s="53"/>
      <c r="PQO228" s="262" t="s">
        <v>62</v>
      </c>
      <c r="PQP228" s="262"/>
      <c r="PQQ228" s="262" t="s">
        <v>1</v>
      </c>
      <c r="PQR228" s="262"/>
      <c r="PQS228" s="262"/>
      <c r="PQT228" s="262"/>
      <c r="PQU228" s="262"/>
      <c r="PQV228" s="262"/>
      <c r="PQW228" s="262" t="s">
        <v>61</v>
      </c>
      <c r="PQX228" s="262"/>
      <c r="PQY228" s="262"/>
      <c r="PQZ228" s="262"/>
      <c r="PRA228" s="262"/>
      <c r="PRB228" s="262"/>
      <c r="PRC228" s="262"/>
      <c r="PRD228" s="53"/>
      <c r="PRE228" s="262" t="s">
        <v>62</v>
      </c>
      <c r="PRF228" s="262"/>
      <c r="PRG228" s="262" t="s">
        <v>1</v>
      </c>
      <c r="PRH228" s="262"/>
      <c r="PRI228" s="262"/>
      <c r="PRJ228" s="262"/>
      <c r="PRK228" s="262"/>
      <c r="PRL228" s="262"/>
      <c r="PRM228" s="262" t="s">
        <v>61</v>
      </c>
      <c r="PRN228" s="262"/>
      <c r="PRO228" s="262"/>
      <c r="PRP228" s="262"/>
      <c r="PRQ228" s="262"/>
      <c r="PRR228" s="262"/>
      <c r="PRS228" s="262"/>
      <c r="PRT228" s="53"/>
      <c r="PRU228" s="262" t="s">
        <v>62</v>
      </c>
      <c r="PRV228" s="262"/>
      <c r="PRW228" s="262" t="s">
        <v>1</v>
      </c>
      <c r="PRX228" s="262"/>
      <c r="PRY228" s="262"/>
      <c r="PRZ228" s="262"/>
      <c r="PSA228" s="262"/>
      <c r="PSB228" s="262"/>
      <c r="PSC228" s="262" t="s">
        <v>61</v>
      </c>
      <c r="PSD228" s="262"/>
      <c r="PSE228" s="262"/>
      <c r="PSF228" s="262"/>
      <c r="PSG228" s="262"/>
      <c r="PSH228" s="262"/>
      <c r="PSI228" s="262"/>
      <c r="PSJ228" s="53"/>
      <c r="PSK228" s="262" t="s">
        <v>62</v>
      </c>
      <c r="PSL228" s="262"/>
      <c r="PSM228" s="262" t="s">
        <v>1</v>
      </c>
      <c r="PSN228" s="262"/>
      <c r="PSO228" s="262"/>
      <c r="PSP228" s="262"/>
      <c r="PSQ228" s="262"/>
      <c r="PSR228" s="262"/>
      <c r="PSS228" s="262" t="s">
        <v>61</v>
      </c>
      <c r="PST228" s="262"/>
      <c r="PSU228" s="262"/>
      <c r="PSV228" s="262"/>
      <c r="PSW228" s="262"/>
      <c r="PSX228" s="262"/>
      <c r="PSY228" s="262"/>
      <c r="PSZ228" s="53"/>
      <c r="PTA228" s="262" t="s">
        <v>62</v>
      </c>
      <c r="PTB228" s="262"/>
      <c r="PTC228" s="262" t="s">
        <v>1</v>
      </c>
      <c r="PTD228" s="262"/>
      <c r="PTE228" s="262"/>
      <c r="PTF228" s="262"/>
      <c r="PTG228" s="262"/>
      <c r="PTH228" s="262"/>
      <c r="PTI228" s="262" t="s">
        <v>61</v>
      </c>
      <c r="PTJ228" s="262"/>
      <c r="PTK228" s="262"/>
      <c r="PTL228" s="262"/>
      <c r="PTM228" s="262"/>
      <c r="PTN228" s="262"/>
      <c r="PTO228" s="262"/>
      <c r="PTP228" s="53"/>
      <c r="PTQ228" s="262" t="s">
        <v>62</v>
      </c>
      <c r="PTR228" s="262"/>
      <c r="PTS228" s="262" t="s">
        <v>1</v>
      </c>
      <c r="PTT228" s="262"/>
      <c r="PTU228" s="262"/>
      <c r="PTV228" s="262"/>
      <c r="PTW228" s="262"/>
      <c r="PTX228" s="262"/>
      <c r="PTY228" s="262" t="s">
        <v>61</v>
      </c>
      <c r="PTZ228" s="262"/>
      <c r="PUA228" s="262"/>
      <c r="PUB228" s="262"/>
      <c r="PUC228" s="262"/>
      <c r="PUD228" s="262"/>
      <c r="PUE228" s="262"/>
      <c r="PUF228" s="53"/>
      <c r="PUG228" s="262" t="s">
        <v>62</v>
      </c>
      <c r="PUH228" s="262"/>
      <c r="PUI228" s="262" t="s">
        <v>1</v>
      </c>
      <c r="PUJ228" s="262"/>
      <c r="PUK228" s="262"/>
      <c r="PUL228" s="262"/>
      <c r="PUM228" s="262"/>
      <c r="PUN228" s="262"/>
      <c r="PUO228" s="262" t="s">
        <v>61</v>
      </c>
      <c r="PUP228" s="262"/>
      <c r="PUQ228" s="262"/>
      <c r="PUR228" s="262"/>
      <c r="PUS228" s="262"/>
      <c r="PUT228" s="262"/>
      <c r="PUU228" s="262"/>
      <c r="PUV228" s="53"/>
      <c r="PUW228" s="262" t="s">
        <v>62</v>
      </c>
      <c r="PUX228" s="262"/>
      <c r="PUY228" s="262" t="s">
        <v>1</v>
      </c>
      <c r="PUZ228" s="262"/>
      <c r="PVA228" s="262"/>
      <c r="PVB228" s="262"/>
      <c r="PVC228" s="262"/>
      <c r="PVD228" s="262"/>
      <c r="PVE228" s="262" t="s">
        <v>61</v>
      </c>
      <c r="PVF228" s="262"/>
      <c r="PVG228" s="262"/>
      <c r="PVH228" s="262"/>
      <c r="PVI228" s="262"/>
      <c r="PVJ228" s="262"/>
      <c r="PVK228" s="262"/>
      <c r="PVL228" s="53"/>
      <c r="PVM228" s="262" t="s">
        <v>62</v>
      </c>
      <c r="PVN228" s="262"/>
      <c r="PVO228" s="262" t="s">
        <v>1</v>
      </c>
      <c r="PVP228" s="262"/>
      <c r="PVQ228" s="262"/>
      <c r="PVR228" s="262"/>
      <c r="PVS228" s="262"/>
      <c r="PVT228" s="262"/>
      <c r="PVU228" s="262" t="s">
        <v>61</v>
      </c>
      <c r="PVV228" s="262"/>
      <c r="PVW228" s="262"/>
      <c r="PVX228" s="262"/>
      <c r="PVY228" s="262"/>
      <c r="PVZ228" s="262"/>
      <c r="PWA228" s="262"/>
      <c r="PWB228" s="53"/>
      <c r="PWC228" s="262" t="s">
        <v>62</v>
      </c>
      <c r="PWD228" s="262"/>
      <c r="PWE228" s="262" t="s">
        <v>1</v>
      </c>
      <c r="PWF228" s="262"/>
      <c r="PWG228" s="262"/>
      <c r="PWH228" s="262"/>
      <c r="PWI228" s="262"/>
      <c r="PWJ228" s="262"/>
      <c r="PWK228" s="262" t="s">
        <v>61</v>
      </c>
      <c r="PWL228" s="262"/>
      <c r="PWM228" s="262"/>
      <c r="PWN228" s="262"/>
      <c r="PWO228" s="262"/>
      <c r="PWP228" s="262"/>
      <c r="PWQ228" s="262"/>
      <c r="PWR228" s="53"/>
      <c r="PWS228" s="262" t="s">
        <v>62</v>
      </c>
      <c r="PWT228" s="262"/>
      <c r="PWU228" s="262" t="s">
        <v>1</v>
      </c>
      <c r="PWV228" s="262"/>
      <c r="PWW228" s="262"/>
      <c r="PWX228" s="262"/>
      <c r="PWY228" s="262"/>
      <c r="PWZ228" s="262"/>
      <c r="PXA228" s="262" t="s">
        <v>61</v>
      </c>
      <c r="PXB228" s="262"/>
      <c r="PXC228" s="262"/>
      <c r="PXD228" s="262"/>
      <c r="PXE228" s="262"/>
      <c r="PXF228" s="262"/>
      <c r="PXG228" s="262"/>
      <c r="PXH228" s="53"/>
      <c r="PXI228" s="262" t="s">
        <v>62</v>
      </c>
      <c r="PXJ228" s="262"/>
      <c r="PXK228" s="262" t="s">
        <v>1</v>
      </c>
      <c r="PXL228" s="262"/>
      <c r="PXM228" s="262"/>
      <c r="PXN228" s="262"/>
      <c r="PXO228" s="262"/>
      <c r="PXP228" s="262"/>
      <c r="PXQ228" s="262" t="s">
        <v>61</v>
      </c>
      <c r="PXR228" s="262"/>
      <c r="PXS228" s="262"/>
      <c r="PXT228" s="262"/>
      <c r="PXU228" s="262"/>
      <c r="PXV228" s="262"/>
      <c r="PXW228" s="262"/>
      <c r="PXX228" s="53"/>
      <c r="PXY228" s="262" t="s">
        <v>62</v>
      </c>
      <c r="PXZ228" s="262"/>
      <c r="PYA228" s="262" t="s">
        <v>1</v>
      </c>
      <c r="PYB228" s="262"/>
      <c r="PYC228" s="262"/>
      <c r="PYD228" s="262"/>
      <c r="PYE228" s="262"/>
      <c r="PYF228" s="262"/>
      <c r="PYG228" s="262" t="s">
        <v>61</v>
      </c>
      <c r="PYH228" s="262"/>
      <c r="PYI228" s="262"/>
      <c r="PYJ228" s="262"/>
      <c r="PYK228" s="262"/>
      <c r="PYL228" s="262"/>
      <c r="PYM228" s="262"/>
      <c r="PYN228" s="53"/>
      <c r="PYO228" s="262" t="s">
        <v>62</v>
      </c>
      <c r="PYP228" s="262"/>
      <c r="PYQ228" s="262" t="s">
        <v>1</v>
      </c>
      <c r="PYR228" s="262"/>
      <c r="PYS228" s="262"/>
      <c r="PYT228" s="262"/>
      <c r="PYU228" s="262"/>
      <c r="PYV228" s="262"/>
      <c r="PYW228" s="262" t="s">
        <v>61</v>
      </c>
      <c r="PYX228" s="262"/>
      <c r="PYY228" s="262"/>
      <c r="PYZ228" s="262"/>
      <c r="PZA228" s="262"/>
      <c r="PZB228" s="262"/>
      <c r="PZC228" s="262"/>
      <c r="PZD228" s="53"/>
      <c r="PZE228" s="262" t="s">
        <v>62</v>
      </c>
      <c r="PZF228" s="262"/>
      <c r="PZG228" s="262" t="s">
        <v>1</v>
      </c>
      <c r="PZH228" s="262"/>
      <c r="PZI228" s="262"/>
      <c r="PZJ228" s="262"/>
      <c r="PZK228" s="262"/>
      <c r="PZL228" s="262"/>
      <c r="PZM228" s="262" t="s">
        <v>61</v>
      </c>
      <c r="PZN228" s="262"/>
      <c r="PZO228" s="262"/>
      <c r="PZP228" s="262"/>
      <c r="PZQ228" s="262"/>
      <c r="PZR228" s="262"/>
      <c r="PZS228" s="262"/>
      <c r="PZT228" s="53"/>
      <c r="PZU228" s="262" t="s">
        <v>62</v>
      </c>
      <c r="PZV228" s="262"/>
      <c r="PZW228" s="262" t="s">
        <v>1</v>
      </c>
      <c r="PZX228" s="262"/>
      <c r="PZY228" s="262"/>
      <c r="PZZ228" s="262"/>
      <c r="QAA228" s="262"/>
      <c r="QAB228" s="262"/>
      <c r="QAC228" s="262" t="s">
        <v>61</v>
      </c>
      <c r="QAD228" s="262"/>
      <c r="QAE228" s="262"/>
      <c r="QAF228" s="262"/>
      <c r="QAG228" s="262"/>
      <c r="QAH228" s="262"/>
      <c r="QAI228" s="262"/>
      <c r="QAJ228" s="53"/>
      <c r="QAK228" s="262" t="s">
        <v>62</v>
      </c>
      <c r="QAL228" s="262"/>
      <c r="QAM228" s="262" t="s">
        <v>1</v>
      </c>
      <c r="QAN228" s="262"/>
      <c r="QAO228" s="262"/>
      <c r="QAP228" s="262"/>
      <c r="QAQ228" s="262"/>
      <c r="QAR228" s="262"/>
      <c r="QAS228" s="262" t="s">
        <v>61</v>
      </c>
      <c r="QAT228" s="262"/>
      <c r="QAU228" s="262"/>
      <c r="QAV228" s="262"/>
      <c r="QAW228" s="262"/>
      <c r="QAX228" s="262"/>
      <c r="QAY228" s="262"/>
      <c r="QAZ228" s="53"/>
      <c r="QBA228" s="262" t="s">
        <v>62</v>
      </c>
      <c r="QBB228" s="262"/>
      <c r="QBC228" s="262" t="s">
        <v>1</v>
      </c>
      <c r="QBD228" s="262"/>
      <c r="QBE228" s="262"/>
      <c r="QBF228" s="262"/>
      <c r="QBG228" s="262"/>
      <c r="QBH228" s="262"/>
      <c r="QBI228" s="262" t="s">
        <v>61</v>
      </c>
      <c r="QBJ228" s="262"/>
      <c r="QBK228" s="262"/>
      <c r="QBL228" s="262"/>
      <c r="QBM228" s="262"/>
      <c r="QBN228" s="262"/>
      <c r="QBO228" s="262"/>
      <c r="QBP228" s="53"/>
      <c r="QBQ228" s="262" t="s">
        <v>62</v>
      </c>
      <c r="QBR228" s="262"/>
      <c r="QBS228" s="262" t="s">
        <v>1</v>
      </c>
      <c r="QBT228" s="262"/>
      <c r="QBU228" s="262"/>
      <c r="QBV228" s="262"/>
      <c r="QBW228" s="262"/>
      <c r="QBX228" s="262"/>
      <c r="QBY228" s="262" t="s">
        <v>61</v>
      </c>
      <c r="QBZ228" s="262"/>
      <c r="QCA228" s="262"/>
      <c r="QCB228" s="262"/>
      <c r="QCC228" s="262"/>
      <c r="QCD228" s="262"/>
      <c r="QCE228" s="262"/>
      <c r="QCF228" s="53"/>
      <c r="QCG228" s="262" t="s">
        <v>62</v>
      </c>
      <c r="QCH228" s="262"/>
      <c r="QCI228" s="262" t="s">
        <v>1</v>
      </c>
      <c r="QCJ228" s="262"/>
      <c r="QCK228" s="262"/>
      <c r="QCL228" s="262"/>
      <c r="QCM228" s="262"/>
      <c r="QCN228" s="262"/>
      <c r="QCO228" s="262" t="s">
        <v>61</v>
      </c>
      <c r="QCP228" s="262"/>
      <c r="QCQ228" s="262"/>
      <c r="QCR228" s="262"/>
      <c r="QCS228" s="262"/>
      <c r="QCT228" s="262"/>
      <c r="QCU228" s="262"/>
      <c r="QCV228" s="53"/>
      <c r="QCW228" s="262" t="s">
        <v>62</v>
      </c>
      <c r="QCX228" s="262"/>
      <c r="QCY228" s="262" t="s">
        <v>1</v>
      </c>
      <c r="QCZ228" s="262"/>
      <c r="QDA228" s="262"/>
      <c r="QDB228" s="262"/>
      <c r="QDC228" s="262"/>
      <c r="QDD228" s="262"/>
      <c r="QDE228" s="262" t="s">
        <v>61</v>
      </c>
      <c r="QDF228" s="262"/>
      <c r="QDG228" s="262"/>
      <c r="QDH228" s="262"/>
      <c r="QDI228" s="262"/>
      <c r="QDJ228" s="262"/>
      <c r="QDK228" s="262"/>
      <c r="QDL228" s="53"/>
      <c r="QDM228" s="262" t="s">
        <v>62</v>
      </c>
      <c r="QDN228" s="262"/>
      <c r="QDO228" s="262" t="s">
        <v>1</v>
      </c>
      <c r="QDP228" s="262"/>
      <c r="QDQ228" s="262"/>
      <c r="QDR228" s="262"/>
      <c r="QDS228" s="262"/>
      <c r="QDT228" s="262"/>
      <c r="QDU228" s="262" t="s">
        <v>61</v>
      </c>
      <c r="QDV228" s="262"/>
      <c r="QDW228" s="262"/>
      <c r="QDX228" s="262"/>
      <c r="QDY228" s="262"/>
      <c r="QDZ228" s="262"/>
      <c r="QEA228" s="262"/>
      <c r="QEB228" s="53"/>
      <c r="QEC228" s="262" t="s">
        <v>62</v>
      </c>
      <c r="QED228" s="262"/>
      <c r="QEE228" s="262" t="s">
        <v>1</v>
      </c>
      <c r="QEF228" s="262"/>
      <c r="QEG228" s="262"/>
      <c r="QEH228" s="262"/>
      <c r="QEI228" s="262"/>
      <c r="QEJ228" s="262"/>
      <c r="QEK228" s="262" t="s">
        <v>61</v>
      </c>
      <c r="QEL228" s="262"/>
      <c r="QEM228" s="262"/>
      <c r="QEN228" s="262"/>
      <c r="QEO228" s="262"/>
      <c r="QEP228" s="262"/>
      <c r="QEQ228" s="262"/>
      <c r="QER228" s="53"/>
      <c r="QES228" s="262" t="s">
        <v>62</v>
      </c>
      <c r="QET228" s="262"/>
      <c r="QEU228" s="262" t="s">
        <v>1</v>
      </c>
      <c r="QEV228" s="262"/>
      <c r="QEW228" s="262"/>
      <c r="QEX228" s="262"/>
      <c r="QEY228" s="262"/>
      <c r="QEZ228" s="262"/>
      <c r="QFA228" s="262" t="s">
        <v>61</v>
      </c>
      <c r="QFB228" s="262"/>
      <c r="QFC228" s="262"/>
      <c r="QFD228" s="262"/>
      <c r="QFE228" s="262"/>
      <c r="QFF228" s="262"/>
      <c r="QFG228" s="262"/>
      <c r="QFH228" s="53"/>
      <c r="QFI228" s="262" t="s">
        <v>62</v>
      </c>
      <c r="QFJ228" s="262"/>
      <c r="QFK228" s="262" t="s">
        <v>1</v>
      </c>
      <c r="QFL228" s="262"/>
      <c r="QFM228" s="262"/>
      <c r="QFN228" s="262"/>
      <c r="QFO228" s="262"/>
      <c r="QFP228" s="262"/>
      <c r="QFQ228" s="262" t="s">
        <v>61</v>
      </c>
      <c r="QFR228" s="262"/>
      <c r="QFS228" s="262"/>
      <c r="QFT228" s="262"/>
      <c r="QFU228" s="262"/>
      <c r="QFV228" s="262"/>
      <c r="QFW228" s="262"/>
      <c r="QFX228" s="53"/>
      <c r="QFY228" s="262" t="s">
        <v>62</v>
      </c>
      <c r="QFZ228" s="262"/>
      <c r="QGA228" s="262" t="s">
        <v>1</v>
      </c>
      <c r="QGB228" s="262"/>
      <c r="QGC228" s="262"/>
      <c r="QGD228" s="262"/>
      <c r="QGE228" s="262"/>
      <c r="QGF228" s="262"/>
      <c r="QGG228" s="262" t="s">
        <v>61</v>
      </c>
      <c r="QGH228" s="262"/>
      <c r="QGI228" s="262"/>
      <c r="QGJ228" s="262"/>
      <c r="QGK228" s="262"/>
      <c r="QGL228" s="262"/>
      <c r="QGM228" s="262"/>
      <c r="QGN228" s="53"/>
      <c r="QGO228" s="262" t="s">
        <v>62</v>
      </c>
      <c r="QGP228" s="262"/>
      <c r="QGQ228" s="262" t="s">
        <v>1</v>
      </c>
      <c r="QGR228" s="262"/>
      <c r="QGS228" s="262"/>
      <c r="QGT228" s="262"/>
      <c r="QGU228" s="262"/>
      <c r="QGV228" s="262"/>
      <c r="QGW228" s="262" t="s">
        <v>61</v>
      </c>
      <c r="QGX228" s="262"/>
      <c r="QGY228" s="262"/>
      <c r="QGZ228" s="262"/>
      <c r="QHA228" s="262"/>
      <c r="QHB228" s="262"/>
      <c r="QHC228" s="262"/>
      <c r="QHD228" s="53"/>
      <c r="QHE228" s="262" t="s">
        <v>62</v>
      </c>
      <c r="QHF228" s="262"/>
      <c r="QHG228" s="262" t="s">
        <v>1</v>
      </c>
      <c r="QHH228" s="262"/>
      <c r="QHI228" s="262"/>
      <c r="QHJ228" s="262"/>
      <c r="QHK228" s="262"/>
      <c r="QHL228" s="262"/>
      <c r="QHM228" s="262" t="s">
        <v>61</v>
      </c>
      <c r="QHN228" s="262"/>
      <c r="QHO228" s="262"/>
      <c r="QHP228" s="262"/>
      <c r="QHQ228" s="262"/>
      <c r="QHR228" s="262"/>
      <c r="QHS228" s="262"/>
      <c r="QHT228" s="53"/>
      <c r="QHU228" s="262" t="s">
        <v>62</v>
      </c>
      <c r="QHV228" s="262"/>
      <c r="QHW228" s="262" t="s">
        <v>1</v>
      </c>
      <c r="QHX228" s="262"/>
      <c r="QHY228" s="262"/>
      <c r="QHZ228" s="262"/>
      <c r="QIA228" s="262"/>
      <c r="QIB228" s="262"/>
      <c r="QIC228" s="262" t="s">
        <v>61</v>
      </c>
      <c r="QID228" s="262"/>
      <c r="QIE228" s="262"/>
      <c r="QIF228" s="262"/>
      <c r="QIG228" s="262"/>
      <c r="QIH228" s="262"/>
      <c r="QII228" s="262"/>
      <c r="QIJ228" s="53"/>
      <c r="QIK228" s="262" t="s">
        <v>62</v>
      </c>
      <c r="QIL228" s="262"/>
      <c r="QIM228" s="262" t="s">
        <v>1</v>
      </c>
      <c r="QIN228" s="262"/>
      <c r="QIO228" s="262"/>
      <c r="QIP228" s="262"/>
      <c r="QIQ228" s="262"/>
      <c r="QIR228" s="262"/>
      <c r="QIS228" s="262" t="s">
        <v>61</v>
      </c>
      <c r="QIT228" s="262"/>
      <c r="QIU228" s="262"/>
      <c r="QIV228" s="262"/>
      <c r="QIW228" s="262"/>
      <c r="QIX228" s="262"/>
      <c r="QIY228" s="262"/>
      <c r="QIZ228" s="53"/>
      <c r="QJA228" s="262" t="s">
        <v>62</v>
      </c>
      <c r="QJB228" s="262"/>
      <c r="QJC228" s="262" t="s">
        <v>1</v>
      </c>
      <c r="QJD228" s="262"/>
      <c r="QJE228" s="262"/>
      <c r="QJF228" s="262"/>
      <c r="QJG228" s="262"/>
      <c r="QJH228" s="262"/>
      <c r="QJI228" s="262" t="s">
        <v>61</v>
      </c>
      <c r="QJJ228" s="262"/>
      <c r="QJK228" s="262"/>
      <c r="QJL228" s="262"/>
      <c r="QJM228" s="262"/>
      <c r="QJN228" s="262"/>
      <c r="QJO228" s="262"/>
      <c r="QJP228" s="53"/>
      <c r="QJQ228" s="262" t="s">
        <v>62</v>
      </c>
      <c r="QJR228" s="262"/>
      <c r="QJS228" s="262" t="s">
        <v>1</v>
      </c>
      <c r="QJT228" s="262"/>
      <c r="QJU228" s="262"/>
      <c r="QJV228" s="262"/>
      <c r="QJW228" s="262"/>
      <c r="QJX228" s="262"/>
      <c r="QJY228" s="262" t="s">
        <v>61</v>
      </c>
      <c r="QJZ228" s="262"/>
      <c r="QKA228" s="262"/>
      <c r="QKB228" s="262"/>
      <c r="QKC228" s="262"/>
      <c r="QKD228" s="262"/>
      <c r="QKE228" s="262"/>
      <c r="QKF228" s="53"/>
      <c r="QKG228" s="262" t="s">
        <v>62</v>
      </c>
      <c r="QKH228" s="262"/>
      <c r="QKI228" s="262" t="s">
        <v>1</v>
      </c>
      <c r="QKJ228" s="262"/>
      <c r="QKK228" s="262"/>
      <c r="QKL228" s="262"/>
      <c r="QKM228" s="262"/>
      <c r="QKN228" s="262"/>
      <c r="QKO228" s="262" t="s">
        <v>61</v>
      </c>
      <c r="QKP228" s="262"/>
      <c r="QKQ228" s="262"/>
      <c r="QKR228" s="262"/>
      <c r="QKS228" s="262"/>
      <c r="QKT228" s="262"/>
      <c r="QKU228" s="262"/>
      <c r="QKV228" s="53"/>
      <c r="QKW228" s="262" t="s">
        <v>62</v>
      </c>
      <c r="QKX228" s="262"/>
      <c r="QKY228" s="262" t="s">
        <v>1</v>
      </c>
      <c r="QKZ228" s="262"/>
      <c r="QLA228" s="262"/>
      <c r="QLB228" s="262"/>
      <c r="QLC228" s="262"/>
      <c r="QLD228" s="262"/>
      <c r="QLE228" s="262" t="s">
        <v>61</v>
      </c>
      <c r="QLF228" s="262"/>
      <c r="QLG228" s="262"/>
      <c r="QLH228" s="262"/>
      <c r="QLI228" s="262"/>
      <c r="QLJ228" s="262"/>
      <c r="QLK228" s="262"/>
      <c r="QLL228" s="53"/>
      <c r="QLM228" s="262" t="s">
        <v>62</v>
      </c>
      <c r="QLN228" s="262"/>
      <c r="QLO228" s="262" t="s">
        <v>1</v>
      </c>
      <c r="QLP228" s="262"/>
      <c r="QLQ228" s="262"/>
      <c r="QLR228" s="262"/>
      <c r="QLS228" s="262"/>
      <c r="QLT228" s="262"/>
      <c r="QLU228" s="262" t="s">
        <v>61</v>
      </c>
      <c r="QLV228" s="262"/>
      <c r="QLW228" s="262"/>
      <c r="QLX228" s="262"/>
      <c r="QLY228" s="262"/>
      <c r="QLZ228" s="262"/>
      <c r="QMA228" s="262"/>
      <c r="QMB228" s="53"/>
      <c r="QMC228" s="262" t="s">
        <v>62</v>
      </c>
      <c r="QMD228" s="262"/>
      <c r="QME228" s="262" t="s">
        <v>1</v>
      </c>
      <c r="QMF228" s="262"/>
      <c r="QMG228" s="262"/>
      <c r="QMH228" s="262"/>
      <c r="QMI228" s="262"/>
      <c r="QMJ228" s="262"/>
      <c r="QMK228" s="262" t="s">
        <v>61</v>
      </c>
      <c r="QML228" s="262"/>
      <c r="QMM228" s="262"/>
      <c r="QMN228" s="262"/>
      <c r="QMO228" s="262"/>
      <c r="QMP228" s="262"/>
      <c r="QMQ228" s="262"/>
      <c r="QMR228" s="53"/>
      <c r="QMS228" s="262" t="s">
        <v>62</v>
      </c>
      <c r="QMT228" s="262"/>
      <c r="QMU228" s="262" t="s">
        <v>1</v>
      </c>
      <c r="QMV228" s="262"/>
      <c r="QMW228" s="262"/>
      <c r="QMX228" s="262"/>
      <c r="QMY228" s="262"/>
      <c r="QMZ228" s="262"/>
      <c r="QNA228" s="262" t="s">
        <v>61</v>
      </c>
      <c r="QNB228" s="262"/>
      <c r="QNC228" s="262"/>
      <c r="QND228" s="262"/>
      <c r="QNE228" s="262"/>
      <c r="QNF228" s="262"/>
      <c r="QNG228" s="262"/>
      <c r="QNH228" s="53"/>
      <c r="QNI228" s="262" t="s">
        <v>62</v>
      </c>
      <c r="QNJ228" s="262"/>
      <c r="QNK228" s="262" t="s">
        <v>1</v>
      </c>
      <c r="QNL228" s="262"/>
      <c r="QNM228" s="262"/>
      <c r="QNN228" s="262"/>
      <c r="QNO228" s="262"/>
      <c r="QNP228" s="262"/>
      <c r="QNQ228" s="262" t="s">
        <v>61</v>
      </c>
      <c r="QNR228" s="262"/>
      <c r="QNS228" s="262"/>
      <c r="QNT228" s="262"/>
      <c r="QNU228" s="262"/>
      <c r="QNV228" s="262"/>
      <c r="QNW228" s="262"/>
      <c r="QNX228" s="53"/>
      <c r="QNY228" s="262" t="s">
        <v>62</v>
      </c>
      <c r="QNZ228" s="262"/>
      <c r="QOA228" s="262" t="s">
        <v>1</v>
      </c>
      <c r="QOB228" s="262"/>
      <c r="QOC228" s="262"/>
      <c r="QOD228" s="262"/>
      <c r="QOE228" s="262"/>
      <c r="QOF228" s="262"/>
      <c r="QOG228" s="262" t="s">
        <v>61</v>
      </c>
      <c r="QOH228" s="262"/>
      <c r="QOI228" s="262"/>
      <c r="QOJ228" s="262"/>
      <c r="QOK228" s="262"/>
      <c r="QOL228" s="262"/>
      <c r="QOM228" s="262"/>
      <c r="QON228" s="53"/>
      <c r="QOO228" s="262" t="s">
        <v>62</v>
      </c>
      <c r="QOP228" s="262"/>
      <c r="QOQ228" s="262" t="s">
        <v>1</v>
      </c>
      <c r="QOR228" s="262"/>
      <c r="QOS228" s="262"/>
      <c r="QOT228" s="262"/>
      <c r="QOU228" s="262"/>
      <c r="QOV228" s="262"/>
      <c r="QOW228" s="262" t="s">
        <v>61</v>
      </c>
      <c r="QOX228" s="262"/>
      <c r="QOY228" s="262"/>
      <c r="QOZ228" s="262"/>
      <c r="QPA228" s="262"/>
      <c r="QPB228" s="262"/>
      <c r="QPC228" s="262"/>
      <c r="QPD228" s="53"/>
      <c r="QPE228" s="262" t="s">
        <v>62</v>
      </c>
      <c r="QPF228" s="262"/>
      <c r="QPG228" s="262" t="s">
        <v>1</v>
      </c>
      <c r="QPH228" s="262"/>
      <c r="QPI228" s="262"/>
      <c r="QPJ228" s="262"/>
      <c r="QPK228" s="262"/>
      <c r="QPL228" s="262"/>
      <c r="QPM228" s="262" t="s">
        <v>61</v>
      </c>
      <c r="QPN228" s="262"/>
      <c r="QPO228" s="262"/>
      <c r="QPP228" s="262"/>
      <c r="QPQ228" s="262"/>
      <c r="QPR228" s="262"/>
      <c r="QPS228" s="262"/>
      <c r="QPT228" s="53"/>
      <c r="QPU228" s="262" t="s">
        <v>62</v>
      </c>
      <c r="QPV228" s="262"/>
      <c r="QPW228" s="262" t="s">
        <v>1</v>
      </c>
      <c r="QPX228" s="262"/>
      <c r="QPY228" s="262"/>
      <c r="QPZ228" s="262"/>
      <c r="QQA228" s="262"/>
      <c r="QQB228" s="262"/>
      <c r="QQC228" s="262" t="s">
        <v>61</v>
      </c>
      <c r="QQD228" s="262"/>
      <c r="QQE228" s="262"/>
      <c r="QQF228" s="262"/>
      <c r="QQG228" s="262"/>
      <c r="QQH228" s="262"/>
      <c r="QQI228" s="262"/>
      <c r="QQJ228" s="53"/>
      <c r="QQK228" s="262" t="s">
        <v>62</v>
      </c>
      <c r="QQL228" s="262"/>
      <c r="QQM228" s="262" t="s">
        <v>1</v>
      </c>
      <c r="QQN228" s="262"/>
      <c r="QQO228" s="262"/>
      <c r="QQP228" s="262"/>
      <c r="QQQ228" s="262"/>
      <c r="QQR228" s="262"/>
      <c r="QQS228" s="262" t="s">
        <v>61</v>
      </c>
      <c r="QQT228" s="262"/>
      <c r="QQU228" s="262"/>
      <c r="QQV228" s="262"/>
      <c r="QQW228" s="262"/>
      <c r="QQX228" s="262"/>
      <c r="QQY228" s="262"/>
      <c r="QQZ228" s="53"/>
      <c r="QRA228" s="262" t="s">
        <v>62</v>
      </c>
      <c r="QRB228" s="262"/>
      <c r="QRC228" s="262" t="s">
        <v>1</v>
      </c>
      <c r="QRD228" s="262"/>
      <c r="QRE228" s="262"/>
      <c r="QRF228" s="262"/>
      <c r="QRG228" s="262"/>
      <c r="QRH228" s="262"/>
      <c r="QRI228" s="262" t="s">
        <v>61</v>
      </c>
      <c r="QRJ228" s="262"/>
      <c r="QRK228" s="262"/>
      <c r="QRL228" s="262"/>
      <c r="QRM228" s="262"/>
      <c r="QRN228" s="262"/>
      <c r="QRO228" s="262"/>
      <c r="QRP228" s="53"/>
      <c r="QRQ228" s="262" t="s">
        <v>62</v>
      </c>
      <c r="QRR228" s="262"/>
      <c r="QRS228" s="262" t="s">
        <v>1</v>
      </c>
      <c r="QRT228" s="262"/>
      <c r="QRU228" s="262"/>
      <c r="QRV228" s="262"/>
      <c r="QRW228" s="262"/>
      <c r="QRX228" s="262"/>
      <c r="QRY228" s="262" t="s">
        <v>61</v>
      </c>
      <c r="QRZ228" s="262"/>
      <c r="QSA228" s="262"/>
      <c r="QSB228" s="262"/>
      <c r="QSC228" s="262"/>
      <c r="QSD228" s="262"/>
      <c r="QSE228" s="262"/>
      <c r="QSF228" s="53"/>
      <c r="QSG228" s="262" t="s">
        <v>62</v>
      </c>
      <c r="QSH228" s="262"/>
      <c r="QSI228" s="262" t="s">
        <v>1</v>
      </c>
      <c r="QSJ228" s="262"/>
      <c r="QSK228" s="262"/>
      <c r="QSL228" s="262"/>
      <c r="QSM228" s="262"/>
      <c r="QSN228" s="262"/>
      <c r="QSO228" s="262" t="s">
        <v>61</v>
      </c>
      <c r="QSP228" s="262"/>
      <c r="QSQ228" s="262"/>
      <c r="QSR228" s="262"/>
      <c r="QSS228" s="262"/>
      <c r="QST228" s="262"/>
      <c r="QSU228" s="262"/>
      <c r="QSV228" s="53"/>
      <c r="QSW228" s="262" t="s">
        <v>62</v>
      </c>
      <c r="QSX228" s="262"/>
      <c r="QSY228" s="262" t="s">
        <v>1</v>
      </c>
      <c r="QSZ228" s="262"/>
      <c r="QTA228" s="262"/>
      <c r="QTB228" s="262"/>
      <c r="QTC228" s="262"/>
      <c r="QTD228" s="262"/>
      <c r="QTE228" s="262" t="s">
        <v>61</v>
      </c>
      <c r="QTF228" s="262"/>
      <c r="QTG228" s="262"/>
      <c r="QTH228" s="262"/>
      <c r="QTI228" s="262"/>
      <c r="QTJ228" s="262"/>
      <c r="QTK228" s="262"/>
      <c r="QTL228" s="53"/>
      <c r="QTM228" s="262" t="s">
        <v>62</v>
      </c>
      <c r="QTN228" s="262"/>
      <c r="QTO228" s="262" t="s">
        <v>1</v>
      </c>
      <c r="QTP228" s="262"/>
      <c r="QTQ228" s="262"/>
      <c r="QTR228" s="262"/>
      <c r="QTS228" s="262"/>
      <c r="QTT228" s="262"/>
      <c r="QTU228" s="262" t="s">
        <v>61</v>
      </c>
      <c r="QTV228" s="262"/>
      <c r="QTW228" s="262"/>
      <c r="QTX228" s="262"/>
      <c r="QTY228" s="262"/>
      <c r="QTZ228" s="262"/>
      <c r="QUA228" s="262"/>
      <c r="QUB228" s="53"/>
      <c r="QUC228" s="262" t="s">
        <v>62</v>
      </c>
      <c r="QUD228" s="262"/>
      <c r="QUE228" s="262" t="s">
        <v>1</v>
      </c>
      <c r="QUF228" s="262"/>
      <c r="QUG228" s="262"/>
      <c r="QUH228" s="262"/>
      <c r="QUI228" s="262"/>
      <c r="QUJ228" s="262"/>
      <c r="QUK228" s="262" t="s">
        <v>61</v>
      </c>
      <c r="QUL228" s="262"/>
      <c r="QUM228" s="262"/>
      <c r="QUN228" s="262"/>
      <c r="QUO228" s="262"/>
      <c r="QUP228" s="262"/>
      <c r="QUQ228" s="262"/>
      <c r="QUR228" s="53"/>
      <c r="QUS228" s="262" t="s">
        <v>62</v>
      </c>
      <c r="QUT228" s="262"/>
      <c r="QUU228" s="262" t="s">
        <v>1</v>
      </c>
      <c r="QUV228" s="262"/>
      <c r="QUW228" s="262"/>
      <c r="QUX228" s="262"/>
      <c r="QUY228" s="262"/>
      <c r="QUZ228" s="262"/>
      <c r="QVA228" s="262" t="s">
        <v>61</v>
      </c>
      <c r="QVB228" s="262"/>
      <c r="QVC228" s="262"/>
      <c r="QVD228" s="262"/>
      <c r="QVE228" s="262"/>
      <c r="QVF228" s="262"/>
      <c r="QVG228" s="262"/>
      <c r="QVH228" s="53"/>
      <c r="QVI228" s="262" t="s">
        <v>62</v>
      </c>
      <c r="QVJ228" s="262"/>
      <c r="QVK228" s="262" t="s">
        <v>1</v>
      </c>
      <c r="QVL228" s="262"/>
      <c r="QVM228" s="262"/>
      <c r="QVN228" s="262"/>
      <c r="QVO228" s="262"/>
      <c r="QVP228" s="262"/>
      <c r="QVQ228" s="262" t="s">
        <v>61</v>
      </c>
      <c r="QVR228" s="262"/>
      <c r="QVS228" s="262"/>
      <c r="QVT228" s="262"/>
      <c r="QVU228" s="262"/>
      <c r="QVV228" s="262"/>
      <c r="QVW228" s="262"/>
      <c r="QVX228" s="53"/>
      <c r="QVY228" s="262" t="s">
        <v>62</v>
      </c>
      <c r="QVZ228" s="262"/>
      <c r="QWA228" s="262" t="s">
        <v>1</v>
      </c>
      <c r="QWB228" s="262"/>
      <c r="QWC228" s="262"/>
      <c r="QWD228" s="262"/>
      <c r="QWE228" s="262"/>
      <c r="QWF228" s="262"/>
      <c r="QWG228" s="262" t="s">
        <v>61</v>
      </c>
      <c r="QWH228" s="262"/>
      <c r="QWI228" s="262"/>
      <c r="QWJ228" s="262"/>
      <c r="QWK228" s="262"/>
      <c r="QWL228" s="262"/>
      <c r="QWM228" s="262"/>
      <c r="QWN228" s="53"/>
      <c r="QWO228" s="262" t="s">
        <v>62</v>
      </c>
      <c r="QWP228" s="262"/>
      <c r="QWQ228" s="262" t="s">
        <v>1</v>
      </c>
      <c r="QWR228" s="262"/>
      <c r="QWS228" s="262"/>
      <c r="QWT228" s="262"/>
      <c r="QWU228" s="262"/>
      <c r="QWV228" s="262"/>
      <c r="QWW228" s="262" t="s">
        <v>61</v>
      </c>
      <c r="QWX228" s="262"/>
      <c r="QWY228" s="262"/>
      <c r="QWZ228" s="262"/>
      <c r="QXA228" s="262"/>
      <c r="QXB228" s="262"/>
      <c r="QXC228" s="262"/>
      <c r="QXD228" s="53"/>
      <c r="QXE228" s="262" t="s">
        <v>62</v>
      </c>
      <c r="QXF228" s="262"/>
      <c r="QXG228" s="262" t="s">
        <v>1</v>
      </c>
      <c r="QXH228" s="262"/>
      <c r="QXI228" s="262"/>
      <c r="QXJ228" s="262"/>
      <c r="QXK228" s="262"/>
      <c r="QXL228" s="262"/>
      <c r="QXM228" s="262" t="s">
        <v>61</v>
      </c>
      <c r="QXN228" s="262"/>
      <c r="QXO228" s="262"/>
      <c r="QXP228" s="262"/>
      <c r="QXQ228" s="262"/>
      <c r="QXR228" s="262"/>
      <c r="QXS228" s="262"/>
      <c r="QXT228" s="53"/>
      <c r="QXU228" s="262" t="s">
        <v>62</v>
      </c>
      <c r="QXV228" s="262"/>
      <c r="QXW228" s="262" t="s">
        <v>1</v>
      </c>
      <c r="QXX228" s="262"/>
      <c r="QXY228" s="262"/>
      <c r="QXZ228" s="262"/>
      <c r="QYA228" s="262"/>
      <c r="QYB228" s="262"/>
      <c r="QYC228" s="262" t="s">
        <v>61</v>
      </c>
      <c r="QYD228" s="262"/>
      <c r="QYE228" s="262"/>
      <c r="QYF228" s="262"/>
      <c r="QYG228" s="262"/>
      <c r="QYH228" s="262"/>
      <c r="QYI228" s="262"/>
      <c r="QYJ228" s="53"/>
      <c r="QYK228" s="262" t="s">
        <v>62</v>
      </c>
      <c r="QYL228" s="262"/>
      <c r="QYM228" s="262" t="s">
        <v>1</v>
      </c>
      <c r="QYN228" s="262"/>
      <c r="QYO228" s="262"/>
      <c r="QYP228" s="262"/>
      <c r="QYQ228" s="262"/>
      <c r="QYR228" s="262"/>
      <c r="QYS228" s="262" t="s">
        <v>61</v>
      </c>
      <c r="QYT228" s="262"/>
      <c r="QYU228" s="262"/>
      <c r="QYV228" s="262"/>
      <c r="QYW228" s="262"/>
      <c r="QYX228" s="262"/>
      <c r="QYY228" s="262"/>
      <c r="QYZ228" s="53"/>
      <c r="QZA228" s="262" t="s">
        <v>62</v>
      </c>
      <c r="QZB228" s="262"/>
      <c r="QZC228" s="262" t="s">
        <v>1</v>
      </c>
      <c r="QZD228" s="262"/>
      <c r="QZE228" s="262"/>
      <c r="QZF228" s="262"/>
      <c r="QZG228" s="262"/>
      <c r="QZH228" s="262"/>
      <c r="QZI228" s="262" t="s">
        <v>61</v>
      </c>
      <c r="QZJ228" s="262"/>
      <c r="QZK228" s="262"/>
      <c r="QZL228" s="262"/>
      <c r="QZM228" s="262"/>
      <c r="QZN228" s="262"/>
      <c r="QZO228" s="262"/>
      <c r="QZP228" s="53"/>
      <c r="QZQ228" s="262" t="s">
        <v>62</v>
      </c>
      <c r="QZR228" s="262"/>
      <c r="QZS228" s="262" t="s">
        <v>1</v>
      </c>
      <c r="QZT228" s="262"/>
      <c r="QZU228" s="262"/>
      <c r="QZV228" s="262"/>
      <c r="QZW228" s="262"/>
      <c r="QZX228" s="262"/>
      <c r="QZY228" s="262" t="s">
        <v>61</v>
      </c>
      <c r="QZZ228" s="262"/>
      <c r="RAA228" s="262"/>
      <c r="RAB228" s="262"/>
      <c r="RAC228" s="262"/>
      <c r="RAD228" s="262"/>
      <c r="RAE228" s="262"/>
      <c r="RAF228" s="53"/>
      <c r="RAG228" s="262" t="s">
        <v>62</v>
      </c>
      <c r="RAH228" s="262"/>
      <c r="RAI228" s="262" t="s">
        <v>1</v>
      </c>
      <c r="RAJ228" s="262"/>
      <c r="RAK228" s="262"/>
      <c r="RAL228" s="262"/>
      <c r="RAM228" s="262"/>
      <c r="RAN228" s="262"/>
      <c r="RAO228" s="262" t="s">
        <v>61</v>
      </c>
      <c r="RAP228" s="262"/>
      <c r="RAQ228" s="262"/>
      <c r="RAR228" s="262"/>
      <c r="RAS228" s="262"/>
      <c r="RAT228" s="262"/>
      <c r="RAU228" s="262"/>
      <c r="RAV228" s="53"/>
      <c r="RAW228" s="262" t="s">
        <v>62</v>
      </c>
      <c r="RAX228" s="262"/>
      <c r="RAY228" s="262" t="s">
        <v>1</v>
      </c>
      <c r="RAZ228" s="262"/>
      <c r="RBA228" s="262"/>
      <c r="RBB228" s="262"/>
      <c r="RBC228" s="262"/>
      <c r="RBD228" s="262"/>
      <c r="RBE228" s="262" t="s">
        <v>61</v>
      </c>
      <c r="RBF228" s="262"/>
      <c r="RBG228" s="262"/>
      <c r="RBH228" s="262"/>
      <c r="RBI228" s="262"/>
      <c r="RBJ228" s="262"/>
      <c r="RBK228" s="262"/>
      <c r="RBL228" s="53"/>
      <c r="RBM228" s="262" t="s">
        <v>62</v>
      </c>
      <c r="RBN228" s="262"/>
      <c r="RBO228" s="262" t="s">
        <v>1</v>
      </c>
      <c r="RBP228" s="262"/>
      <c r="RBQ228" s="262"/>
      <c r="RBR228" s="262"/>
      <c r="RBS228" s="262"/>
      <c r="RBT228" s="262"/>
      <c r="RBU228" s="262" t="s">
        <v>61</v>
      </c>
      <c r="RBV228" s="262"/>
      <c r="RBW228" s="262"/>
      <c r="RBX228" s="262"/>
      <c r="RBY228" s="262"/>
      <c r="RBZ228" s="262"/>
      <c r="RCA228" s="262"/>
      <c r="RCB228" s="53"/>
      <c r="RCC228" s="262" t="s">
        <v>62</v>
      </c>
      <c r="RCD228" s="262"/>
      <c r="RCE228" s="262" t="s">
        <v>1</v>
      </c>
      <c r="RCF228" s="262"/>
      <c r="RCG228" s="262"/>
      <c r="RCH228" s="262"/>
      <c r="RCI228" s="262"/>
      <c r="RCJ228" s="262"/>
      <c r="RCK228" s="262" t="s">
        <v>61</v>
      </c>
      <c r="RCL228" s="262"/>
      <c r="RCM228" s="262"/>
      <c r="RCN228" s="262"/>
      <c r="RCO228" s="262"/>
      <c r="RCP228" s="262"/>
      <c r="RCQ228" s="262"/>
      <c r="RCR228" s="53"/>
      <c r="RCS228" s="262" t="s">
        <v>62</v>
      </c>
      <c r="RCT228" s="262"/>
      <c r="RCU228" s="262" t="s">
        <v>1</v>
      </c>
      <c r="RCV228" s="262"/>
      <c r="RCW228" s="262"/>
      <c r="RCX228" s="262"/>
      <c r="RCY228" s="262"/>
      <c r="RCZ228" s="262"/>
      <c r="RDA228" s="262" t="s">
        <v>61</v>
      </c>
      <c r="RDB228" s="262"/>
      <c r="RDC228" s="262"/>
      <c r="RDD228" s="262"/>
      <c r="RDE228" s="262"/>
      <c r="RDF228" s="262"/>
      <c r="RDG228" s="262"/>
      <c r="RDH228" s="53"/>
      <c r="RDI228" s="262" t="s">
        <v>62</v>
      </c>
      <c r="RDJ228" s="262"/>
      <c r="RDK228" s="262" t="s">
        <v>1</v>
      </c>
      <c r="RDL228" s="262"/>
      <c r="RDM228" s="262"/>
      <c r="RDN228" s="262"/>
      <c r="RDO228" s="262"/>
      <c r="RDP228" s="262"/>
      <c r="RDQ228" s="262" t="s">
        <v>61</v>
      </c>
      <c r="RDR228" s="262"/>
      <c r="RDS228" s="262"/>
      <c r="RDT228" s="262"/>
      <c r="RDU228" s="262"/>
      <c r="RDV228" s="262"/>
      <c r="RDW228" s="262"/>
      <c r="RDX228" s="53"/>
      <c r="RDY228" s="262" t="s">
        <v>62</v>
      </c>
      <c r="RDZ228" s="262"/>
      <c r="REA228" s="262" t="s">
        <v>1</v>
      </c>
      <c r="REB228" s="262"/>
      <c r="REC228" s="262"/>
      <c r="RED228" s="262"/>
      <c r="REE228" s="262"/>
      <c r="REF228" s="262"/>
      <c r="REG228" s="262" t="s">
        <v>61</v>
      </c>
      <c r="REH228" s="262"/>
      <c r="REI228" s="262"/>
      <c r="REJ228" s="262"/>
      <c r="REK228" s="262"/>
      <c r="REL228" s="262"/>
      <c r="REM228" s="262"/>
      <c r="REN228" s="53"/>
      <c r="REO228" s="262" t="s">
        <v>62</v>
      </c>
      <c r="REP228" s="262"/>
      <c r="REQ228" s="262" t="s">
        <v>1</v>
      </c>
      <c r="RER228" s="262"/>
      <c r="RES228" s="262"/>
      <c r="RET228" s="262"/>
      <c r="REU228" s="262"/>
      <c r="REV228" s="262"/>
      <c r="REW228" s="262" t="s">
        <v>61</v>
      </c>
      <c r="REX228" s="262"/>
      <c r="REY228" s="262"/>
      <c r="REZ228" s="262"/>
      <c r="RFA228" s="262"/>
      <c r="RFB228" s="262"/>
      <c r="RFC228" s="262"/>
      <c r="RFD228" s="53"/>
      <c r="RFE228" s="262" t="s">
        <v>62</v>
      </c>
      <c r="RFF228" s="262"/>
      <c r="RFG228" s="262" t="s">
        <v>1</v>
      </c>
      <c r="RFH228" s="262"/>
      <c r="RFI228" s="262"/>
      <c r="RFJ228" s="262"/>
      <c r="RFK228" s="262"/>
      <c r="RFL228" s="262"/>
      <c r="RFM228" s="262" t="s">
        <v>61</v>
      </c>
      <c r="RFN228" s="262"/>
      <c r="RFO228" s="262"/>
      <c r="RFP228" s="262"/>
      <c r="RFQ228" s="262"/>
      <c r="RFR228" s="262"/>
      <c r="RFS228" s="262"/>
      <c r="RFT228" s="53"/>
      <c r="RFU228" s="262" t="s">
        <v>62</v>
      </c>
      <c r="RFV228" s="262"/>
      <c r="RFW228" s="262" t="s">
        <v>1</v>
      </c>
      <c r="RFX228" s="262"/>
      <c r="RFY228" s="262"/>
      <c r="RFZ228" s="262"/>
      <c r="RGA228" s="262"/>
      <c r="RGB228" s="262"/>
      <c r="RGC228" s="262" t="s">
        <v>61</v>
      </c>
      <c r="RGD228" s="262"/>
      <c r="RGE228" s="262"/>
      <c r="RGF228" s="262"/>
      <c r="RGG228" s="262"/>
      <c r="RGH228" s="262"/>
      <c r="RGI228" s="262"/>
      <c r="RGJ228" s="53"/>
      <c r="RGK228" s="262" t="s">
        <v>62</v>
      </c>
      <c r="RGL228" s="262"/>
      <c r="RGM228" s="262" t="s">
        <v>1</v>
      </c>
      <c r="RGN228" s="262"/>
      <c r="RGO228" s="262"/>
      <c r="RGP228" s="262"/>
      <c r="RGQ228" s="262"/>
      <c r="RGR228" s="262"/>
      <c r="RGS228" s="262" t="s">
        <v>61</v>
      </c>
      <c r="RGT228" s="262"/>
      <c r="RGU228" s="262"/>
      <c r="RGV228" s="262"/>
      <c r="RGW228" s="262"/>
      <c r="RGX228" s="262"/>
      <c r="RGY228" s="262"/>
      <c r="RGZ228" s="53"/>
      <c r="RHA228" s="262" t="s">
        <v>62</v>
      </c>
      <c r="RHB228" s="262"/>
      <c r="RHC228" s="262" t="s">
        <v>1</v>
      </c>
      <c r="RHD228" s="262"/>
      <c r="RHE228" s="262"/>
      <c r="RHF228" s="262"/>
      <c r="RHG228" s="262"/>
      <c r="RHH228" s="262"/>
      <c r="RHI228" s="262" t="s">
        <v>61</v>
      </c>
      <c r="RHJ228" s="262"/>
      <c r="RHK228" s="262"/>
      <c r="RHL228" s="262"/>
      <c r="RHM228" s="262"/>
      <c r="RHN228" s="262"/>
      <c r="RHO228" s="262"/>
      <c r="RHP228" s="53"/>
      <c r="RHQ228" s="262" t="s">
        <v>62</v>
      </c>
      <c r="RHR228" s="262"/>
      <c r="RHS228" s="262" t="s">
        <v>1</v>
      </c>
      <c r="RHT228" s="262"/>
      <c r="RHU228" s="262"/>
      <c r="RHV228" s="262"/>
      <c r="RHW228" s="262"/>
      <c r="RHX228" s="262"/>
      <c r="RHY228" s="262" t="s">
        <v>61</v>
      </c>
      <c r="RHZ228" s="262"/>
      <c r="RIA228" s="262"/>
      <c r="RIB228" s="262"/>
      <c r="RIC228" s="262"/>
      <c r="RID228" s="262"/>
      <c r="RIE228" s="262"/>
      <c r="RIF228" s="53"/>
      <c r="RIG228" s="262" t="s">
        <v>62</v>
      </c>
      <c r="RIH228" s="262"/>
      <c r="RII228" s="262" t="s">
        <v>1</v>
      </c>
      <c r="RIJ228" s="262"/>
      <c r="RIK228" s="262"/>
      <c r="RIL228" s="262"/>
      <c r="RIM228" s="262"/>
      <c r="RIN228" s="262"/>
      <c r="RIO228" s="262" t="s">
        <v>61</v>
      </c>
      <c r="RIP228" s="262"/>
      <c r="RIQ228" s="262"/>
      <c r="RIR228" s="262"/>
      <c r="RIS228" s="262"/>
      <c r="RIT228" s="262"/>
      <c r="RIU228" s="262"/>
      <c r="RIV228" s="53"/>
      <c r="RIW228" s="262" t="s">
        <v>62</v>
      </c>
      <c r="RIX228" s="262"/>
      <c r="RIY228" s="262" t="s">
        <v>1</v>
      </c>
      <c r="RIZ228" s="262"/>
      <c r="RJA228" s="262"/>
      <c r="RJB228" s="262"/>
      <c r="RJC228" s="262"/>
      <c r="RJD228" s="262"/>
      <c r="RJE228" s="262" t="s">
        <v>61</v>
      </c>
      <c r="RJF228" s="262"/>
      <c r="RJG228" s="262"/>
      <c r="RJH228" s="262"/>
      <c r="RJI228" s="262"/>
      <c r="RJJ228" s="262"/>
      <c r="RJK228" s="262"/>
      <c r="RJL228" s="53"/>
      <c r="RJM228" s="262" t="s">
        <v>62</v>
      </c>
      <c r="RJN228" s="262"/>
      <c r="RJO228" s="262" t="s">
        <v>1</v>
      </c>
      <c r="RJP228" s="262"/>
      <c r="RJQ228" s="262"/>
      <c r="RJR228" s="262"/>
      <c r="RJS228" s="262"/>
      <c r="RJT228" s="262"/>
      <c r="RJU228" s="262" t="s">
        <v>61</v>
      </c>
      <c r="RJV228" s="262"/>
      <c r="RJW228" s="262"/>
      <c r="RJX228" s="262"/>
      <c r="RJY228" s="262"/>
      <c r="RJZ228" s="262"/>
      <c r="RKA228" s="262"/>
      <c r="RKB228" s="53"/>
      <c r="RKC228" s="262" t="s">
        <v>62</v>
      </c>
      <c r="RKD228" s="262"/>
      <c r="RKE228" s="262" t="s">
        <v>1</v>
      </c>
      <c r="RKF228" s="262"/>
      <c r="RKG228" s="262"/>
      <c r="RKH228" s="262"/>
      <c r="RKI228" s="262"/>
      <c r="RKJ228" s="262"/>
      <c r="RKK228" s="262" t="s">
        <v>61</v>
      </c>
      <c r="RKL228" s="262"/>
      <c r="RKM228" s="262"/>
      <c r="RKN228" s="262"/>
      <c r="RKO228" s="262"/>
      <c r="RKP228" s="262"/>
      <c r="RKQ228" s="262"/>
      <c r="RKR228" s="53"/>
      <c r="RKS228" s="262" t="s">
        <v>62</v>
      </c>
      <c r="RKT228" s="262"/>
      <c r="RKU228" s="262" t="s">
        <v>1</v>
      </c>
      <c r="RKV228" s="262"/>
      <c r="RKW228" s="262"/>
      <c r="RKX228" s="262"/>
      <c r="RKY228" s="262"/>
      <c r="RKZ228" s="262"/>
      <c r="RLA228" s="262" t="s">
        <v>61</v>
      </c>
      <c r="RLB228" s="262"/>
      <c r="RLC228" s="262"/>
      <c r="RLD228" s="262"/>
      <c r="RLE228" s="262"/>
      <c r="RLF228" s="262"/>
      <c r="RLG228" s="262"/>
      <c r="RLH228" s="53"/>
      <c r="RLI228" s="262" t="s">
        <v>62</v>
      </c>
      <c r="RLJ228" s="262"/>
      <c r="RLK228" s="262" t="s">
        <v>1</v>
      </c>
      <c r="RLL228" s="262"/>
      <c r="RLM228" s="262"/>
      <c r="RLN228" s="262"/>
      <c r="RLO228" s="262"/>
      <c r="RLP228" s="262"/>
      <c r="RLQ228" s="262" t="s">
        <v>61</v>
      </c>
      <c r="RLR228" s="262"/>
      <c r="RLS228" s="262"/>
      <c r="RLT228" s="262"/>
      <c r="RLU228" s="262"/>
      <c r="RLV228" s="262"/>
      <c r="RLW228" s="262"/>
      <c r="RLX228" s="53"/>
      <c r="RLY228" s="262" t="s">
        <v>62</v>
      </c>
      <c r="RLZ228" s="262"/>
      <c r="RMA228" s="262" t="s">
        <v>1</v>
      </c>
      <c r="RMB228" s="262"/>
      <c r="RMC228" s="262"/>
      <c r="RMD228" s="262"/>
      <c r="RME228" s="262"/>
      <c r="RMF228" s="262"/>
      <c r="RMG228" s="262" t="s">
        <v>61</v>
      </c>
      <c r="RMH228" s="262"/>
      <c r="RMI228" s="262"/>
      <c r="RMJ228" s="262"/>
      <c r="RMK228" s="262"/>
      <c r="RML228" s="262"/>
      <c r="RMM228" s="262"/>
      <c r="RMN228" s="53"/>
      <c r="RMO228" s="262" t="s">
        <v>62</v>
      </c>
      <c r="RMP228" s="262"/>
      <c r="RMQ228" s="262" t="s">
        <v>1</v>
      </c>
      <c r="RMR228" s="262"/>
      <c r="RMS228" s="262"/>
      <c r="RMT228" s="262"/>
      <c r="RMU228" s="262"/>
      <c r="RMV228" s="262"/>
      <c r="RMW228" s="262" t="s">
        <v>61</v>
      </c>
      <c r="RMX228" s="262"/>
      <c r="RMY228" s="262"/>
      <c r="RMZ228" s="262"/>
      <c r="RNA228" s="262"/>
      <c r="RNB228" s="262"/>
      <c r="RNC228" s="262"/>
      <c r="RND228" s="53"/>
      <c r="RNE228" s="262" t="s">
        <v>62</v>
      </c>
      <c r="RNF228" s="262"/>
      <c r="RNG228" s="262" t="s">
        <v>1</v>
      </c>
      <c r="RNH228" s="262"/>
      <c r="RNI228" s="262"/>
      <c r="RNJ228" s="262"/>
      <c r="RNK228" s="262"/>
      <c r="RNL228" s="262"/>
      <c r="RNM228" s="262" t="s">
        <v>61</v>
      </c>
      <c r="RNN228" s="262"/>
      <c r="RNO228" s="262"/>
      <c r="RNP228" s="262"/>
      <c r="RNQ228" s="262"/>
      <c r="RNR228" s="262"/>
      <c r="RNS228" s="262"/>
      <c r="RNT228" s="53"/>
      <c r="RNU228" s="262" t="s">
        <v>62</v>
      </c>
      <c r="RNV228" s="262"/>
      <c r="RNW228" s="262" t="s">
        <v>1</v>
      </c>
      <c r="RNX228" s="262"/>
      <c r="RNY228" s="262"/>
      <c r="RNZ228" s="262"/>
      <c r="ROA228" s="262"/>
      <c r="ROB228" s="262"/>
      <c r="ROC228" s="262" t="s">
        <v>61</v>
      </c>
      <c r="ROD228" s="262"/>
      <c r="ROE228" s="262"/>
      <c r="ROF228" s="262"/>
      <c r="ROG228" s="262"/>
      <c r="ROH228" s="262"/>
      <c r="ROI228" s="262"/>
      <c r="ROJ228" s="53"/>
      <c r="ROK228" s="262" t="s">
        <v>62</v>
      </c>
      <c r="ROL228" s="262"/>
      <c r="ROM228" s="262" t="s">
        <v>1</v>
      </c>
      <c r="RON228" s="262"/>
      <c r="ROO228" s="262"/>
      <c r="ROP228" s="262"/>
      <c r="ROQ228" s="262"/>
      <c r="ROR228" s="262"/>
      <c r="ROS228" s="262" t="s">
        <v>61</v>
      </c>
      <c r="ROT228" s="262"/>
      <c r="ROU228" s="262"/>
      <c r="ROV228" s="262"/>
      <c r="ROW228" s="262"/>
      <c r="ROX228" s="262"/>
      <c r="ROY228" s="262"/>
      <c r="ROZ228" s="53"/>
      <c r="RPA228" s="262" t="s">
        <v>62</v>
      </c>
      <c r="RPB228" s="262"/>
      <c r="RPC228" s="262" t="s">
        <v>1</v>
      </c>
      <c r="RPD228" s="262"/>
      <c r="RPE228" s="262"/>
      <c r="RPF228" s="262"/>
      <c r="RPG228" s="262"/>
      <c r="RPH228" s="262"/>
      <c r="RPI228" s="262" t="s">
        <v>61</v>
      </c>
      <c r="RPJ228" s="262"/>
      <c r="RPK228" s="262"/>
      <c r="RPL228" s="262"/>
      <c r="RPM228" s="262"/>
      <c r="RPN228" s="262"/>
      <c r="RPO228" s="262"/>
      <c r="RPP228" s="53"/>
      <c r="RPQ228" s="262" t="s">
        <v>62</v>
      </c>
      <c r="RPR228" s="262"/>
      <c r="RPS228" s="262" t="s">
        <v>1</v>
      </c>
      <c r="RPT228" s="262"/>
      <c r="RPU228" s="262"/>
      <c r="RPV228" s="262"/>
      <c r="RPW228" s="262"/>
      <c r="RPX228" s="262"/>
      <c r="RPY228" s="262" t="s">
        <v>61</v>
      </c>
      <c r="RPZ228" s="262"/>
      <c r="RQA228" s="262"/>
      <c r="RQB228" s="262"/>
      <c r="RQC228" s="262"/>
      <c r="RQD228" s="262"/>
      <c r="RQE228" s="262"/>
      <c r="RQF228" s="53"/>
      <c r="RQG228" s="262" t="s">
        <v>62</v>
      </c>
      <c r="RQH228" s="262"/>
      <c r="RQI228" s="262" t="s">
        <v>1</v>
      </c>
      <c r="RQJ228" s="262"/>
      <c r="RQK228" s="262"/>
      <c r="RQL228" s="262"/>
      <c r="RQM228" s="262"/>
      <c r="RQN228" s="262"/>
      <c r="RQO228" s="262" t="s">
        <v>61</v>
      </c>
      <c r="RQP228" s="262"/>
      <c r="RQQ228" s="262"/>
      <c r="RQR228" s="262"/>
      <c r="RQS228" s="262"/>
      <c r="RQT228" s="262"/>
      <c r="RQU228" s="262"/>
      <c r="RQV228" s="53"/>
      <c r="RQW228" s="262" t="s">
        <v>62</v>
      </c>
      <c r="RQX228" s="262"/>
      <c r="RQY228" s="262" t="s">
        <v>1</v>
      </c>
      <c r="RQZ228" s="262"/>
      <c r="RRA228" s="262"/>
      <c r="RRB228" s="262"/>
      <c r="RRC228" s="262"/>
      <c r="RRD228" s="262"/>
      <c r="RRE228" s="262" t="s">
        <v>61</v>
      </c>
      <c r="RRF228" s="262"/>
      <c r="RRG228" s="262"/>
      <c r="RRH228" s="262"/>
      <c r="RRI228" s="262"/>
      <c r="RRJ228" s="262"/>
      <c r="RRK228" s="262"/>
      <c r="RRL228" s="53"/>
      <c r="RRM228" s="262" t="s">
        <v>62</v>
      </c>
      <c r="RRN228" s="262"/>
      <c r="RRO228" s="262" t="s">
        <v>1</v>
      </c>
      <c r="RRP228" s="262"/>
      <c r="RRQ228" s="262"/>
      <c r="RRR228" s="262"/>
      <c r="RRS228" s="262"/>
      <c r="RRT228" s="262"/>
      <c r="RRU228" s="262" t="s">
        <v>61</v>
      </c>
      <c r="RRV228" s="262"/>
      <c r="RRW228" s="262"/>
      <c r="RRX228" s="262"/>
      <c r="RRY228" s="262"/>
      <c r="RRZ228" s="262"/>
      <c r="RSA228" s="262"/>
      <c r="RSB228" s="53"/>
      <c r="RSC228" s="262" t="s">
        <v>62</v>
      </c>
      <c r="RSD228" s="262"/>
      <c r="RSE228" s="262" t="s">
        <v>1</v>
      </c>
      <c r="RSF228" s="262"/>
      <c r="RSG228" s="262"/>
      <c r="RSH228" s="262"/>
      <c r="RSI228" s="262"/>
      <c r="RSJ228" s="262"/>
      <c r="RSK228" s="262" t="s">
        <v>61</v>
      </c>
      <c r="RSL228" s="262"/>
      <c r="RSM228" s="262"/>
      <c r="RSN228" s="262"/>
      <c r="RSO228" s="262"/>
      <c r="RSP228" s="262"/>
      <c r="RSQ228" s="262"/>
      <c r="RSR228" s="53"/>
      <c r="RSS228" s="262" t="s">
        <v>62</v>
      </c>
      <c r="RST228" s="262"/>
      <c r="RSU228" s="262" t="s">
        <v>1</v>
      </c>
      <c r="RSV228" s="262"/>
      <c r="RSW228" s="262"/>
      <c r="RSX228" s="262"/>
      <c r="RSY228" s="262"/>
      <c r="RSZ228" s="262"/>
      <c r="RTA228" s="262" t="s">
        <v>61</v>
      </c>
      <c r="RTB228" s="262"/>
      <c r="RTC228" s="262"/>
      <c r="RTD228" s="262"/>
      <c r="RTE228" s="262"/>
      <c r="RTF228" s="262"/>
      <c r="RTG228" s="262"/>
      <c r="RTH228" s="53"/>
      <c r="RTI228" s="262" t="s">
        <v>62</v>
      </c>
      <c r="RTJ228" s="262"/>
      <c r="RTK228" s="262" t="s">
        <v>1</v>
      </c>
      <c r="RTL228" s="262"/>
      <c r="RTM228" s="262"/>
      <c r="RTN228" s="262"/>
      <c r="RTO228" s="262"/>
      <c r="RTP228" s="262"/>
      <c r="RTQ228" s="262" t="s">
        <v>61</v>
      </c>
      <c r="RTR228" s="262"/>
      <c r="RTS228" s="262"/>
      <c r="RTT228" s="262"/>
      <c r="RTU228" s="262"/>
      <c r="RTV228" s="262"/>
      <c r="RTW228" s="262"/>
      <c r="RTX228" s="53"/>
      <c r="RTY228" s="262" t="s">
        <v>62</v>
      </c>
      <c r="RTZ228" s="262"/>
      <c r="RUA228" s="262" t="s">
        <v>1</v>
      </c>
      <c r="RUB228" s="262"/>
      <c r="RUC228" s="262"/>
      <c r="RUD228" s="262"/>
      <c r="RUE228" s="262"/>
      <c r="RUF228" s="262"/>
      <c r="RUG228" s="262" t="s">
        <v>61</v>
      </c>
      <c r="RUH228" s="262"/>
      <c r="RUI228" s="262"/>
      <c r="RUJ228" s="262"/>
      <c r="RUK228" s="262"/>
      <c r="RUL228" s="262"/>
      <c r="RUM228" s="262"/>
      <c r="RUN228" s="53"/>
      <c r="RUO228" s="262" t="s">
        <v>62</v>
      </c>
      <c r="RUP228" s="262"/>
      <c r="RUQ228" s="262" t="s">
        <v>1</v>
      </c>
      <c r="RUR228" s="262"/>
      <c r="RUS228" s="262"/>
      <c r="RUT228" s="262"/>
      <c r="RUU228" s="262"/>
      <c r="RUV228" s="262"/>
      <c r="RUW228" s="262" t="s">
        <v>61</v>
      </c>
      <c r="RUX228" s="262"/>
      <c r="RUY228" s="262"/>
      <c r="RUZ228" s="262"/>
      <c r="RVA228" s="262"/>
      <c r="RVB228" s="262"/>
      <c r="RVC228" s="262"/>
      <c r="RVD228" s="53"/>
      <c r="RVE228" s="262" t="s">
        <v>62</v>
      </c>
      <c r="RVF228" s="262"/>
      <c r="RVG228" s="262" t="s">
        <v>1</v>
      </c>
      <c r="RVH228" s="262"/>
      <c r="RVI228" s="262"/>
      <c r="RVJ228" s="262"/>
      <c r="RVK228" s="262"/>
      <c r="RVL228" s="262"/>
      <c r="RVM228" s="262" t="s">
        <v>61</v>
      </c>
      <c r="RVN228" s="262"/>
      <c r="RVO228" s="262"/>
      <c r="RVP228" s="262"/>
      <c r="RVQ228" s="262"/>
      <c r="RVR228" s="262"/>
      <c r="RVS228" s="262"/>
      <c r="RVT228" s="53"/>
      <c r="RVU228" s="262" t="s">
        <v>62</v>
      </c>
      <c r="RVV228" s="262"/>
      <c r="RVW228" s="262" t="s">
        <v>1</v>
      </c>
      <c r="RVX228" s="262"/>
      <c r="RVY228" s="262"/>
      <c r="RVZ228" s="262"/>
      <c r="RWA228" s="262"/>
      <c r="RWB228" s="262"/>
      <c r="RWC228" s="262" t="s">
        <v>61</v>
      </c>
      <c r="RWD228" s="262"/>
      <c r="RWE228" s="262"/>
      <c r="RWF228" s="262"/>
      <c r="RWG228" s="262"/>
      <c r="RWH228" s="262"/>
      <c r="RWI228" s="262"/>
      <c r="RWJ228" s="53"/>
      <c r="RWK228" s="262" t="s">
        <v>62</v>
      </c>
      <c r="RWL228" s="262"/>
      <c r="RWM228" s="262" t="s">
        <v>1</v>
      </c>
      <c r="RWN228" s="262"/>
      <c r="RWO228" s="262"/>
      <c r="RWP228" s="262"/>
      <c r="RWQ228" s="262"/>
      <c r="RWR228" s="262"/>
      <c r="RWS228" s="262" t="s">
        <v>61</v>
      </c>
      <c r="RWT228" s="262"/>
      <c r="RWU228" s="262"/>
      <c r="RWV228" s="262"/>
      <c r="RWW228" s="262"/>
      <c r="RWX228" s="262"/>
      <c r="RWY228" s="262"/>
      <c r="RWZ228" s="53"/>
      <c r="RXA228" s="262" t="s">
        <v>62</v>
      </c>
      <c r="RXB228" s="262"/>
      <c r="RXC228" s="262" t="s">
        <v>1</v>
      </c>
      <c r="RXD228" s="262"/>
      <c r="RXE228" s="262"/>
      <c r="RXF228" s="262"/>
      <c r="RXG228" s="262"/>
      <c r="RXH228" s="262"/>
      <c r="RXI228" s="262" t="s">
        <v>61</v>
      </c>
      <c r="RXJ228" s="262"/>
      <c r="RXK228" s="262"/>
      <c r="RXL228" s="262"/>
      <c r="RXM228" s="262"/>
      <c r="RXN228" s="262"/>
      <c r="RXO228" s="262"/>
      <c r="RXP228" s="53"/>
      <c r="RXQ228" s="262" t="s">
        <v>62</v>
      </c>
      <c r="RXR228" s="262"/>
      <c r="RXS228" s="262" t="s">
        <v>1</v>
      </c>
      <c r="RXT228" s="262"/>
      <c r="RXU228" s="262"/>
      <c r="RXV228" s="262"/>
      <c r="RXW228" s="262"/>
      <c r="RXX228" s="262"/>
      <c r="RXY228" s="262" t="s">
        <v>61</v>
      </c>
      <c r="RXZ228" s="262"/>
      <c r="RYA228" s="262"/>
      <c r="RYB228" s="262"/>
      <c r="RYC228" s="262"/>
      <c r="RYD228" s="262"/>
      <c r="RYE228" s="262"/>
      <c r="RYF228" s="53"/>
      <c r="RYG228" s="262" t="s">
        <v>62</v>
      </c>
      <c r="RYH228" s="262"/>
      <c r="RYI228" s="262" t="s">
        <v>1</v>
      </c>
      <c r="RYJ228" s="262"/>
      <c r="RYK228" s="262"/>
      <c r="RYL228" s="262"/>
      <c r="RYM228" s="262"/>
      <c r="RYN228" s="262"/>
      <c r="RYO228" s="262" t="s">
        <v>61</v>
      </c>
      <c r="RYP228" s="262"/>
      <c r="RYQ228" s="262"/>
      <c r="RYR228" s="262"/>
      <c r="RYS228" s="262"/>
      <c r="RYT228" s="262"/>
      <c r="RYU228" s="262"/>
      <c r="RYV228" s="53"/>
      <c r="RYW228" s="262" t="s">
        <v>62</v>
      </c>
      <c r="RYX228" s="262"/>
      <c r="RYY228" s="262" t="s">
        <v>1</v>
      </c>
      <c r="RYZ228" s="262"/>
      <c r="RZA228" s="262"/>
      <c r="RZB228" s="262"/>
      <c r="RZC228" s="262"/>
      <c r="RZD228" s="262"/>
      <c r="RZE228" s="262" t="s">
        <v>61</v>
      </c>
      <c r="RZF228" s="262"/>
      <c r="RZG228" s="262"/>
      <c r="RZH228" s="262"/>
      <c r="RZI228" s="262"/>
      <c r="RZJ228" s="262"/>
      <c r="RZK228" s="262"/>
      <c r="RZL228" s="53"/>
      <c r="RZM228" s="262" t="s">
        <v>62</v>
      </c>
      <c r="RZN228" s="262"/>
      <c r="RZO228" s="262" t="s">
        <v>1</v>
      </c>
      <c r="RZP228" s="262"/>
      <c r="RZQ228" s="262"/>
      <c r="RZR228" s="262"/>
      <c r="RZS228" s="262"/>
      <c r="RZT228" s="262"/>
      <c r="RZU228" s="262" t="s">
        <v>61</v>
      </c>
      <c r="RZV228" s="262"/>
      <c r="RZW228" s="262"/>
      <c r="RZX228" s="262"/>
      <c r="RZY228" s="262"/>
      <c r="RZZ228" s="262"/>
      <c r="SAA228" s="262"/>
      <c r="SAB228" s="53"/>
      <c r="SAC228" s="262" t="s">
        <v>62</v>
      </c>
      <c r="SAD228" s="262"/>
      <c r="SAE228" s="262" t="s">
        <v>1</v>
      </c>
      <c r="SAF228" s="262"/>
      <c r="SAG228" s="262"/>
      <c r="SAH228" s="262"/>
      <c r="SAI228" s="262"/>
      <c r="SAJ228" s="262"/>
      <c r="SAK228" s="262" t="s">
        <v>61</v>
      </c>
      <c r="SAL228" s="262"/>
      <c r="SAM228" s="262"/>
      <c r="SAN228" s="262"/>
      <c r="SAO228" s="262"/>
      <c r="SAP228" s="262"/>
      <c r="SAQ228" s="262"/>
      <c r="SAR228" s="53"/>
      <c r="SAS228" s="262" t="s">
        <v>62</v>
      </c>
      <c r="SAT228" s="262"/>
      <c r="SAU228" s="262" t="s">
        <v>1</v>
      </c>
      <c r="SAV228" s="262"/>
      <c r="SAW228" s="262"/>
      <c r="SAX228" s="262"/>
      <c r="SAY228" s="262"/>
      <c r="SAZ228" s="262"/>
      <c r="SBA228" s="262" t="s">
        <v>61</v>
      </c>
      <c r="SBB228" s="262"/>
      <c r="SBC228" s="262"/>
      <c r="SBD228" s="262"/>
      <c r="SBE228" s="262"/>
      <c r="SBF228" s="262"/>
      <c r="SBG228" s="262"/>
      <c r="SBH228" s="53"/>
      <c r="SBI228" s="262" t="s">
        <v>62</v>
      </c>
      <c r="SBJ228" s="262"/>
      <c r="SBK228" s="262" t="s">
        <v>1</v>
      </c>
      <c r="SBL228" s="262"/>
      <c r="SBM228" s="262"/>
      <c r="SBN228" s="262"/>
      <c r="SBO228" s="262"/>
      <c r="SBP228" s="262"/>
      <c r="SBQ228" s="262" t="s">
        <v>61</v>
      </c>
      <c r="SBR228" s="262"/>
      <c r="SBS228" s="262"/>
      <c r="SBT228" s="262"/>
      <c r="SBU228" s="262"/>
      <c r="SBV228" s="262"/>
      <c r="SBW228" s="262"/>
      <c r="SBX228" s="53"/>
      <c r="SBY228" s="262" t="s">
        <v>62</v>
      </c>
      <c r="SBZ228" s="262"/>
      <c r="SCA228" s="262" t="s">
        <v>1</v>
      </c>
      <c r="SCB228" s="262"/>
      <c r="SCC228" s="262"/>
      <c r="SCD228" s="262"/>
      <c r="SCE228" s="262"/>
      <c r="SCF228" s="262"/>
      <c r="SCG228" s="262" t="s">
        <v>61</v>
      </c>
      <c r="SCH228" s="262"/>
      <c r="SCI228" s="262"/>
      <c r="SCJ228" s="262"/>
      <c r="SCK228" s="262"/>
      <c r="SCL228" s="262"/>
      <c r="SCM228" s="262"/>
      <c r="SCN228" s="53"/>
      <c r="SCO228" s="262" t="s">
        <v>62</v>
      </c>
      <c r="SCP228" s="262"/>
      <c r="SCQ228" s="262" t="s">
        <v>1</v>
      </c>
      <c r="SCR228" s="262"/>
      <c r="SCS228" s="262"/>
      <c r="SCT228" s="262"/>
      <c r="SCU228" s="262"/>
      <c r="SCV228" s="262"/>
      <c r="SCW228" s="262" t="s">
        <v>61</v>
      </c>
      <c r="SCX228" s="262"/>
      <c r="SCY228" s="262"/>
      <c r="SCZ228" s="262"/>
      <c r="SDA228" s="262"/>
      <c r="SDB228" s="262"/>
      <c r="SDC228" s="262"/>
      <c r="SDD228" s="53"/>
      <c r="SDE228" s="262" t="s">
        <v>62</v>
      </c>
      <c r="SDF228" s="262"/>
      <c r="SDG228" s="262" t="s">
        <v>1</v>
      </c>
      <c r="SDH228" s="262"/>
      <c r="SDI228" s="262"/>
      <c r="SDJ228" s="262"/>
      <c r="SDK228" s="262"/>
      <c r="SDL228" s="262"/>
      <c r="SDM228" s="262" t="s">
        <v>61</v>
      </c>
      <c r="SDN228" s="262"/>
      <c r="SDO228" s="262"/>
      <c r="SDP228" s="262"/>
      <c r="SDQ228" s="262"/>
      <c r="SDR228" s="262"/>
      <c r="SDS228" s="262"/>
      <c r="SDT228" s="53"/>
      <c r="SDU228" s="262" t="s">
        <v>62</v>
      </c>
      <c r="SDV228" s="262"/>
      <c r="SDW228" s="262" t="s">
        <v>1</v>
      </c>
      <c r="SDX228" s="262"/>
      <c r="SDY228" s="262"/>
      <c r="SDZ228" s="262"/>
      <c r="SEA228" s="262"/>
      <c r="SEB228" s="262"/>
      <c r="SEC228" s="262" t="s">
        <v>61</v>
      </c>
      <c r="SED228" s="262"/>
      <c r="SEE228" s="262"/>
      <c r="SEF228" s="262"/>
      <c r="SEG228" s="262"/>
      <c r="SEH228" s="262"/>
      <c r="SEI228" s="262"/>
      <c r="SEJ228" s="53"/>
      <c r="SEK228" s="262" t="s">
        <v>62</v>
      </c>
      <c r="SEL228" s="262"/>
      <c r="SEM228" s="262" t="s">
        <v>1</v>
      </c>
      <c r="SEN228" s="262"/>
      <c r="SEO228" s="262"/>
      <c r="SEP228" s="262"/>
      <c r="SEQ228" s="262"/>
      <c r="SER228" s="262"/>
      <c r="SES228" s="262" t="s">
        <v>61</v>
      </c>
      <c r="SET228" s="262"/>
      <c r="SEU228" s="262"/>
      <c r="SEV228" s="262"/>
      <c r="SEW228" s="262"/>
      <c r="SEX228" s="262"/>
      <c r="SEY228" s="262"/>
      <c r="SEZ228" s="53"/>
      <c r="SFA228" s="262" t="s">
        <v>62</v>
      </c>
      <c r="SFB228" s="262"/>
      <c r="SFC228" s="262" t="s">
        <v>1</v>
      </c>
      <c r="SFD228" s="262"/>
      <c r="SFE228" s="262"/>
      <c r="SFF228" s="262"/>
      <c r="SFG228" s="262"/>
      <c r="SFH228" s="262"/>
      <c r="SFI228" s="262" t="s">
        <v>61</v>
      </c>
      <c r="SFJ228" s="262"/>
      <c r="SFK228" s="262"/>
      <c r="SFL228" s="262"/>
      <c r="SFM228" s="262"/>
      <c r="SFN228" s="262"/>
      <c r="SFO228" s="262"/>
      <c r="SFP228" s="53"/>
      <c r="SFQ228" s="262" t="s">
        <v>62</v>
      </c>
      <c r="SFR228" s="262"/>
      <c r="SFS228" s="262" t="s">
        <v>1</v>
      </c>
      <c r="SFT228" s="262"/>
      <c r="SFU228" s="262"/>
      <c r="SFV228" s="262"/>
      <c r="SFW228" s="262"/>
      <c r="SFX228" s="262"/>
      <c r="SFY228" s="262" t="s">
        <v>61</v>
      </c>
      <c r="SFZ228" s="262"/>
      <c r="SGA228" s="262"/>
      <c r="SGB228" s="262"/>
      <c r="SGC228" s="262"/>
      <c r="SGD228" s="262"/>
      <c r="SGE228" s="262"/>
      <c r="SGF228" s="53"/>
      <c r="SGG228" s="262" t="s">
        <v>62</v>
      </c>
      <c r="SGH228" s="262"/>
      <c r="SGI228" s="262" t="s">
        <v>1</v>
      </c>
      <c r="SGJ228" s="262"/>
      <c r="SGK228" s="262"/>
      <c r="SGL228" s="262"/>
      <c r="SGM228" s="262"/>
      <c r="SGN228" s="262"/>
      <c r="SGO228" s="262" t="s">
        <v>61</v>
      </c>
      <c r="SGP228" s="262"/>
      <c r="SGQ228" s="262"/>
      <c r="SGR228" s="262"/>
      <c r="SGS228" s="262"/>
      <c r="SGT228" s="262"/>
      <c r="SGU228" s="262"/>
      <c r="SGV228" s="53"/>
      <c r="SGW228" s="262" t="s">
        <v>62</v>
      </c>
      <c r="SGX228" s="262"/>
      <c r="SGY228" s="262" t="s">
        <v>1</v>
      </c>
      <c r="SGZ228" s="262"/>
      <c r="SHA228" s="262"/>
      <c r="SHB228" s="262"/>
      <c r="SHC228" s="262"/>
      <c r="SHD228" s="262"/>
      <c r="SHE228" s="262" t="s">
        <v>61</v>
      </c>
      <c r="SHF228" s="262"/>
      <c r="SHG228" s="262"/>
      <c r="SHH228" s="262"/>
      <c r="SHI228" s="262"/>
      <c r="SHJ228" s="262"/>
      <c r="SHK228" s="262"/>
      <c r="SHL228" s="53"/>
      <c r="SHM228" s="262" t="s">
        <v>62</v>
      </c>
      <c r="SHN228" s="262"/>
      <c r="SHO228" s="262" t="s">
        <v>1</v>
      </c>
      <c r="SHP228" s="262"/>
      <c r="SHQ228" s="262"/>
      <c r="SHR228" s="262"/>
      <c r="SHS228" s="262"/>
      <c r="SHT228" s="262"/>
      <c r="SHU228" s="262" t="s">
        <v>61</v>
      </c>
      <c r="SHV228" s="262"/>
      <c r="SHW228" s="262"/>
      <c r="SHX228" s="262"/>
      <c r="SHY228" s="262"/>
      <c r="SHZ228" s="262"/>
      <c r="SIA228" s="262"/>
      <c r="SIB228" s="53"/>
      <c r="SIC228" s="262" t="s">
        <v>62</v>
      </c>
      <c r="SID228" s="262"/>
      <c r="SIE228" s="262" t="s">
        <v>1</v>
      </c>
      <c r="SIF228" s="262"/>
      <c r="SIG228" s="262"/>
      <c r="SIH228" s="262"/>
      <c r="SII228" s="262"/>
      <c r="SIJ228" s="262"/>
      <c r="SIK228" s="262" t="s">
        <v>61</v>
      </c>
      <c r="SIL228" s="262"/>
      <c r="SIM228" s="262"/>
      <c r="SIN228" s="262"/>
      <c r="SIO228" s="262"/>
      <c r="SIP228" s="262"/>
      <c r="SIQ228" s="262"/>
      <c r="SIR228" s="53"/>
      <c r="SIS228" s="262" t="s">
        <v>62</v>
      </c>
      <c r="SIT228" s="262"/>
      <c r="SIU228" s="262" t="s">
        <v>1</v>
      </c>
      <c r="SIV228" s="262"/>
      <c r="SIW228" s="262"/>
      <c r="SIX228" s="262"/>
      <c r="SIY228" s="262"/>
      <c r="SIZ228" s="262"/>
      <c r="SJA228" s="262" t="s">
        <v>61</v>
      </c>
      <c r="SJB228" s="262"/>
      <c r="SJC228" s="262"/>
      <c r="SJD228" s="262"/>
      <c r="SJE228" s="262"/>
      <c r="SJF228" s="262"/>
      <c r="SJG228" s="262"/>
      <c r="SJH228" s="53"/>
      <c r="SJI228" s="262" t="s">
        <v>62</v>
      </c>
      <c r="SJJ228" s="262"/>
      <c r="SJK228" s="262" t="s">
        <v>1</v>
      </c>
      <c r="SJL228" s="262"/>
      <c r="SJM228" s="262"/>
      <c r="SJN228" s="262"/>
      <c r="SJO228" s="262"/>
      <c r="SJP228" s="262"/>
      <c r="SJQ228" s="262" t="s">
        <v>61</v>
      </c>
      <c r="SJR228" s="262"/>
      <c r="SJS228" s="262"/>
      <c r="SJT228" s="262"/>
      <c r="SJU228" s="262"/>
      <c r="SJV228" s="262"/>
      <c r="SJW228" s="262"/>
      <c r="SJX228" s="53"/>
      <c r="SJY228" s="262" t="s">
        <v>62</v>
      </c>
      <c r="SJZ228" s="262"/>
      <c r="SKA228" s="262" t="s">
        <v>1</v>
      </c>
      <c r="SKB228" s="262"/>
      <c r="SKC228" s="262"/>
      <c r="SKD228" s="262"/>
      <c r="SKE228" s="262"/>
      <c r="SKF228" s="262"/>
      <c r="SKG228" s="262" t="s">
        <v>61</v>
      </c>
      <c r="SKH228" s="262"/>
      <c r="SKI228" s="262"/>
      <c r="SKJ228" s="262"/>
      <c r="SKK228" s="262"/>
      <c r="SKL228" s="262"/>
      <c r="SKM228" s="262"/>
      <c r="SKN228" s="53"/>
      <c r="SKO228" s="262" t="s">
        <v>62</v>
      </c>
      <c r="SKP228" s="262"/>
      <c r="SKQ228" s="262" t="s">
        <v>1</v>
      </c>
      <c r="SKR228" s="262"/>
      <c r="SKS228" s="262"/>
      <c r="SKT228" s="262"/>
      <c r="SKU228" s="262"/>
      <c r="SKV228" s="262"/>
      <c r="SKW228" s="262" t="s">
        <v>61</v>
      </c>
      <c r="SKX228" s="262"/>
      <c r="SKY228" s="262"/>
      <c r="SKZ228" s="262"/>
      <c r="SLA228" s="262"/>
      <c r="SLB228" s="262"/>
      <c r="SLC228" s="262"/>
      <c r="SLD228" s="53"/>
      <c r="SLE228" s="262" t="s">
        <v>62</v>
      </c>
      <c r="SLF228" s="262"/>
      <c r="SLG228" s="262" t="s">
        <v>1</v>
      </c>
      <c r="SLH228" s="262"/>
      <c r="SLI228" s="262"/>
      <c r="SLJ228" s="262"/>
      <c r="SLK228" s="262"/>
      <c r="SLL228" s="262"/>
      <c r="SLM228" s="262" t="s">
        <v>61</v>
      </c>
      <c r="SLN228" s="262"/>
      <c r="SLO228" s="262"/>
      <c r="SLP228" s="262"/>
      <c r="SLQ228" s="262"/>
      <c r="SLR228" s="262"/>
      <c r="SLS228" s="262"/>
      <c r="SLT228" s="53"/>
      <c r="SLU228" s="262" t="s">
        <v>62</v>
      </c>
      <c r="SLV228" s="262"/>
      <c r="SLW228" s="262" t="s">
        <v>1</v>
      </c>
      <c r="SLX228" s="262"/>
      <c r="SLY228" s="262"/>
      <c r="SLZ228" s="262"/>
      <c r="SMA228" s="262"/>
      <c r="SMB228" s="262"/>
      <c r="SMC228" s="262" t="s">
        <v>61</v>
      </c>
      <c r="SMD228" s="262"/>
      <c r="SME228" s="262"/>
      <c r="SMF228" s="262"/>
      <c r="SMG228" s="262"/>
      <c r="SMH228" s="262"/>
      <c r="SMI228" s="262"/>
      <c r="SMJ228" s="53"/>
      <c r="SMK228" s="262" t="s">
        <v>62</v>
      </c>
      <c r="SML228" s="262"/>
      <c r="SMM228" s="262" t="s">
        <v>1</v>
      </c>
      <c r="SMN228" s="262"/>
      <c r="SMO228" s="262"/>
      <c r="SMP228" s="262"/>
      <c r="SMQ228" s="262"/>
      <c r="SMR228" s="262"/>
      <c r="SMS228" s="262" t="s">
        <v>61</v>
      </c>
      <c r="SMT228" s="262"/>
      <c r="SMU228" s="262"/>
      <c r="SMV228" s="262"/>
      <c r="SMW228" s="262"/>
      <c r="SMX228" s="262"/>
      <c r="SMY228" s="262"/>
      <c r="SMZ228" s="53"/>
      <c r="SNA228" s="262" t="s">
        <v>62</v>
      </c>
      <c r="SNB228" s="262"/>
      <c r="SNC228" s="262" t="s">
        <v>1</v>
      </c>
      <c r="SND228" s="262"/>
      <c r="SNE228" s="262"/>
      <c r="SNF228" s="262"/>
      <c r="SNG228" s="262"/>
      <c r="SNH228" s="262"/>
      <c r="SNI228" s="262" t="s">
        <v>61</v>
      </c>
      <c r="SNJ228" s="262"/>
      <c r="SNK228" s="262"/>
      <c r="SNL228" s="262"/>
      <c r="SNM228" s="262"/>
      <c r="SNN228" s="262"/>
      <c r="SNO228" s="262"/>
      <c r="SNP228" s="53"/>
      <c r="SNQ228" s="262" t="s">
        <v>62</v>
      </c>
      <c r="SNR228" s="262"/>
      <c r="SNS228" s="262" t="s">
        <v>1</v>
      </c>
      <c r="SNT228" s="262"/>
      <c r="SNU228" s="262"/>
      <c r="SNV228" s="262"/>
      <c r="SNW228" s="262"/>
      <c r="SNX228" s="262"/>
      <c r="SNY228" s="262" t="s">
        <v>61</v>
      </c>
      <c r="SNZ228" s="262"/>
      <c r="SOA228" s="262"/>
      <c r="SOB228" s="262"/>
      <c r="SOC228" s="262"/>
      <c r="SOD228" s="262"/>
      <c r="SOE228" s="262"/>
      <c r="SOF228" s="53"/>
      <c r="SOG228" s="262" t="s">
        <v>62</v>
      </c>
      <c r="SOH228" s="262"/>
      <c r="SOI228" s="262" t="s">
        <v>1</v>
      </c>
      <c r="SOJ228" s="262"/>
      <c r="SOK228" s="262"/>
      <c r="SOL228" s="262"/>
      <c r="SOM228" s="262"/>
      <c r="SON228" s="262"/>
      <c r="SOO228" s="262" t="s">
        <v>61</v>
      </c>
      <c r="SOP228" s="262"/>
      <c r="SOQ228" s="262"/>
      <c r="SOR228" s="262"/>
      <c r="SOS228" s="262"/>
      <c r="SOT228" s="262"/>
      <c r="SOU228" s="262"/>
      <c r="SOV228" s="53"/>
      <c r="SOW228" s="262" t="s">
        <v>62</v>
      </c>
      <c r="SOX228" s="262"/>
      <c r="SOY228" s="262" t="s">
        <v>1</v>
      </c>
      <c r="SOZ228" s="262"/>
      <c r="SPA228" s="262"/>
      <c r="SPB228" s="262"/>
      <c r="SPC228" s="262"/>
      <c r="SPD228" s="262"/>
      <c r="SPE228" s="262" t="s">
        <v>61</v>
      </c>
      <c r="SPF228" s="262"/>
      <c r="SPG228" s="262"/>
      <c r="SPH228" s="262"/>
      <c r="SPI228" s="262"/>
      <c r="SPJ228" s="262"/>
      <c r="SPK228" s="262"/>
      <c r="SPL228" s="53"/>
      <c r="SPM228" s="262" t="s">
        <v>62</v>
      </c>
      <c r="SPN228" s="262"/>
      <c r="SPO228" s="262" t="s">
        <v>1</v>
      </c>
      <c r="SPP228" s="262"/>
      <c r="SPQ228" s="262"/>
      <c r="SPR228" s="262"/>
      <c r="SPS228" s="262"/>
      <c r="SPT228" s="262"/>
      <c r="SPU228" s="262" t="s">
        <v>61</v>
      </c>
      <c r="SPV228" s="262"/>
      <c r="SPW228" s="262"/>
      <c r="SPX228" s="262"/>
      <c r="SPY228" s="262"/>
      <c r="SPZ228" s="262"/>
      <c r="SQA228" s="262"/>
      <c r="SQB228" s="53"/>
      <c r="SQC228" s="262" t="s">
        <v>62</v>
      </c>
      <c r="SQD228" s="262"/>
      <c r="SQE228" s="262" t="s">
        <v>1</v>
      </c>
      <c r="SQF228" s="262"/>
      <c r="SQG228" s="262"/>
      <c r="SQH228" s="262"/>
      <c r="SQI228" s="262"/>
      <c r="SQJ228" s="262"/>
      <c r="SQK228" s="262" t="s">
        <v>61</v>
      </c>
      <c r="SQL228" s="262"/>
      <c r="SQM228" s="262"/>
      <c r="SQN228" s="262"/>
      <c r="SQO228" s="262"/>
      <c r="SQP228" s="262"/>
      <c r="SQQ228" s="262"/>
      <c r="SQR228" s="53"/>
      <c r="SQS228" s="262" t="s">
        <v>62</v>
      </c>
      <c r="SQT228" s="262"/>
      <c r="SQU228" s="262" t="s">
        <v>1</v>
      </c>
      <c r="SQV228" s="262"/>
      <c r="SQW228" s="262"/>
      <c r="SQX228" s="262"/>
      <c r="SQY228" s="262"/>
      <c r="SQZ228" s="262"/>
      <c r="SRA228" s="262" t="s">
        <v>61</v>
      </c>
      <c r="SRB228" s="262"/>
      <c r="SRC228" s="262"/>
      <c r="SRD228" s="262"/>
      <c r="SRE228" s="262"/>
      <c r="SRF228" s="262"/>
      <c r="SRG228" s="262"/>
      <c r="SRH228" s="53"/>
      <c r="SRI228" s="262" t="s">
        <v>62</v>
      </c>
      <c r="SRJ228" s="262"/>
      <c r="SRK228" s="262" t="s">
        <v>1</v>
      </c>
      <c r="SRL228" s="262"/>
      <c r="SRM228" s="262"/>
      <c r="SRN228" s="262"/>
      <c r="SRO228" s="262"/>
      <c r="SRP228" s="262"/>
      <c r="SRQ228" s="262" t="s">
        <v>61</v>
      </c>
      <c r="SRR228" s="262"/>
      <c r="SRS228" s="262"/>
      <c r="SRT228" s="262"/>
      <c r="SRU228" s="262"/>
      <c r="SRV228" s="262"/>
      <c r="SRW228" s="262"/>
      <c r="SRX228" s="53"/>
      <c r="SRY228" s="262" t="s">
        <v>62</v>
      </c>
      <c r="SRZ228" s="262"/>
      <c r="SSA228" s="262" t="s">
        <v>1</v>
      </c>
      <c r="SSB228" s="262"/>
      <c r="SSC228" s="262"/>
      <c r="SSD228" s="262"/>
      <c r="SSE228" s="262"/>
      <c r="SSF228" s="262"/>
      <c r="SSG228" s="262" t="s">
        <v>61</v>
      </c>
      <c r="SSH228" s="262"/>
      <c r="SSI228" s="262"/>
      <c r="SSJ228" s="262"/>
      <c r="SSK228" s="262"/>
      <c r="SSL228" s="262"/>
      <c r="SSM228" s="262"/>
      <c r="SSN228" s="53"/>
      <c r="SSO228" s="262" t="s">
        <v>62</v>
      </c>
      <c r="SSP228" s="262"/>
      <c r="SSQ228" s="262" t="s">
        <v>1</v>
      </c>
      <c r="SSR228" s="262"/>
      <c r="SSS228" s="262"/>
      <c r="SST228" s="262"/>
      <c r="SSU228" s="262"/>
      <c r="SSV228" s="262"/>
      <c r="SSW228" s="262" t="s">
        <v>61</v>
      </c>
      <c r="SSX228" s="262"/>
      <c r="SSY228" s="262"/>
      <c r="SSZ228" s="262"/>
      <c r="STA228" s="262"/>
      <c r="STB228" s="262"/>
      <c r="STC228" s="262"/>
      <c r="STD228" s="53"/>
      <c r="STE228" s="262" t="s">
        <v>62</v>
      </c>
      <c r="STF228" s="262"/>
      <c r="STG228" s="262" t="s">
        <v>1</v>
      </c>
      <c r="STH228" s="262"/>
      <c r="STI228" s="262"/>
      <c r="STJ228" s="262"/>
      <c r="STK228" s="262"/>
      <c r="STL228" s="262"/>
      <c r="STM228" s="262" t="s">
        <v>61</v>
      </c>
      <c r="STN228" s="262"/>
      <c r="STO228" s="262"/>
      <c r="STP228" s="262"/>
      <c r="STQ228" s="262"/>
      <c r="STR228" s="262"/>
      <c r="STS228" s="262"/>
      <c r="STT228" s="53"/>
      <c r="STU228" s="262" t="s">
        <v>62</v>
      </c>
      <c r="STV228" s="262"/>
      <c r="STW228" s="262" t="s">
        <v>1</v>
      </c>
      <c r="STX228" s="262"/>
      <c r="STY228" s="262"/>
      <c r="STZ228" s="262"/>
      <c r="SUA228" s="262"/>
      <c r="SUB228" s="262"/>
      <c r="SUC228" s="262" t="s">
        <v>61</v>
      </c>
      <c r="SUD228" s="262"/>
      <c r="SUE228" s="262"/>
      <c r="SUF228" s="262"/>
      <c r="SUG228" s="262"/>
      <c r="SUH228" s="262"/>
      <c r="SUI228" s="262"/>
      <c r="SUJ228" s="53"/>
      <c r="SUK228" s="262" t="s">
        <v>62</v>
      </c>
      <c r="SUL228" s="262"/>
      <c r="SUM228" s="262" t="s">
        <v>1</v>
      </c>
      <c r="SUN228" s="262"/>
      <c r="SUO228" s="262"/>
      <c r="SUP228" s="262"/>
      <c r="SUQ228" s="262"/>
      <c r="SUR228" s="262"/>
      <c r="SUS228" s="262" t="s">
        <v>61</v>
      </c>
      <c r="SUT228" s="262"/>
      <c r="SUU228" s="262"/>
      <c r="SUV228" s="262"/>
      <c r="SUW228" s="262"/>
      <c r="SUX228" s="262"/>
      <c r="SUY228" s="262"/>
      <c r="SUZ228" s="53"/>
      <c r="SVA228" s="262" t="s">
        <v>62</v>
      </c>
      <c r="SVB228" s="262"/>
      <c r="SVC228" s="262" t="s">
        <v>1</v>
      </c>
      <c r="SVD228" s="262"/>
      <c r="SVE228" s="262"/>
      <c r="SVF228" s="262"/>
      <c r="SVG228" s="262"/>
      <c r="SVH228" s="262"/>
      <c r="SVI228" s="262" t="s">
        <v>61</v>
      </c>
      <c r="SVJ228" s="262"/>
      <c r="SVK228" s="262"/>
      <c r="SVL228" s="262"/>
      <c r="SVM228" s="262"/>
      <c r="SVN228" s="262"/>
      <c r="SVO228" s="262"/>
      <c r="SVP228" s="53"/>
      <c r="SVQ228" s="262" t="s">
        <v>62</v>
      </c>
      <c r="SVR228" s="262"/>
      <c r="SVS228" s="262" t="s">
        <v>1</v>
      </c>
      <c r="SVT228" s="262"/>
      <c r="SVU228" s="262"/>
      <c r="SVV228" s="262"/>
      <c r="SVW228" s="262"/>
      <c r="SVX228" s="262"/>
      <c r="SVY228" s="262" t="s">
        <v>61</v>
      </c>
      <c r="SVZ228" s="262"/>
      <c r="SWA228" s="262"/>
      <c r="SWB228" s="262"/>
      <c r="SWC228" s="262"/>
      <c r="SWD228" s="262"/>
      <c r="SWE228" s="262"/>
      <c r="SWF228" s="53"/>
      <c r="SWG228" s="262" t="s">
        <v>62</v>
      </c>
      <c r="SWH228" s="262"/>
      <c r="SWI228" s="262" t="s">
        <v>1</v>
      </c>
      <c r="SWJ228" s="262"/>
      <c r="SWK228" s="262"/>
      <c r="SWL228" s="262"/>
      <c r="SWM228" s="262"/>
      <c r="SWN228" s="262"/>
      <c r="SWO228" s="262" t="s">
        <v>61</v>
      </c>
      <c r="SWP228" s="262"/>
      <c r="SWQ228" s="262"/>
      <c r="SWR228" s="262"/>
      <c r="SWS228" s="262"/>
      <c r="SWT228" s="262"/>
      <c r="SWU228" s="262"/>
      <c r="SWV228" s="53"/>
      <c r="SWW228" s="262" t="s">
        <v>62</v>
      </c>
      <c r="SWX228" s="262"/>
      <c r="SWY228" s="262" t="s">
        <v>1</v>
      </c>
      <c r="SWZ228" s="262"/>
      <c r="SXA228" s="262"/>
      <c r="SXB228" s="262"/>
      <c r="SXC228" s="262"/>
      <c r="SXD228" s="262"/>
      <c r="SXE228" s="262" t="s">
        <v>61</v>
      </c>
      <c r="SXF228" s="262"/>
      <c r="SXG228" s="262"/>
      <c r="SXH228" s="262"/>
      <c r="SXI228" s="262"/>
      <c r="SXJ228" s="262"/>
      <c r="SXK228" s="262"/>
      <c r="SXL228" s="53"/>
      <c r="SXM228" s="262" t="s">
        <v>62</v>
      </c>
      <c r="SXN228" s="262"/>
      <c r="SXO228" s="262" t="s">
        <v>1</v>
      </c>
      <c r="SXP228" s="262"/>
      <c r="SXQ228" s="262"/>
      <c r="SXR228" s="262"/>
      <c r="SXS228" s="262"/>
      <c r="SXT228" s="262"/>
      <c r="SXU228" s="262" t="s">
        <v>61</v>
      </c>
      <c r="SXV228" s="262"/>
      <c r="SXW228" s="262"/>
      <c r="SXX228" s="262"/>
      <c r="SXY228" s="262"/>
      <c r="SXZ228" s="262"/>
      <c r="SYA228" s="262"/>
      <c r="SYB228" s="53"/>
      <c r="SYC228" s="262" t="s">
        <v>62</v>
      </c>
      <c r="SYD228" s="262"/>
      <c r="SYE228" s="262" t="s">
        <v>1</v>
      </c>
      <c r="SYF228" s="262"/>
      <c r="SYG228" s="262"/>
      <c r="SYH228" s="262"/>
      <c r="SYI228" s="262"/>
      <c r="SYJ228" s="262"/>
      <c r="SYK228" s="262" t="s">
        <v>61</v>
      </c>
      <c r="SYL228" s="262"/>
      <c r="SYM228" s="262"/>
      <c r="SYN228" s="262"/>
      <c r="SYO228" s="262"/>
      <c r="SYP228" s="262"/>
      <c r="SYQ228" s="262"/>
      <c r="SYR228" s="53"/>
      <c r="SYS228" s="262" t="s">
        <v>62</v>
      </c>
      <c r="SYT228" s="262"/>
      <c r="SYU228" s="262" t="s">
        <v>1</v>
      </c>
      <c r="SYV228" s="262"/>
      <c r="SYW228" s="262"/>
      <c r="SYX228" s="262"/>
      <c r="SYY228" s="262"/>
      <c r="SYZ228" s="262"/>
      <c r="SZA228" s="262" t="s">
        <v>61</v>
      </c>
      <c r="SZB228" s="262"/>
      <c r="SZC228" s="262"/>
      <c r="SZD228" s="262"/>
      <c r="SZE228" s="262"/>
      <c r="SZF228" s="262"/>
      <c r="SZG228" s="262"/>
      <c r="SZH228" s="53"/>
      <c r="SZI228" s="262" t="s">
        <v>62</v>
      </c>
      <c r="SZJ228" s="262"/>
      <c r="SZK228" s="262" t="s">
        <v>1</v>
      </c>
      <c r="SZL228" s="262"/>
      <c r="SZM228" s="262"/>
      <c r="SZN228" s="262"/>
      <c r="SZO228" s="262"/>
      <c r="SZP228" s="262"/>
      <c r="SZQ228" s="262" t="s">
        <v>61</v>
      </c>
      <c r="SZR228" s="262"/>
      <c r="SZS228" s="262"/>
      <c r="SZT228" s="262"/>
      <c r="SZU228" s="262"/>
      <c r="SZV228" s="262"/>
      <c r="SZW228" s="262"/>
      <c r="SZX228" s="53"/>
      <c r="SZY228" s="262" t="s">
        <v>62</v>
      </c>
      <c r="SZZ228" s="262"/>
      <c r="TAA228" s="262" t="s">
        <v>1</v>
      </c>
      <c r="TAB228" s="262"/>
      <c r="TAC228" s="262"/>
      <c r="TAD228" s="262"/>
      <c r="TAE228" s="262"/>
      <c r="TAF228" s="262"/>
      <c r="TAG228" s="262" t="s">
        <v>61</v>
      </c>
      <c r="TAH228" s="262"/>
      <c r="TAI228" s="262"/>
      <c r="TAJ228" s="262"/>
      <c r="TAK228" s="262"/>
      <c r="TAL228" s="262"/>
      <c r="TAM228" s="262"/>
      <c r="TAN228" s="53"/>
      <c r="TAO228" s="262" t="s">
        <v>62</v>
      </c>
      <c r="TAP228" s="262"/>
      <c r="TAQ228" s="262" t="s">
        <v>1</v>
      </c>
      <c r="TAR228" s="262"/>
      <c r="TAS228" s="262"/>
      <c r="TAT228" s="262"/>
      <c r="TAU228" s="262"/>
      <c r="TAV228" s="262"/>
      <c r="TAW228" s="262" t="s">
        <v>61</v>
      </c>
      <c r="TAX228" s="262"/>
      <c r="TAY228" s="262"/>
      <c r="TAZ228" s="262"/>
      <c r="TBA228" s="262"/>
      <c r="TBB228" s="262"/>
      <c r="TBC228" s="262"/>
      <c r="TBD228" s="53"/>
      <c r="TBE228" s="262" t="s">
        <v>62</v>
      </c>
      <c r="TBF228" s="262"/>
      <c r="TBG228" s="262" t="s">
        <v>1</v>
      </c>
      <c r="TBH228" s="262"/>
      <c r="TBI228" s="262"/>
      <c r="TBJ228" s="262"/>
      <c r="TBK228" s="262"/>
      <c r="TBL228" s="262"/>
      <c r="TBM228" s="262" t="s">
        <v>61</v>
      </c>
      <c r="TBN228" s="262"/>
      <c r="TBO228" s="262"/>
      <c r="TBP228" s="262"/>
      <c r="TBQ228" s="262"/>
      <c r="TBR228" s="262"/>
      <c r="TBS228" s="262"/>
      <c r="TBT228" s="53"/>
      <c r="TBU228" s="262" t="s">
        <v>62</v>
      </c>
      <c r="TBV228" s="262"/>
      <c r="TBW228" s="262" t="s">
        <v>1</v>
      </c>
      <c r="TBX228" s="262"/>
      <c r="TBY228" s="262"/>
      <c r="TBZ228" s="262"/>
      <c r="TCA228" s="262"/>
      <c r="TCB228" s="262"/>
      <c r="TCC228" s="262" t="s">
        <v>61</v>
      </c>
      <c r="TCD228" s="262"/>
      <c r="TCE228" s="262"/>
      <c r="TCF228" s="262"/>
      <c r="TCG228" s="262"/>
      <c r="TCH228" s="262"/>
      <c r="TCI228" s="262"/>
      <c r="TCJ228" s="53"/>
      <c r="TCK228" s="262" t="s">
        <v>62</v>
      </c>
      <c r="TCL228" s="262"/>
      <c r="TCM228" s="262" t="s">
        <v>1</v>
      </c>
      <c r="TCN228" s="262"/>
      <c r="TCO228" s="262"/>
      <c r="TCP228" s="262"/>
      <c r="TCQ228" s="262"/>
      <c r="TCR228" s="262"/>
      <c r="TCS228" s="262" t="s">
        <v>61</v>
      </c>
      <c r="TCT228" s="262"/>
      <c r="TCU228" s="262"/>
      <c r="TCV228" s="262"/>
      <c r="TCW228" s="262"/>
      <c r="TCX228" s="262"/>
      <c r="TCY228" s="262"/>
      <c r="TCZ228" s="53"/>
      <c r="TDA228" s="262" t="s">
        <v>62</v>
      </c>
      <c r="TDB228" s="262"/>
      <c r="TDC228" s="262" t="s">
        <v>1</v>
      </c>
      <c r="TDD228" s="262"/>
      <c r="TDE228" s="262"/>
      <c r="TDF228" s="262"/>
      <c r="TDG228" s="262"/>
      <c r="TDH228" s="262"/>
      <c r="TDI228" s="262" t="s">
        <v>61</v>
      </c>
      <c r="TDJ228" s="262"/>
      <c r="TDK228" s="262"/>
      <c r="TDL228" s="262"/>
      <c r="TDM228" s="262"/>
      <c r="TDN228" s="262"/>
      <c r="TDO228" s="262"/>
      <c r="TDP228" s="53"/>
      <c r="TDQ228" s="262" t="s">
        <v>62</v>
      </c>
      <c r="TDR228" s="262"/>
      <c r="TDS228" s="262" t="s">
        <v>1</v>
      </c>
      <c r="TDT228" s="262"/>
      <c r="TDU228" s="262"/>
      <c r="TDV228" s="262"/>
      <c r="TDW228" s="262"/>
      <c r="TDX228" s="262"/>
      <c r="TDY228" s="262" t="s">
        <v>61</v>
      </c>
      <c r="TDZ228" s="262"/>
      <c r="TEA228" s="262"/>
      <c r="TEB228" s="262"/>
      <c r="TEC228" s="262"/>
      <c r="TED228" s="262"/>
      <c r="TEE228" s="262"/>
      <c r="TEF228" s="53"/>
      <c r="TEG228" s="262" t="s">
        <v>62</v>
      </c>
      <c r="TEH228" s="262"/>
      <c r="TEI228" s="262" t="s">
        <v>1</v>
      </c>
      <c r="TEJ228" s="262"/>
      <c r="TEK228" s="262"/>
      <c r="TEL228" s="262"/>
      <c r="TEM228" s="262"/>
      <c r="TEN228" s="262"/>
      <c r="TEO228" s="262" t="s">
        <v>61</v>
      </c>
      <c r="TEP228" s="262"/>
      <c r="TEQ228" s="262"/>
      <c r="TER228" s="262"/>
      <c r="TES228" s="262"/>
      <c r="TET228" s="262"/>
      <c r="TEU228" s="262"/>
      <c r="TEV228" s="53"/>
      <c r="TEW228" s="262" t="s">
        <v>62</v>
      </c>
      <c r="TEX228" s="262"/>
      <c r="TEY228" s="262" t="s">
        <v>1</v>
      </c>
      <c r="TEZ228" s="262"/>
      <c r="TFA228" s="262"/>
      <c r="TFB228" s="262"/>
      <c r="TFC228" s="262"/>
      <c r="TFD228" s="262"/>
      <c r="TFE228" s="262" t="s">
        <v>61</v>
      </c>
      <c r="TFF228" s="262"/>
      <c r="TFG228" s="262"/>
      <c r="TFH228" s="262"/>
      <c r="TFI228" s="262"/>
      <c r="TFJ228" s="262"/>
      <c r="TFK228" s="262"/>
      <c r="TFL228" s="53"/>
      <c r="TFM228" s="262" t="s">
        <v>62</v>
      </c>
      <c r="TFN228" s="262"/>
      <c r="TFO228" s="262" t="s">
        <v>1</v>
      </c>
      <c r="TFP228" s="262"/>
      <c r="TFQ228" s="262"/>
      <c r="TFR228" s="262"/>
      <c r="TFS228" s="262"/>
      <c r="TFT228" s="262"/>
      <c r="TFU228" s="262" t="s">
        <v>61</v>
      </c>
      <c r="TFV228" s="262"/>
      <c r="TFW228" s="262"/>
      <c r="TFX228" s="262"/>
      <c r="TFY228" s="262"/>
      <c r="TFZ228" s="262"/>
      <c r="TGA228" s="262"/>
      <c r="TGB228" s="53"/>
      <c r="TGC228" s="262" t="s">
        <v>62</v>
      </c>
      <c r="TGD228" s="262"/>
      <c r="TGE228" s="262" t="s">
        <v>1</v>
      </c>
      <c r="TGF228" s="262"/>
      <c r="TGG228" s="262"/>
      <c r="TGH228" s="262"/>
      <c r="TGI228" s="262"/>
      <c r="TGJ228" s="262"/>
      <c r="TGK228" s="262" t="s">
        <v>61</v>
      </c>
      <c r="TGL228" s="262"/>
      <c r="TGM228" s="262"/>
      <c r="TGN228" s="262"/>
      <c r="TGO228" s="262"/>
      <c r="TGP228" s="262"/>
      <c r="TGQ228" s="262"/>
      <c r="TGR228" s="53"/>
      <c r="TGS228" s="262" t="s">
        <v>62</v>
      </c>
      <c r="TGT228" s="262"/>
      <c r="TGU228" s="262" t="s">
        <v>1</v>
      </c>
      <c r="TGV228" s="262"/>
      <c r="TGW228" s="262"/>
      <c r="TGX228" s="262"/>
      <c r="TGY228" s="262"/>
      <c r="TGZ228" s="262"/>
      <c r="THA228" s="262" t="s">
        <v>61</v>
      </c>
      <c r="THB228" s="262"/>
      <c r="THC228" s="262"/>
      <c r="THD228" s="262"/>
      <c r="THE228" s="262"/>
      <c r="THF228" s="262"/>
      <c r="THG228" s="262"/>
      <c r="THH228" s="53"/>
      <c r="THI228" s="262" t="s">
        <v>62</v>
      </c>
      <c r="THJ228" s="262"/>
      <c r="THK228" s="262" t="s">
        <v>1</v>
      </c>
      <c r="THL228" s="262"/>
      <c r="THM228" s="262"/>
      <c r="THN228" s="262"/>
      <c r="THO228" s="262"/>
      <c r="THP228" s="262"/>
      <c r="THQ228" s="262" t="s">
        <v>61</v>
      </c>
      <c r="THR228" s="262"/>
      <c r="THS228" s="262"/>
      <c r="THT228" s="262"/>
      <c r="THU228" s="262"/>
      <c r="THV228" s="262"/>
      <c r="THW228" s="262"/>
      <c r="THX228" s="53"/>
      <c r="THY228" s="262" t="s">
        <v>62</v>
      </c>
      <c r="THZ228" s="262"/>
      <c r="TIA228" s="262" t="s">
        <v>1</v>
      </c>
      <c r="TIB228" s="262"/>
      <c r="TIC228" s="262"/>
      <c r="TID228" s="262"/>
      <c r="TIE228" s="262"/>
      <c r="TIF228" s="262"/>
      <c r="TIG228" s="262" t="s">
        <v>61</v>
      </c>
      <c r="TIH228" s="262"/>
      <c r="TII228" s="262"/>
      <c r="TIJ228" s="262"/>
      <c r="TIK228" s="262"/>
      <c r="TIL228" s="262"/>
      <c r="TIM228" s="262"/>
      <c r="TIN228" s="53"/>
      <c r="TIO228" s="262" t="s">
        <v>62</v>
      </c>
      <c r="TIP228" s="262"/>
      <c r="TIQ228" s="262" t="s">
        <v>1</v>
      </c>
      <c r="TIR228" s="262"/>
      <c r="TIS228" s="262"/>
      <c r="TIT228" s="262"/>
      <c r="TIU228" s="262"/>
      <c r="TIV228" s="262"/>
      <c r="TIW228" s="262" t="s">
        <v>61</v>
      </c>
      <c r="TIX228" s="262"/>
      <c r="TIY228" s="262"/>
      <c r="TIZ228" s="262"/>
      <c r="TJA228" s="262"/>
      <c r="TJB228" s="262"/>
      <c r="TJC228" s="262"/>
      <c r="TJD228" s="53"/>
      <c r="TJE228" s="262" t="s">
        <v>62</v>
      </c>
      <c r="TJF228" s="262"/>
      <c r="TJG228" s="262" t="s">
        <v>1</v>
      </c>
      <c r="TJH228" s="262"/>
      <c r="TJI228" s="262"/>
      <c r="TJJ228" s="262"/>
      <c r="TJK228" s="262"/>
      <c r="TJL228" s="262"/>
      <c r="TJM228" s="262" t="s">
        <v>61</v>
      </c>
      <c r="TJN228" s="262"/>
      <c r="TJO228" s="262"/>
      <c r="TJP228" s="262"/>
      <c r="TJQ228" s="262"/>
      <c r="TJR228" s="262"/>
      <c r="TJS228" s="262"/>
      <c r="TJT228" s="53"/>
      <c r="TJU228" s="262" t="s">
        <v>62</v>
      </c>
      <c r="TJV228" s="262"/>
      <c r="TJW228" s="262" t="s">
        <v>1</v>
      </c>
      <c r="TJX228" s="262"/>
      <c r="TJY228" s="262"/>
      <c r="TJZ228" s="262"/>
      <c r="TKA228" s="262"/>
      <c r="TKB228" s="262"/>
      <c r="TKC228" s="262" t="s">
        <v>61</v>
      </c>
      <c r="TKD228" s="262"/>
      <c r="TKE228" s="262"/>
      <c r="TKF228" s="262"/>
      <c r="TKG228" s="262"/>
      <c r="TKH228" s="262"/>
      <c r="TKI228" s="262"/>
      <c r="TKJ228" s="53"/>
      <c r="TKK228" s="262" t="s">
        <v>62</v>
      </c>
      <c r="TKL228" s="262"/>
      <c r="TKM228" s="262" t="s">
        <v>1</v>
      </c>
      <c r="TKN228" s="262"/>
      <c r="TKO228" s="262"/>
      <c r="TKP228" s="262"/>
      <c r="TKQ228" s="262"/>
      <c r="TKR228" s="262"/>
      <c r="TKS228" s="262" t="s">
        <v>61</v>
      </c>
      <c r="TKT228" s="262"/>
      <c r="TKU228" s="262"/>
      <c r="TKV228" s="262"/>
      <c r="TKW228" s="262"/>
      <c r="TKX228" s="262"/>
      <c r="TKY228" s="262"/>
      <c r="TKZ228" s="53"/>
      <c r="TLA228" s="262" t="s">
        <v>62</v>
      </c>
      <c r="TLB228" s="262"/>
      <c r="TLC228" s="262" t="s">
        <v>1</v>
      </c>
      <c r="TLD228" s="262"/>
      <c r="TLE228" s="262"/>
      <c r="TLF228" s="262"/>
      <c r="TLG228" s="262"/>
      <c r="TLH228" s="262"/>
      <c r="TLI228" s="262" t="s">
        <v>61</v>
      </c>
      <c r="TLJ228" s="262"/>
      <c r="TLK228" s="262"/>
      <c r="TLL228" s="262"/>
      <c r="TLM228" s="262"/>
      <c r="TLN228" s="262"/>
      <c r="TLO228" s="262"/>
      <c r="TLP228" s="53"/>
      <c r="TLQ228" s="262" t="s">
        <v>62</v>
      </c>
      <c r="TLR228" s="262"/>
      <c r="TLS228" s="262" t="s">
        <v>1</v>
      </c>
      <c r="TLT228" s="262"/>
      <c r="TLU228" s="262"/>
      <c r="TLV228" s="262"/>
      <c r="TLW228" s="262"/>
      <c r="TLX228" s="262"/>
      <c r="TLY228" s="262" t="s">
        <v>61</v>
      </c>
      <c r="TLZ228" s="262"/>
      <c r="TMA228" s="262"/>
      <c r="TMB228" s="262"/>
      <c r="TMC228" s="262"/>
      <c r="TMD228" s="262"/>
      <c r="TME228" s="262"/>
      <c r="TMF228" s="53"/>
      <c r="TMG228" s="262" t="s">
        <v>62</v>
      </c>
      <c r="TMH228" s="262"/>
      <c r="TMI228" s="262" t="s">
        <v>1</v>
      </c>
      <c r="TMJ228" s="262"/>
      <c r="TMK228" s="262"/>
      <c r="TML228" s="262"/>
      <c r="TMM228" s="262"/>
      <c r="TMN228" s="262"/>
      <c r="TMO228" s="262" t="s">
        <v>61</v>
      </c>
      <c r="TMP228" s="262"/>
      <c r="TMQ228" s="262"/>
      <c r="TMR228" s="262"/>
      <c r="TMS228" s="262"/>
      <c r="TMT228" s="262"/>
      <c r="TMU228" s="262"/>
      <c r="TMV228" s="53"/>
      <c r="TMW228" s="262" t="s">
        <v>62</v>
      </c>
      <c r="TMX228" s="262"/>
      <c r="TMY228" s="262" t="s">
        <v>1</v>
      </c>
      <c r="TMZ228" s="262"/>
      <c r="TNA228" s="262"/>
      <c r="TNB228" s="262"/>
      <c r="TNC228" s="262"/>
      <c r="TND228" s="262"/>
      <c r="TNE228" s="262" t="s">
        <v>61</v>
      </c>
      <c r="TNF228" s="262"/>
      <c r="TNG228" s="262"/>
      <c r="TNH228" s="262"/>
      <c r="TNI228" s="262"/>
      <c r="TNJ228" s="262"/>
      <c r="TNK228" s="262"/>
      <c r="TNL228" s="53"/>
      <c r="TNM228" s="262" t="s">
        <v>62</v>
      </c>
      <c r="TNN228" s="262"/>
      <c r="TNO228" s="262" t="s">
        <v>1</v>
      </c>
      <c r="TNP228" s="262"/>
      <c r="TNQ228" s="262"/>
      <c r="TNR228" s="262"/>
      <c r="TNS228" s="262"/>
      <c r="TNT228" s="262"/>
      <c r="TNU228" s="262" t="s">
        <v>61</v>
      </c>
      <c r="TNV228" s="262"/>
      <c r="TNW228" s="262"/>
      <c r="TNX228" s="262"/>
      <c r="TNY228" s="262"/>
      <c r="TNZ228" s="262"/>
      <c r="TOA228" s="262"/>
      <c r="TOB228" s="53"/>
      <c r="TOC228" s="262" t="s">
        <v>62</v>
      </c>
      <c r="TOD228" s="262"/>
      <c r="TOE228" s="262" t="s">
        <v>1</v>
      </c>
      <c r="TOF228" s="262"/>
      <c r="TOG228" s="262"/>
      <c r="TOH228" s="262"/>
      <c r="TOI228" s="262"/>
      <c r="TOJ228" s="262"/>
      <c r="TOK228" s="262" t="s">
        <v>61</v>
      </c>
      <c r="TOL228" s="262"/>
      <c r="TOM228" s="262"/>
      <c r="TON228" s="262"/>
      <c r="TOO228" s="262"/>
      <c r="TOP228" s="262"/>
      <c r="TOQ228" s="262"/>
      <c r="TOR228" s="53"/>
      <c r="TOS228" s="262" t="s">
        <v>62</v>
      </c>
      <c r="TOT228" s="262"/>
      <c r="TOU228" s="262" t="s">
        <v>1</v>
      </c>
      <c r="TOV228" s="262"/>
      <c r="TOW228" s="262"/>
      <c r="TOX228" s="262"/>
      <c r="TOY228" s="262"/>
      <c r="TOZ228" s="262"/>
      <c r="TPA228" s="262" t="s">
        <v>61</v>
      </c>
      <c r="TPB228" s="262"/>
      <c r="TPC228" s="262"/>
      <c r="TPD228" s="262"/>
      <c r="TPE228" s="262"/>
      <c r="TPF228" s="262"/>
      <c r="TPG228" s="262"/>
      <c r="TPH228" s="53"/>
      <c r="TPI228" s="262" t="s">
        <v>62</v>
      </c>
      <c r="TPJ228" s="262"/>
      <c r="TPK228" s="262" t="s">
        <v>1</v>
      </c>
      <c r="TPL228" s="262"/>
      <c r="TPM228" s="262"/>
      <c r="TPN228" s="262"/>
      <c r="TPO228" s="262"/>
      <c r="TPP228" s="262"/>
      <c r="TPQ228" s="262" t="s">
        <v>61</v>
      </c>
      <c r="TPR228" s="262"/>
      <c r="TPS228" s="262"/>
      <c r="TPT228" s="262"/>
      <c r="TPU228" s="262"/>
      <c r="TPV228" s="262"/>
      <c r="TPW228" s="262"/>
      <c r="TPX228" s="53"/>
      <c r="TPY228" s="262" t="s">
        <v>62</v>
      </c>
      <c r="TPZ228" s="262"/>
      <c r="TQA228" s="262" t="s">
        <v>1</v>
      </c>
      <c r="TQB228" s="262"/>
      <c r="TQC228" s="262"/>
      <c r="TQD228" s="262"/>
      <c r="TQE228" s="262"/>
      <c r="TQF228" s="262"/>
      <c r="TQG228" s="262" t="s">
        <v>61</v>
      </c>
      <c r="TQH228" s="262"/>
      <c r="TQI228" s="262"/>
      <c r="TQJ228" s="262"/>
      <c r="TQK228" s="262"/>
      <c r="TQL228" s="262"/>
      <c r="TQM228" s="262"/>
      <c r="TQN228" s="53"/>
      <c r="TQO228" s="262" t="s">
        <v>62</v>
      </c>
      <c r="TQP228" s="262"/>
      <c r="TQQ228" s="262" t="s">
        <v>1</v>
      </c>
      <c r="TQR228" s="262"/>
      <c r="TQS228" s="262"/>
      <c r="TQT228" s="262"/>
      <c r="TQU228" s="262"/>
      <c r="TQV228" s="262"/>
      <c r="TQW228" s="262" t="s">
        <v>61</v>
      </c>
      <c r="TQX228" s="262"/>
      <c r="TQY228" s="262"/>
      <c r="TQZ228" s="262"/>
      <c r="TRA228" s="262"/>
      <c r="TRB228" s="262"/>
      <c r="TRC228" s="262"/>
      <c r="TRD228" s="53"/>
      <c r="TRE228" s="262" t="s">
        <v>62</v>
      </c>
      <c r="TRF228" s="262"/>
      <c r="TRG228" s="262" t="s">
        <v>1</v>
      </c>
      <c r="TRH228" s="262"/>
      <c r="TRI228" s="262"/>
      <c r="TRJ228" s="262"/>
      <c r="TRK228" s="262"/>
      <c r="TRL228" s="262"/>
      <c r="TRM228" s="262" t="s">
        <v>61</v>
      </c>
      <c r="TRN228" s="262"/>
      <c r="TRO228" s="262"/>
      <c r="TRP228" s="262"/>
      <c r="TRQ228" s="262"/>
      <c r="TRR228" s="262"/>
      <c r="TRS228" s="262"/>
      <c r="TRT228" s="53"/>
      <c r="TRU228" s="262" t="s">
        <v>62</v>
      </c>
      <c r="TRV228" s="262"/>
      <c r="TRW228" s="262" t="s">
        <v>1</v>
      </c>
      <c r="TRX228" s="262"/>
      <c r="TRY228" s="262"/>
      <c r="TRZ228" s="262"/>
      <c r="TSA228" s="262"/>
      <c r="TSB228" s="262"/>
      <c r="TSC228" s="262" t="s">
        <v>61</v>
      </c>
      <c r="TSD228" s="262"/>
      <c r="TSE228" s="262"/>
      <c r="TSF228" s="262"/>
      <c r="TSG228" s="262"/>
      <c r="TSH228" s="262"/>
      <c r="TSI228" s="262"/>
      <c r="TSJ228" s="53"/>
      <c r="TSK228" s="262" t="s">
        <v>62</v>
      </c>
      <c r="TSL228" s="262"/>
      <c r="TSM228" s="262" t="s">
        <v>1</v>
      </c>
      <c r="TSN228" s="262"/>
      <c r="TSO228" s="262"/>
      <c r="TSP228" s="262"/>
      <c r="TSQ228" s="262"/>
      <c r="TSR228" s="262"/>
      <c r="TSS228" s="262" t="s">
        <v>61</v>
      </c>
      <c r="TST228" s="262"/>
      <c r="TSU228" s="262"/>
      <c r="TSV228" s="262"/>
      <c r="TSW228" s="262"/>
      <c r="TSX228" s="262"/>
      <c r="TSY228" s="262"/>
      <c r="TSZ228" s="53"/>
      <c r="TTA228" s="262" t="s">
        <v>62</v>
      </c>
      <c r="TTB228" s="262"/>
      <c r="TTC228" s="262" t="s">
        <v>1</v>
      </c>
      <c r="TTD228" s="262"/>
      <c r="TTE228" s="262"/>
      <c r="TTF228" s="262"/>
      <c r="TTG228" s="262"/>
      <c r="TTH228" s="262"/>
      <c r="TTI228" s="262" t="s">
        <v>61</v>
      </c>
      <c r="TTJ228" s="262"/>
      <c r="TTK228" s="262"/>
      <c r="TTL228" s="262"/>
      <c r="TTM228" s="262"/>
      <c r="TTN228" s="262"/>
      <c r="TTO228" s="262"/>
      <c r="TTP228" s="53"/>
      <c r="TTQ228" s="262" t="s">
        <v>62</v>
      </c>
      <c r="TTR228" s="262"/>
      <c r="TTS228" s="262" t="s">
        <v>1</v>
      </c>
      <c r="TTT228" s="262"/>
      <c r="TTU228" s="262"/>
      <c r="TTV228" s="262"/>
      <c r="TTW228" s="262"/>
      <c r="TTX228" s="262"/>
      <c r="TTY228" s="262" t="s">
        <v>61</v>
      </c>
      <c r="TTZ228" s="262"/>
      <c r="TUA228" s="262"/>
      <c r="TUB228" s="262"/>
      <c r="TUC228" s="262"/>
      <c r="TUD228" s="262"/>
      <c r="TUE228" s="262"/>
      <c r="TUF228" s="53"/>
      <c r="TUG228" s="262" t="s">
        <v>62</v>
      </c>
      <c r="TUH228" s="262"/>
      <c r="TUI228" s="262" t="s">
        <v>1</v>
      </c>
      <c r="TUJ228" s="262"/>
      <c r="TUK228" s="262"/>
      <c r="TUL228" s="262"/>
      <c r="TUM228" s="262"/>
      <c r="TUN228" s="262"/>
      <c r="TUO228" s="262" t="s">
        <v>61</v>
      </c>
      <c r="TUP228" s="262"/>
      <c r="TUQ228" s="262"/>
      <c r="TUR228" s="262"/>
      <c r="TUS228" s="262"/>
      <c r="TUT228" s="262"/>
      <c r="TUU228" s="262"/>
      <c r="TUV228" s="53"/>
      <c r="TUW228" s="262" t="s">
        <v>62</v>
      </c>
      <c r="TUX228" s="262"/>
      <c r="TUY228" s="262" t="s">
        <v>1</v>
      </c>
      <c r="TUZ228" s="262"/>
      <c r="TVA228" s="262"/>
      <c r="TVB228" s="262"/>
      <c r="TVC228" s="262"/>
      <c r="TVD228" s="262"/>
      <c r="TVE228" s="262" t="s">
        <v>61</v>
      </c>
      <c r="TVF228" s="262"/>
      <c r="TVG228" s="262"/>
      <c r="TVH228" s="262"/>
      <c r="TVI228" s="262"/>
      <c r="TVJ228" s="262"/>
      <c r="TVK228" s="262"/>
      <c r="TVL228" s="53"/>
      <c r="TVM228" s="262" t="s">
        <v>62</v>
      </c>
      <c r="TVN228" s="262"/>
      <c r="TVO228" s="262" t="s">
        <v>1</v>
      </c>
      <c r="TVP228" s="262"/>
      <c r="TVQ228" s="262"/>
      <c r="TVR228" s="262"/>
      <c r="TVS228" s="262"/>
      <c r="TVT228" s="262"/>
      <c r="TVU228" s="262" t="s">
        <v>61</v>
      </c>
      <c r="TVV228" s="262"/>
      <c r="TVW228" s="262"/>
      <c r="TVX228" s="262"/>
      <c r="TVY228" s="262"/>
      <c r="TVZ228" s="262"/>
      <c r="TWA228" s="262"/>
      <c r="TWB228" s="53"/>
      <c r="TWC228" s="262" t="s">
        <v>62</v>
      </c>
      <c r="TWD228" s="262"/>
      <c r="TWE228" s="262" t="s">
        <v>1</v>
      </c>
      <c r="TWF228" s="262"/>
      <c r="TWG228" s="262"/>
      <c r="TWH228" s="262"/>
      <c r="TWI228" s="262"/>
      <c r="TWJ228" s="262"/>
      <c r="TWK228" s="262" t="s">
        <v>61</v>
      </c>
      <c r="TWL228" s="262"/>
      <c r="TWM228" s="262"/>
      <c r="TWN228" s="262"/>
      <c r="TWO228" s="262"/>
      <c r="TWP228" s="262"/>
      <c r="TWQ228" s="262"/>
      <c r="TWR228" s="53"/>
      <c r="TWS228" s="262" t="s">
        <v>62</v>
      </c>
      <c r="TWT228" s="262"/>
      <c r="TWU228" s="262" t="s">
        <v>1</v>
      </c>
      <c r="TWV228" s="262"/>
      <c r="TWW228" s="262"/>
      <c r="TWX228" s="262"/>
      <c r="TWY228" s="262"/>
      <c r="TWZ228" s="262"/>
      <c r="TXA228" s="262" t="s">
        <v>61</v>
      </c>
      <c r="TXB228" s="262"/>
      <c r="TXC228" s="262"/>
      <c r="TXD228" s="262"/>
      <c r="TXE228" s="262"/>
      <c r="TXF228" s="262"/>
      <c r="TXG228" s="262"/>
      <c r="TXH228" s="53"/>
      <c r="TXI228" s="262" t="s">
        <v>62</v>
      </c>
      <c r="TXJ228" s="262"/>
      <c r="TXK228" s="262" t="s">
        <v>1</v>
      </c>
      <c r="TXL228" s="262"/>
      <c r="TXM228" s="262"/>
      <c r="TXN228" s="262"/>
      <c r="TXO228" s="262"/>
      <c r="TXP228" s="262"/>
      <c r="TXQ228" s="262" t="s">
        <v>61</v>
      </c>
      <c r="TXR228" s="262"/>
      <c r="TXS228" s="262"/>
      <c r="TXT228" s="262"/>
      <c r="TXU228" s="262"/>
      <c r="TXV228" s="262"/>
      <c r="TXW228" s="262"/>
      <c r="TXX228" s="53"/>
      <c r="TXY228" s="262" t="s">
        <v>62</v>
      </c>
      <c r="TXZ228" s="262"/>
      <c r="TYA228" s="262" t="s">
        <v>1</v>
      </c>
      <c r="TYB228" s="262"/>
      <c r="TYC228" s="262"/>
      <c r="TYD228" s="262"/>
      <c r="TYE228" s="262"/>
      <c r="TYF228" s="262"/>
      <c r="TYG228" s="262" t="s">
        <v>61</v>
      </c>
      <c r="TYH228" s="262"/>
      <c r="TYI228" s="262"/>
      <c r="TYJ228" s="262"/>
      <c r="TYK228" s="262"/>
      <c r="TYL228" s="262"/>
      <c r="TYM228" s="262"/>
      <c r="TYN228" s="53"/>
      <c r="TYO228" s="262" t="s">
        <v>62</v>
      </c>
      <c r="TYP228" s="262"/>
      <c r="TYQ228" s="262" t="s">
        <v>1</v>
      </c>
      <c r="TYR228" s="262"/>
      <c r="TYS228" s="262"/>
      <c r="TYT228" s="262"/>
      <c r="TYU228" s="262"/>
      <c r="TYV228" s="262"/>
      <c r="TYW228" s="262" t="s">
        <v>61</v>
      </c>
      <c r="TYX228" s="262"/>
      <c r="TYY228" s="262"/>
      <c r="TYZ228" s="262"/>
      <c r="TZA228" s="262"/>
      <c r="TZB228" s="262"/>
      <c r="TZC228" s="262"/>
      <c r="TZD228" s="53"/>
      <c r="TZE228" s="262" t="s">
        <v>62</v>
      </c>
      <c r="TZF228" s="262"/>
      <c r="TZG228" s="262" t="s">
        <v>1</v>
      </c>
      <c r="TZH228" s="262"/>
      <c r="TZI228" s="262"/>
      <c r="TZJ228" s="262"/>
      <c r="TZK228" s="262"/>
      <c r="TZL228" s="262"/>
      <c r="TZM228" s="262" t="s">
        <v>61</v>
      </c>
      <c r="TZN228" s="262"/>
      <c r="TZO228" s="262"/>
      <c r="TZP228" s="262"/>
      <c r="TZQ228" s="262"/>
      <c r="TZR228" s="262"/>
      <c r="TZS228" s="262"/>
      <c r="TZT228" s="53"/>
      <c r="TZU228" s="262" t="s">
        <v>62</v>
      </c>
      <c r="TZV228" s="262"/>
      <c r="TZW228" s="262" t="s">
        <v>1</v>
      </c>
      <c r="TZX228" s="262"/>
      <c r="TZY228" s="262"/>
      <c r="TZZ228" s="262"/>
      <c r="UAA228" s="262"/>
      <c r="UAB228" s="262"/>
      <c r="UAC228" s="262" t="s">
        <v>61</v>
      </c>
      <c r="UAD228" s="262"/>
      <c r="UAE228" s="262"/>
      <c r="UAF228" s="262"/>
      <c r="UAG228" s="262"/>
      <c r="UAH228" s="262"/>
      <c r="UAI228" s="262"/>
      <c r="UAJ228" s="53"/>
      <c r="UAK228" s="262" t="s">
        <v>62</v>
      </c>
      <c r="UAL228" s="262"/>
      <c r="UAM228" s="262" t="s">
        <v>1</v>
      </c>
      <c r="UAN228" s="262"/>
      <c r="UAO228" s="262"/>
      <c r="UAP228" s="262"/>
      <c r="UAQ228" s="262"/>
      <c r="UAR228" s="262"/>
      <c r="UAS228" s="262" t="s">
        <v>61</v>
      </c>
      <c r="UAT228" s="262"/>
      <c r="UAU228" s="262"/>
      <c r="UAV228" s="262"/>
      <c r="UAW228" s="262"/>
      <c r="UAX228" s="262"/>
      <c r="UAY228" s="262"/>
      <c r="UAZ228" s="53"/>
      <c r="UBA228" s="262" t="s">
        <v>62</v>
      </c>
      <c r="UBB228" s="262"/>
      <c r="UBC228" s="262" t="s">
        <v>1</v>
      </c>
      <c r="UBD228" s="262"/>
      <c r="UBE228" s="262"/>
      <c r="UBF228" s="262"/>
      <c r="UBG228" s="262"/>
      <c r="UBH228" s="262"/>
      <c r="UBI228" s="262" t="s">
        <v>61</v>
      </c>
      <c r="UBJ228" s="262"/>
      <c r="UBK228" s="262"/>
      <c r="UBL228" s="262"/>
      <c r="UBM228" s="262"/>
      <c r="UBN228" s="262"/>
      <c r="UBO228" s="262"/>
      <c r="UBP228" s="53"/>
      <c r="UBQ228" s="262" t="s">
        <v>62</v>
      </c>
      <c r="UBR228" s="262"/>
      <c r="UBS228" s="262" t="s">
        <v>1</v>
      </c>
      <c r="UBT228" s="262"/>
      <c r="UBU228" s="262"/>
      <c r="UBV228" s="262"/>
      <c r="UBW228" s="262"/>
      <c r="UBX228" s="262"/>
      <c r="UBY228" s="262" t="s">
        <v>61</v>
      </c>
      <c r="UBZ228" s="262"/>
      <c r="UCA228" s="262"/>
      <c r="UCB228" s="262"/>
      <c r="UCC228" s="262"/>
      <c r="UCD228" s="262"/>
      <c r="UCE228" s="262"/>
      <c r="UCF228" s="53"/>
      <c r="UCG228" s="262" t="s">
        <v>62</v>
      </c>
      <c r="UCH228" s="262"/>
      <c r="UCI228" s="262" t="s">
        <v>1</v>
      </c>
      <c r="UCJ228" s="262"/>
      <c r="UCK228" s="262"/>
      <c r="UCL228" s="262"/>
      <c r="UCM228" s="262"/>
      <c r="UCN228" s="262"/>
      <c r="UCO228" s="262" t="s">
        <v>61</v>
      </c>
      <c r="UCP228" s="262"/>
      <c r="UCQ228" s="262"/>
      <c r="UCR228" s="262"/>
      <c r="UCS228" s="262"/>
      <c r="UCT228" s="262"/>
      <c r="UCU228" s="262"/>
      <c r="UCV228" s="53"/>
      <c r="UCW228" s="262" t="s">
        <v>62</v>
      </c>
      <c r="UCX228" s="262"/>
      <c r="UCY228" s="262" t="s">
        <v>1</v>
      </c>
      <c r="UCZ228" s="262"/>
      <c r="UDA228" s="262"/>
      <c r="UDB228" s="262"/>
      <c r="UDC228" s="262"/>
      <c r="UDD228" s="262"/>
      <c r="UDE228" s="262" t="s">
        <v>61</v>
      </c>
      <c r="UDF228" s="262"/>
      <c r="UDG228" s="262"/>
      <c r="UDH228" s="262"/>
      <c r="UDI228" s="262"/>
      <c r="UDJ228" s="262"/>
      <c r="UDK228" s="262"/>
      <c r="UDL228" s="53"/>
      <c r="UDM228" s="262" t="s">
        <v>62</v>
      </c>
      <c r="UDN228" s="262"/>
      <c r="UDO228" s="262" t="s">
        <v>1</v>
      </c>
      <c r="UDP228" s="262"/>
      <c r="UDQ228" s="262"/>
      <c r="UDR228" s="262"/>
      <c r="UDS228" s="262"/>
      <c r="UDT228" s="262"/>
      <c r="UDU228" s="262" t="s">
        <v>61</v>
      </c>
      <c r="UDV228" s="262"/>
      <c r="UDW228" s="262"/>
      <c r="UDX228" s="262"/>
      <c r="UDY228" s="262"/>
      <c r="UDZ228" s="262"/>
      <c r="UEA228" s="262"/>
      <c r="UEB228" s="53"/>
      <c r="UEC228" s="262" t="s">
        <v>62</v>
      </c>
      <c r="UED228" s="262"/>
      <c r="UEE228" s="262" t="s">
        <v>1</v>
      </c>
      <c r="UEF228" s="262"/>
      <c r="UEG228" s="262"/>
      <c r="UEH228" s="262"/>
      <c r="UEI228" s="262"/>
      <c r="UEJ228" s="262"/>
      <c r="UEK228" s="262" t="s">
        <v>61</v>
      </c>
      <c r="UEL228" s="262"/>
      <c r="UEM228" s="262"/>
      <c r="UEN228" s="262"/>
      <c r="UEO228" s="262"/>
      <c r="UEP228" s="262"/>
      <c r="UEQ228" s="262"/>
      <c r="UER228" s="53"/>
      <c r="UES228" s="262" t="s">
        <v>62</v>
      </c>
      <c r="UET228" s="262"/>
      <c r="UEU228" s="262" t="s">
        <v>1</v>
      </c>
      <c r="UEV228" s="262"/>
      <c r="UEW228" s="262"/>
      <c r="UEX228" s="262"/>
      <c r="UEY228" s="262"/>
      <c r="UEZ228" s="262"/>
      <c r="UFA228" s="262" t="s">
        <v>61</v>
      </c>
      <c r="UFB228" s="262"/>
      <c r="UFC228" s="262"/>
      <c r="UFD228" s="262"/>
      <c r="UFE228" s="262"/>
      <c r="UFF228" s="262"/>
      <c r="UFG228" s="262"/>
      <c r="UFH228" s="53"/>
      <c r="UFI228" s="262" t="s">
        <v>62</v>
      </c>
      <c r="UFJ228" s="262"/>
      <c r="UFK228" s="262" t="s">
        <v>1</v>
      </c>
      <c r="UFL228" s="262"/>
      <c r="UFM228" s="262"/>
      <c r="UFN228" s="262"/>
      <c r="UFO228" s="262"/>
      <c r="UFP228" s="262"/>
      <c r="UFQ228" s="262" t="s">
        <v>61</v>
      </c>
      <c r="UFR228" s="262"/>
      <c r="UFS228" s="262"/>
      <c r="UFT228" s="262"/>
      <c r="UFU228" s="262"/>
      <c r="UFV228" s="262"/>
      <c r="UFW228" s="262"/>
      <c r="UFX228" s="53"/>
      <c r="UFY228" s="262" t="s">
        <v>62</v>
      </c>
      <c r="UFZ228" s="262"/>
      <c r="UGA228" s="262" t="s">
        <v>1</v>
      </c>
      <c r="UGB228" s="262"/>
      <c r="UGC228" s="262"/>
      <c r="UGD228" s="262"/>
      <c r="UGE228" s="262"/>
      <c r="UGF228" s="262"/>
      <c r="UGG228" s="262" t="s">
        <v>61</v>
      </c>
      <c r="UGH228" s="262"/>
      <c r="UGI228" s="262"/>
      <c r="UGJ228" s="262"/>
      <c r="UGK228" s="262"/>
      <c r="UGL228" s="262"/>
      <c r="UGM228" s="262"/>
      <c r="UGN228" s="53"/>
      <c r="UGO228" s="262" t="s">
        <v>62</v>
      </c>
      <c r="UGP228" s="262"/>
      <c r="UGQ228" s="262" t="s">
        <v>1</v>
      </c>
      <c r="UGR228" s="262"/>
      <c r="UGS228" s="262"/>
      <c r="UGT228" s="262"/>
      <c r="UGU228" s="262"/>
      <c r="UGV228" s="262"/>
      <c r="UGW228" s="262" t="s">
        <v>61</v>
      </c>
      <c r="UGX228" s="262"/>
      <c r="UGY228" s="262"/>
      <c r="UGZ228" s="262"/>
      <c r="UHA228" s="262"/>
      <c r="UHB228" s="262"/>
      <c r="UHC228" s="262"/>
      <c r="UHD228" s="53"/>
      <c r="UHE228" s="262" t="s">
        <v>62</v>
      </c>
      <c r="UHF228" s="262"/>
      <c r="UHG228" s="262" t="s">
        <v>1</v>
      </c>
      <c r="UHH228" s="262"/>
      <c r="UHI228" s="262"/>
      <c r="UHJ228" s="262"/>
      <c r="UHK228" s="262"/>
      <c r="UHL228" s="262"/>
      <c r="UHM228" s="262" t="s">
        <v>61</v>
      </c>
      <c r="UHN228" s="262"/>
      <c r="UHO228" s="262"/>
      <c r="UHP228" s="262"/>
      <c r="UHQ228" s="262"/>
      <c r="UHR228" s="262"/>
      <c r="UHS228" s="262"/>
      <c r="UHT228" s="53"/>
      <c r="UHU228" s="262" t="s">
        <v>62</v>
      </c>
      <c r="UHV228" s="262"/>
      <c r="UHW228" s="262" t="s">
        <v>1</v>
      </c>
      <c r="UHX228" s="262"/>
      <c r="UHY228" s="262"/>
      <c r="UHZ228" s="262"/>
      <c r="UIA228" s="262"/>
      <c r="UIB228" s="262"/>
      <c r="UIC228" s="262" t="s">
        <v>61</v>
      </c>
      <c r="UID228" s="262"/>
      <c r="UIE228" s="262"/>
      <c r="UIF228" s="262"/>
      <c r="UIG228" s="262"/>
      <c r="UIH228" s="262"/>
      <c r="UII228" s="262"/>
      <c r="UIJ228" s="53"/>
      <c r="UIK228" s="262" t="s">
        <v>62</v>
      </c>
      <c r="UIL228" s="262"/>
      <c r="UIM228" s="262" t="s">
        <v>1</v>
      </c>
      <c r="UIN228" s="262"/>
      <c r="UIO228" s="262"/>
      <c r="UIP228" s="262"/>
      <c r="UIQ228" s="262"/>
      <c r="UIR228" s="262"/>
      <c r="UIS228" s="262" t="s">
        <v>61</v>
      </c>
      <c r="UIT228" s="262"/>
      <c r="UIU228" s="262"/>
      <c r="UIV228" s="262"/>
      <c r="UIW228" s="262"/>
      <c r="UIX228" s="262"/>
      <c r="UIY228" s="262"/>
      <c r="UIZ228" s="53"/>
      <c r="UJA228" s="262" t="s">
        <v>62</v>
      </c>
      <c r="UJB228" s="262"/>
      <c r="UJC228" s="262" t="s">
        <v>1</v>
      </c>
      <c r="UJD228" s="262"/>
      <c r="UJE228" s="262"/>
      <c r="UJF228" s="262"/>
      <c r="UJG228" s="262"/>
      <c r="UJH228" s="262"/>
      <c r="UJI228" s="262" t="s">
        <v>61</v>
      </c>
      <c r="UJJ228" s="262"/>
      <c r="UJK228" s="262"/>
      <c r="UJL228" s="262"/>
      <c r="UJM228" s="262"/>
      <c r="UJN228" s="262"/>
      <c r="UJO228" s="262"/>
      <c r="UJP228" s="53"/>
      <c r="UJQ228" s="262" t="s">
        <v>62</v>
      </c>
      <c r="UJR228" s="262"/>
      <c r="UJS228" s="262" t="s">
        <v>1</v>
      </c>
      <c r="UJT228" s="262"/>
      <c r="UJU228" s="262"/>
      <c r="UJV228" s="262"/>
      <c r="UJW228" s="262"/>
      <c r="UJX228" s="262"/>
      <c r="UJY228" s="262" t="s">
        <v>61</v>
      </c>
      <c r="UJZ228" s="262"/>
      <c r="UKA228" s="262"/>
      <c r="UKB228" s="262"/>
      <c r="UKC228" s="262"/>
      <c r="UKD228" s="262"/>
      <c r="UKE228" s="262"/>
      <c r="UKF228" s="53"/>
      <c r="UKG228" s="262" t="s">
        <v>62</v>
      </c>
      <c r="UKH228" s="262"/>
      <c r="UKI228" s="262" t="s">
        <v>1</v>
      </c>
      <c r="UKJ228" s="262"/>
      <c r="UKK228" s="262"/>
      <c r="UKL228" s="262"/>
      <c r="UKM228" s="262"/>
      <c r="UKN228" s="262"/>
      <c r="UKO228" s="262" t="s">
        <v>61</v>
      </c>
      <c r="UKP228" s="262"/>
      <c r="UKQ228" s="262"/>
      <c r="UKR228" s="262"/>
      <c r="UKS228" s="262"/>
      <c r="UKT228" s="262"/>
      <c r="UKU228" s="262"/>
      <c r="UKV228" s="53"/>
      <c r="UKW228" s="262" t="s">
        <v>62</v>
      </c>
      <c r="UKX228" s="262"/>
      <c r="UKY228" s="262" t="s">
        <v>1</v>
      </c>
      <c r="UKZ228" s="262"/>
      <c r="ULA228" s="262"/>
      <c r="ULB228" s="262"/>
      <c r="ULC228" s="262"/>
      <c r="ULD228" s="262"/>
      <c r="ULE228" s="262" t="s">
        <v>61</v>
      </c>
      <c r="ULF228" s="262"/>
      <c r="ULG228" s="262"/>
      <c r="ULH228" s="262"/>
      <c r="ULI228" s="262"/>
      <c r="ULJ228" s="262"/>
      <c r="ULK228" s="262"/>
      <c r="ULL228" s="53"/>
      <c r="ULM228" s="262" t="s">
        <v>62</v>
      </c>
      <c r="ULN228" s="262"/>
      <c r="ULO228" s="262" t="s">
        <v>1</v>
      </c>
      <c r="ULP228" s="262"/>
      <c r="ULQ228" s="262"/>
      <c r="ULR228" s="262"/>
      <c r="ULS228" s="262"/>
      <c r="ULT228" s="262"/>
      <c r="ULU228" s="262" t="s">
        <v>61</v>
      </c>
      <c r="ULV228" s="262"/>
      <c r="ULW228" s="262"/>
      <c r="ULX228" s="262"/>
      <c r="ULY228" s="262"/>
      <c r="ULZ228" s="262"/>
      <c r="UMA228" s="262"/>
      <c r="UMB228" s="53"/>
      <c r="UMC228" s="262" t="s">
        <v>62</v>
      </c>
      <c r="UMD228" s="262"/>
      <c r="UME228" s="262" t="s">
        <v>1</v>
      </c>
      <c r="UMF228" s="262"/>
      <c r="UMG228" s="262"/>
      <c r="UMH228" s="262"/>
      <c r="UMI228" s="262"/>
      <c r="UMJ228" s="262"/>
      <c r="UMK228" s="262" t="s">
        <v>61</v>
      </c>
      <c r="UML228" s="262"/>
      <c r="UMM228" s="262"/>
      <c r="UMN228" s="262"/>
      <c r="UMO228" s="262"/>
      <c r="UMP228" s="262"/>
      <c r="UMQ228" s="262"/>
      <c r="UMR228" s="53"/>
      <c r="UMS228" s="262" t="s">
        <v>62</v>
      </c>
      <c r="UMT228" s="262"/>
      <c r="UMU228" s="262" t="s">
        <v>1</v>
      </c>
      <c r="UMV228" s="262"/>
      <c r="UMW228" s="262"/>
      <c r="UMX228" s="262"/>
      <c r="UMY228" s="262"/>
      <c r="UMZ228" s="262"/>
      <c r="UNA228" s="262" t="s">
        <v>61</v>
      </c>
      <c r="UNB228" s="262"/>
      <c r="UNC228" s="262"/>
      <c r="UND228" s="262"/>
      <c r="UNE228" s="262"/>
      <c r="UNF228" s="262"/>
      <c r="UNG228" s="262"/>
      <c r="UNH228" s="53"/>
      <c r="UNI228" s="262" t="s">
        <v>62</v>
      </c>
      <c r="UNJ228" s="262"/>
      <c r="UNK228" s="262" t="s">
        <v>1</v>
      </c>
      <c r="UNL228" s="262"/>
      <c r="UNM228" s="262"/>
      <c r="UNN228" s="262"/>
      <c r="UNO228" s="262"/>
      <c r="UNP228" s="262"/>
      <c r="UNQ228" s="262" t="s">
        <v>61</v>
      </c>
      <c r="UNR228" s="262"/>
      <c r="UNS228" s="262"/>
      <c r="UNT228" s="262"/>
      <c r="UNU228" s="262"/>
      <c r="UNV228" s="262"/>
      <c r="UNW228" s="262"/>
      <c r="UNX228" s="53"/>
      <c r="UNY228" s="262" t="s">
        <v>62</v>
      </c>
      <c r="UNZ228" s="262"/>
      <c r="UOA228" s="262" t="s">
        <v>1</v>
      </c>
      <c r="UOB228" s="262"/>
      <c r="UOC228" s="262"/>
      <c r="UOD228" s="262"/>
      <c r="UOE228" s="262"/>
      <c r="UOF228" s="262"/>
      <c r="UOG228" s="262" t="s">
        <v>61</v>
      </c>
      <c r="UOH228" s="262"/>
      <c r="UOI228" s="262"/>
      <c r="UOJ228" s="262"/>
      <c r="UOK228" s="262"/>
      <c r="UOL228" s="262"/>
      <c r="UOM228" s="262"/>
      <c r="UON228" s="53"/>
      <c r="UOO228" s="262" t="s">
        <v>62</v>
      </c>
      <c r="UOP228" s="262"/>
      <c r="UOQ228" s="262" t="s">
        <v>1</v>
      </c>
      <c r="UOR228" s="262"/>
      <c r="UOS228" s="262"/>
      <c r="UOT228" s="262"/>
      <c r="UOU228" s="262"/>
      <c r="UOV228" s="262"/>
      <c r="UOW228" s="262" t="s">
        <v>61</v>
      </c>
      <c r="UOX228" s="262"/>
      <c r="UOY228" s="262"/>
      <c r="UOZ228" s="262"/>
      <c r="UPA228" s="262"/>
      <c r="UPB228" s="262"/>
      <c r="UPC228" s="262"/>
      <c r="UPD228" s="53"/>
      <c r="UPE228" s="262" t="s">
        <v>62</v>
      </c>
      <c r="UPF228" s="262"/>
      <c r="UPG228" s="262" t="s">
        <v>1</v>
      </c>
      <c r="UPH228" s="262"/>
      <c r="UPI228" s="262"/>
      <c r="UPJ228" s="262"/>
      <c r="UPK228" s="262"/>
      <c r="UPL228" s="262"/>
      <c r="UPM228" s="262" t="s">
        <v>61</v>
      </c>
      <c r="UPN228" s="262"/>
      <c r="UPO228" s="262"/>
      <c r="UPP228" s="262"/>
      <c r="UPQ228" s="262"/>
      <c r="UPR228" s="262"/>
      <c r="UPS228" s="262"/>
      <c r="UPT228" s="53"/>
      <c r="UPU228" s="262" t="s">
        <v>62</v>
      </c>
      <c r="UPV228" s="262"/>
      <c r="UPW228" s="262" t="s">
        <v>1</v>
      </c>
      <c r="UPX228" s="262"/>
      <c r="UPY228" s="262"/>
      <c r="UPZ228" s="262"/>
      <c r="UQA228" s="262"/>
      <c r="UQB228" s="262"/>
      <c r="UQC228" s="262" t="s">
        <v>61</v>
      </c>
      <c r="UQD228" s="262"/>
      <c r="UQE228" s="262"/>
      <c r="UQF228" s="262"/>
      <c r="UQG228" s="262"/>
      <c r="UQH228" s="262"/>
      <c r="UQI228" s="262"/>
      <c r="UQJ228" s="53"/>
      <c r="UQK228" s="262" t="s">
        <v>62</v>
      </c>
      <c r="UQL228" s="262"/>
      <c r="UQM228" s="262" t="s">
        <v>1</v>
      </c>
      <c r="UQN228" s="262"/>
      <c r="UQO228" s="262"/>
      <c r="UQP228" s="262"/>
      <c r="UQQ228" s="262"/>
      <c r="UQR228" s="262"/>
      <c r="UQS228" s="262" t="s">
        <v>61</v>
      </c>
      <c r="UQT228" s="262"/>
      <c r="UQU228" s="262"/>
      <c r="UQV228" s="262"/>
      <c r="UQW228" s="262"/>
      <c r="UQX228" s="262"/>
      <c r="UQY228" s="262"/>
      <c r="UQZ228" s="53"/>
      <c r="URA228" s="262" t="s">
        <v>62</v>
      </c>
      <c r="URB228" s="262"/>
      <c r="URC228" s="262" t="s">
        <v>1</v>
      </c>
      <c r="URD228" s="262"/>
      <c r="URE228" s="262"/>
      <c r="URF228" s="262"/>
      <c r="URG228" s="262"/>
      <c r="URH228" s="262"/>
      <c r="URI228" s="262" t="s">
        <v>61</v>
      </c>
      <c r="URJ228" s="262"/>
      <c r="URK228" s="262"/>
      <c r="URL228" s="262"/>
      <c r="URM228" s="262"/>
      <c r="URN228" s="262"/>
      <c r="URO228" s="262"/>
      <c r="URP228" s="53"/>
      <c r="URQ228" s="262" t="s">
        <v>62</v>
      </c>
      <c r="URR228" s="262"/>
      <c r="URS228" s="262" t="s">
        <v>1</v>
      </c>
      <c r="URT228" s="262"/>
      <c r="URU228" s="262"/>
      <c r="URV228" s="262"/>
      <c r="URW228" s="262"/>
      <c r="URX228" s="262"/>
      <c r="URY228" s="262" t="s">
        <v>61</v>
      </c>
      <c r="URZ228" s="262"/>
      <c r="USA228" s="262"/>
      <c r="USB228" s="262"/>
      <c r="USC228" s="262"/>
      <c r="USD228" s="262"/>
      <c r="USE228" s="262"/>
      <c r="USF228" s="53"/>
      <c r="USG228" s="262" t="s">
        <v>62</v>
      </c>
      <c r="USH228" s="262"/>
      <c r="USI228" s="262" t="s">
        <v>1</v>
      </c>
      <c r="USJ228" s="262"/>
      <c r="USK228" s="262"/>
      <c r="USL228" s="262"/>
      <c r="USM228" s="262"/>
      <c r="USN228" s="262"/>
      <c r="USO228" s="262" t="s">
        <v>61</v>
      </c>
      <c r="USP228" s="262"/>
      <c r="USQ228" s="262"/>
      <c r="USR228" s="262"/>
      <c r="USS228" s="262"/>
      <c r="UST228" s="262"/>
      <c r="USU228" s="262"/>
      <c r="USV228" s="53"/>
      <c r="USW228" s="262" t="s">
        <v>62</v>
      </c>
      <c r="USX228" s="262"/>
      <c r="USY228" s="262" t="s">
        <v>1</v>
      </c>
      <c r="USZ228" s="262"/>
      <c r="UTA228" s="262"/>
      <c r="UTB228" s="262"/>
      <c r="UTC228" s="262"/>
      <c r="UTD228" s="262"/>
      <c r="UTE228" s="262" t="s">
        <v>61</v>
      </c>
      <c r="UTF228" s="262"/>
      <c r="UTG228" s="262"/>
      <c r="UTH228" s="262"/>
      <c r="UTI228" s="262"/>
      <c r="UTJ228" s="262"/>
      <c r="UTK228" s="262"/>
      <c r="UTL228" s="53"/>
      <c r="UTM228" s="262" t="s">
        <v>62</v>
      </c>
      <c r="UTN228" s="262"/>
      <c r="UTO228" s="262" t="s">
        <v>1</v>
      </c>
      <c r="UTP228" s="262"/>
      <c r="UTQ228" s="262"/>
      <c r="UTR228" s="262"/>
      <c r="UTS228" s="262"/>
      <c r="UTT228" s="262"/>
      <c r="UTU228" s="262" t="s">
        <v>61</v>
      </c>
      <c r="UTV228" s="262"/>
      <c r="UTW228" s="262"/>
      <c r="UTX228" s="262"/>
      <c r="UTY228" s="262"/>
      <c r="UTZ228" s="262"/>
      <c r="UUA228" s="262"/>
      <c r="UUB228" s="53"/>
      <c r="UUC228" s="262" t="s">
        <v>62</v>
      </c>
      <c r="UUD228" s="262"/>
      <c r="UUE228" s="262" t="s">
        <v>1</v>
      </c>
      <c r="UUF228" s="262"/>
      <c r="UUG228" s="262"/>
      <c r="UUH228" s="262"/>
      <c r="UUI228" s="262"/>
      <c r="UUJ228" s="262"/>
      <c r="UUK228" s="262" t="s">
        <v>61</v>
      </c>
      <c r="UUL228" s="262"/>
      <c r="UUM228" s="262"/>
      <c r="UUN228" s="262"/>
      <c r="UUO228" s="262"/>
      <c r="UUP228" s="262"/>
      <c r="UUQ228" s="262"/>
      <c r="UUR228" s="53"/>
      <c r="UUS228" s="262" t="s">
        <v>62</v>
      </c>
      <c r="UUT228" s="262"/>
      <c r="UUU228" s="262" t="s">
        <v>1</v>
      </c>
      <c r="UUV228" s="262"/>
      <c r="UUW228" s="262"/>
      <c r="UUX228" s="262"/>
      <c r="UUY228" s="262"/>
      <c r="UUZ228" s="262"/>
      <c r="UVA228" s="262" t="s">
        <v>61</v>
      </c>
      <c r="UVB228" s="262"/>
      <c r="UVC228" s="262"/>
      <c r="UVD228" s="262"/>
      <c r="UVE228" s="262"/>
      <c r="UVF228" s="262"/>
      <c r="UVG228" s="262"/>
      <c r="UVH228" s="53"/>
      <c r="UVI228" s="262" t="s">
        <v>62</v>
      </c>
      <c r="UVJ228" s="262"/>
      <c r="UVK228" s="262" t="s">
        <v>1</v>
      </c>
      <c r="UVL228" s="262"/>
      <c r="UVM228" s="262"/>
      <c r="UVN228" s="262"/>
      <c r="UVO228" s="262"/>
      <c r="UVP228" s="262"/>
      <c r="UVQ228" s="262" t="s">
        <v>61</v>
      </c>
      <c r="UVR228" s="262"/>
      <c r="UVS228" s="262"/>
      <c r="UVT228" s="262"/>
      <c r="UVU228" s="262"/>
      <c r="UVV228" s="262"/>
      <c r="UVW228" s="262"/>
      <c r="UVX228" s="53"/>
      <c r="UVY228" s="262" t="s">
        <v>62</v>
      </c>
      <c r="UVZ228" s="262"/>
      <c r="UWA228" s="262" t="s">
        <v>1</v>
      </c>
      <c r="UWB228" s="262"/>
      <c r="UWC228" s="262"/>
      <c r="UWD228" s="262"/>
      <c r="UWE228" s="262"/>
      <c r="UWF228" s="262"/>
      <c r="UWG228" s="262" t="s">
        <v>61</v>
      </c>
      <c r="UWH228" s="262"/>
      <c r="UWI228" s="262"/>
      <c r="UWJ228" s="262"/>
      <c r="UWK228" s="262"/>
      <c r="UWL228" s="262"/>
      <c r="UWM228" s="262"/>
      <c r="UWN228" s="53"/>
      <c r="UWO228" s="262" t="s">
        <v>62</v>
      </c>
      <c r="UWP228" s="262"/>
      <c r="UWQ228" s="262" t="s">
        <v>1</v>
      </c>
      <c r="UWR228" s="262"/>
      <c r="UWS228" s="262"/>
      <c r="UWT228" s="262"/>
      <c r="UWU228" s="262"/>
      <c r="UWV228" s="262"/>
      <c r="UWW228" s="262" t="s">
        <v>61</v>
      </c>
      <c r="UWX228" s="262"/>
      <c r="UWY228" s="262"/>
      <c r="UWZ228" s="262"/>
      <c r="UXA228" s="262"/>
      <c r="UXB228" s="262"/>
      <c r="UXC228" s="262"/>
      <c r="UXD228" s="53"/>
      <c r="UXE228" s="262" t="s">
        <v>62</v>
      </c>
      <c r="UXF228" s="262"/>
      <c r="UXG228" s="262" t="s">
        <v>1</v>
      </c>
      <c r="UXH228" s="262"/>
      <c r="UXI228" s="262"/>
      <c r="UXJ228" s="262"/>
      <c r="UXK228" s="262"/>
      <c r="UXL228" s="262"/>
      <c r="UXM228" s="262" t="s">
        <v>61</v>
      </c>
      <c r="UXN228" s="262"/>
      <c r="UXO228" s="262"/>
      <c r="UXP228" s="262"/>
      <c r="UXQ228" s="262"/>
      <c r="UXR228" s="262"/>
      <c r="UXS228" s="262"/>
      <c r="UXT228" s="53"/>
      <c r="UXU228" s="262" t="s">
        <v>62</v>
      </c>
      <c r="UXV228" s="262"/>
      <c r="UXW228" s="262" t="s">
        <v>1</v>
      </c>
      <c r="UXX228" s="262"/>
      <c r="UXY228" s="262"/>
      <c r="UXZ228" s="262"/>
      <c r="UYA228" s="262"/>
      <c r="UYB228" s="262"/>
      <c r="UYC228" s="262" t="s">
        <v>61</v>
      </c>
      <c r="UYD228" s="262"/>
      <c r="UYE228" s="262"/>
      <c r="UYF228" s="262"/>
      <c r="UYG228" s="262"/>
      <c r="UYH228" s="262"/>
      <c r="UYI228" s="262"/>
      <c r="UYJ228" s="53"/>
      <c r="UYK228" s="262" t="s">
        <v>62</v>
      </c>
      <c r="UYL228" s="262"/>
      <c r="UYM228" s="262" t="s">
        <v>1</v>
      </c>
      <c r="UYN228" s="262"/>
      <c r="UYO228" s="262"/>
      <c r="UYP228" s="262"/>
      <c r="UYQ228" s="262"/>
      <c r="UYR228" s="262"/>
      <c r="UYS228" s="262" t="s">
        <v>61</v>
      </c>
      <c r="UYT228" s="262"/>
      <c r="UYU228" s="262"/>
      <c r="UYV228" s="262"/>
      <c r="UYW228" s="262"/>
      <c r="UYX228" s="262"/>
      <c r="UYY228" s="262"/>
      <c r="UYZ228" s="53"/>
      <c r="UZA228" s="262" t="s">
        <v>62</v>
      </c>
      <c r="UZB228" s="262"/>
      <c r="UZC228" s="262" t="s">
        <v>1</v>
      </c>
      <c r="UZD228" s="262"/>
      <c r="UZE228" s="262"/>
      <c r="UZF228" s="262"/>
      <c r="UZG228" s="262"/>
      <c r="UZH228" s="262"/>
      <c r="UZI228" s="262" t="s">
        <v>61</v>
      </c>
      <c r="UZJ228" s="262"/>
      <c r="UZK228" s="262"/>
      <c r="UZL228" s="262"/>
      <c r="UZM228" s="262"/>
      <c r="UZN228" s="262"/>
      <c r="UZO228" s="262"/>
      <c r="UZP228" s="53"/>
      <c r="UZQ228" s="262" t="s">
        <v>62</v>
      </c>
      <c r="UZR228" s="262"/>
      <c r="UZS228" s="262" t="s">
        <v>1</v>
      </c>
      <c r="UZT228" s="262"/>
      <c r="UZU228" s="262"/>
      <c r="UZV228" s="262"/>
      <c r="UZW228" s="262"/>
      <c r="UZX228" s="262"/>
      <c r="UZY228" s="262" t="s">
        <v>61</v>
      </c>
      <c r="UZZ228" s="262"/>
      <c r="VAA228" s="262"/>
      <c r="VAB228" s="262"/>
      <c r="VAC228" s="262"/>
      <c r="VAD228" s="262"/>
      <c r="VAE228" s="262"/>
      <c r="VAF228" s="53"/>
      <c r="VAG228" s="262" t="s">
        <v>62</v>
      </c>
      <c r="VAH228" s="262"/>
      <c r="VAI228" s="262" t="s">
        <v>1</v>
      </c>
      <c r="VAJ228" s="262"/>
      <c r="VAK228" s="262"/>
      <c r="VAL228" s="262"/>
      <c r="VAM228" s="262"/>
      <c r="VAN228" s="262"/>
      <c r="VAO228" s="262" t="s">
        <v>61</v>
      </c>
      <c r="VAP228" s="262"/>
      <c r="VAQ228" s="262"/>
      <c r="VAR228" s="262"/>
      <c r="VAS228" s="262"/>
      <c r="VAT228" s="262"/>
      <c r="VAU228" s="262"/>
      <c r="VAV228" s="53"/>
      <c r="VAW228" s="262" t="s">
        <v>62</v>
      </c>
      <c r="VAX228" s="262"/>
      <c r="VAY228" s="262" t="s">
        <v>1</v>
      </c>
      <c r="VAZ228" s="262"/>
      <c r="VBA228" s="262"/>
      <c r="VBB228" s="262"/>
      <c r="VBC228" s="262"/>
      <c r="VBD228" s="262"/>
      <c r="VBE228" s="262" t="s">
        <v>61</v>
      </c>
      <c r="VBF228" s="262"/>
      <c r="VBG228" s="262"/>
      <c r="VBH228" s="262"/>
      <c r="VBI228" s="262"/>
      <c r="VBJ228" s="262"/>
      <c r="VBK228" s="262"/>
      <c r="VBL228" s="53"/>
      <c r="VBM228" s="262" t="s">
        <v>62</v>
      </c>
      <c r="VBN228" s="262"/>
      <c r="VBO228" s="262" t="s">
        <v>1</v>
      </c>
      <c r="VBP228" s="262"/>
      <c r="VBQ228" s="262"/>
      <c r="VBR228" s="262"/>
      <c r="VBS228" s="262"/>
      <c r="VBT228" s="262"/>
      <c r="VBU228" s="262" t="s">
        <v>61</v>
      </c>
      <c r="VBV228" s="262"/>
      <c r="VBW228" s="262"/>
      <c r="VBX228" s="262"/>
      <c r="VBY228" s="262"/>
      <c r="VBZ228" s="262"/>
      <c r="VCA228" s="262"/>
      <c r="VCB228" s="53"/>
      <c r="VCC228" s="262" t="s">
        <v>62</v>
      </c>
      <c r="VCD228" s="262"/>
      <c r="VCE228" s="262" t="s">
        <v>1</v>
      </c>
      <c r="VCF228" s="262"/>
      <c r="VCG228" s="262"/>
      <c r="VCH228" s="262"/>
      <c r="VCI228" s="262"/>
      <c r="VCJ228" s="262"/>
      <c r="VCK228" s="262" t="s">
        <v>61</v>
      </c>
      <c r="VCL228" s="262"/>
      <c r="VCM228" s="262"/>
      <c r="VCN228" s="262"/>
      <c r="VCO228" s="262"/>
      <c r="VCP228" s="262"/>
      <c r="VCQ228" s="262"/>
      <c r="VCR228" s="53"/>
      <c r="VCS228" s="262" t="s">
        <v>62</v>
      </c>
      <c r="VCT228" s="262"/>
      <c r="VCU228" s="262" t="s">
        <v>1</v>
      </c>
      <c r="VCV228" s="262"/>
      <c r="VCW228" s="262"/>
      <c r="VCX228" s="262"/>
      <c r="VCY228" s="262"/>
      <c r="VCZ228" s="262"/>
      <c r="VDA228" s="262" t="s">
        <v>61</v>
      </c>
      <c r="VDB228" s="262"/>
      <c r="VDC228" s="262"/>
      <c r="VDD228" s="262"/>
      <c r="VDE228" s="262"/>
      <c r="VDF228" s="262"/>
      <c r="VDG228" s="262"/>
      <c r="VDH228" s="53"/>
      <c r="VDI228" s="262" t="s">
        <v>62</v>
      </c>
      <c r="VDJ228" s="262"/>
      <c r="VDK228" s="262" t="s">
        <v>1</v>
      </c>
      <c r="VDL228" s="262"/>
      <c r="VDM228" s="262"/>
      <c r="VDN228" s="262"/>
      <c r="VDO228" s="262"/>
      <c r="VDP228" s="262"/>
      <c r="VDQ228" s="262" t="s">
        <v>61</v>
      </c>
      <c r="VDR228" s="262"/>
      <c r="VDS228" s="262"/>
      <c r="VDT228" s="262"/>
      <c r="VDU228" s="262"/>
      <c r="VDV228" s="262"/>
      <c r="VDW228" s="262"/>
      <c r="VDX228" s="53"/>
      <c r="VDY228" s="262" t="s">
        <v>62</v>
      </c>
      <c r="VDZ228" s="262"/>
      <c r="VEA228" s="262" t="s">
        <v>1</v>
      </c>
      <c r="VEB228" s="262"/>
      <c r="VEC228" s="262"/>
      <c r="VED228" s="262"/>
      <c r="VEE228" s="262"/>
      <c r="VEF228" s="262"/>
      <c r="VEG228" s="262" t="s">
        <v>61</v>
      </c>
      <c r="VEH228" s="262"/>
      <c r="VEI228" s="262"/>
      <c r="VEJ228" s="262"/>
      <c r="VEK228" s="262"/>
      <c r="VEL228" s="262"/>
      <c r="VEM228" s="262"/>
      <c r="VEN228" s="53"/>
      <c r="VEO228" s="262" t="s">
        <v>62</v>
      </c>
      <c r="VEP228" s="262"/>
      <c r="VEQ228" s="262" t="s">
        <v>1</v>
      </c>
      <c r="VER228" s="262"/>
      <c r="VES228" s="262"/>
      <c r="VET228" s="262"/>
      <c r="VEU228" s="262"/>
      <c r="VEV228" s="262"/>
      <c r="VEW228" s="262" t="s">
        <v>61</v>
      </c>
      <c r="VEX228" s="262"/>
      <c r="VEY228" s="262"/>
      <c r="VEZ228" s="262"/>
      <c r="VFA228" s="262"/>
      <c r="VFB228" s="262"/>
      <c r="VFC228" s="262"/>
      <c r="VFD228" s="53"/>
      <c r="VFE228" s="262" t="s">
        <v>62</v>
      </c>
      <c r="VFF228" s="262"/>
      <c r="VFG228" s="262" t="s">
        <v>1</v>
      </c>
      <c r="VFH228" s="262"/>
      <c r="VFI228" s="262"/>
      <c r="VFJ228" s="262"/>
      <c r="VFK228" s="262"/>
      <c r="VFL228" s="262"/>
      <c r="VFM228" s="262" t="s">
        <v>61</v>
      </c>
      <c r="VFN228" s="262"/>
      <c r="VFO228" s="262"/>
      <c r="VFP228" s="262"/>
      <c r="VFQ228" s="262"/>
      <c r="VFR228" s="262"/>
      <c r="VFS228" s="262"/>
      <c r="VFT228" s="53"/>
      <c r="VFU228" s="262" t="s">
        <v>62</v>
      </c>
      <c r="VFV228" s="262"/>
      <c r="VFW228" s="262" t="s">
        <v>1</v>
      </c>
      <c r="VFX228" s="262"/>
      <c r="VFY228" s="262"/>
      <c r="VFZ228" s="262"/>
      <c r="VGA228" s="262"/>
      <c r="VGB228" s="262"/>
      <c r="VGC228" s="262" t="s">
        <v>61</v>
      </c>
      <c r="VGD228" s="262"/>
      <c r="VGE228" s="262"/>
      <c r="VGF228" s="262"/>
      <c r="VGG228" s="262"/>
      <c r="VGH228" s="262"/>
      <c r="VGI228" s="262"/>
      <c r="VGJ228" s="53"/>
      <c r="VGK228" s="262" t="s">
        <v>62</v>
      </c>
      <c r="VGL228" s="262"/>
      <c r="VGM228" s="262" t="s">
        <v>1</v>
      </c>
      <c r="VGN228" s="262"/>
      <c r="VGO228" s="262"/>
      <c r="VGP228" s="262"/>
      <c r="VGQ228" s="262"/>
      <c r="VGR228" s="262"/>
      <c r="VGS228" s="262" t="s">
        <v>61</v>
      </c>
      <c r="VGT228" s="262"/>
      <c r="VGU228" s="262"/>
      <c r="VGV228" s="262"/>
      <c r="VGW228" s="262"/>
      <c r="VGX228" s="262"/>
      <c r="VGY228" s="262"/>
      <c r="VGZ228" s="53"/>
      <c r="VHA228" s="262" t="s">
        <v>62</v>
      </c>
      <c r="VHB228" s="262"/>
      <c r="VHC228" s="262" t="s">
        <v>1</v>
      </c>
      <c r="VHD228" s="262"/>
      <c r="VHE228" s="262"/>
      <c r="VHF228" s="262"/>
      <c r="VHG228" s="262"/>
      <c r="VHH228" s="262"/>
      <c r="VHI228" s="262" t="s">
        <v>61</v>
      </c>
      <c r="VHJ228" s="262"/>
      <c r="VHK228" s="262"/>
      <c r="VHL228" s="262"/>
      <c r="VHM228" s="262"/>
      <c r="VHN228" s="262"/>
      <c r="VHO228" s="262"/>
      <c r="VHP228" s="53"/>
      <c r="VHQ228" s="262" t="s">
        <v>62</v>
      </c>
      <c r="VHR228" s="262"/>
      <c r="VHS228" s="262" t="s">
        <v>1</v>
      </c>
      <c r="VHT228" s="262"/>
      <c r="VHU228" s="262"/>
      <c r="VHV228" s="262"/>
      <c r="VHW228" s="262"/>
      <c r="VHX228" s="262"/>
      <c r="VHY228" s="262" t="s">
        <v>61</v>
      </c>
      <c r="VHZ228" s="262"/>
      <c r="VIA228" s="262"/>
      <c r="VIB228" s="262"/>
      <c r="VIC228" s="262"/>
      <c r="VID228" s="262"/>
      <c r="VIE228" s="262"/>
      <c r="VIF228" s="53"/>
      <c r="VIG228" s="262" t="s">
        <v>62</v>
      </c>
      <c r="VIH228" s="262"/>
      <c r="VII228" s="262" t="s">
        <v>1</v>
      </c>
      <c r="VIJ228" s="262"/>
      <c r="VIK228" s="262"/>
      <c r="VIL228" s="262"/>
      <c r="VIM228" s="262"/>
      <c r="VIN228" s="262"/>
      <c r="VIO228" s="262" t="s">
        <v>61</v>
      </c>
      <c r="VIP228" s="262"/>
      <c r="VIQ228" s="262"/>
      <c r="VIR228" s="262"/>
      <c r="VIS228" s="262"/>
      <c r="VIT228" s="262"/>
      <c r="VIU228" s="262"/>
      <c r="VIV228" s="53"/>
      <c r="VIW228" s="262" t="s">
        <v>62</v>
      </c>
      <c r="VIX228" s="262"/>
      <c r="VIY228" s="262" t="s">
        <v>1</v>
      </c>
      <c r="VIZ228" s="262"/>
      <c r="VJA228" s="262"/>
      <c r="VJB228" s="262"/>
      <c r="VJC228" s="262"/>
      <c r="VJD228" s="262"/>
      <c r="VJE228" s="262" t="s">
        <v>61</v>
      </c>
      <c r="VJF228" s="262"/>
      <c r="VJG228" s="262"/>
      <c r="VJH228" s="262"/>
      <c r="VJI228" s="262"/>
      <c r="VJJ228" s="262"/>
      <c r="VJK228" s="262"/>
      <c r="VJL228" s="53"/>
      <c r="VJM228" s="262" t="s">
        <v>62</v>
      </c>
      <c r="VJN228" s="262"/>
      <c r="VJO228" s="262" t="s">
        <v>1</v>
      </c>
      <c r="VJP228" s="262"/>
      <c r="VJQ228" s="262"/>
      <c r="VJR228" s="262"/>
      <c r="VJS228" s="262"/>
      <c r="VJT228" s="262"/>
      <c r="VJU228" s="262" t="s">
        <v>61</v>
      </c>
      <c r="VJV228" s="262"/>
      <c r="VJW228" s="262"/>
      <c r="VJX228" s="262"/>
      <c r="VJY228" s="262"/>
      <c r="VJZ228" s="262"/>
      <c r="VKA228" s="262"/>
      <c r="VKB228" s="53"/>
      <c r="VKC228" s="262" t="s">
        <v>62</v>
      </c>
      <c r="VKD228" s="262"/>
      <c r="VKE228" s="262" t="s">
        <v>1</v>
      </c>
      <c r="VKF228" s="262"/>
      <c r="VKG228" s="262"/>
      <c r="VKH228" s="262"/>
      <c r="VKI228" s="262"/>
      <c r="VKJ228" s="262"/>
      <c r="VKK228" s="262" t="s">
        <v>61</v>
      </c>
      <c r="VKL228" s="262"/>
      <c r="VKM228" s="262"/>
      <c r="VKN228" s="262"/>
      <c r="VKO228" s="262"/>
      <c r="VKP228" s="262"/>
      <c r="VKQ228" s="262"/>
      <c r="VKR228" s="53"/>
      <c r="VKS228" s="262" t="s">
        <v>62</v>
      </c>
      <c r="VKT228" s="262"/>
      <c r="VKU228" s="262" t="s">
        <v>1</v>
      </c>
      <c r="VKV228" s="262"/>
      <c r="VKW228" s="262"/>
      <c r="VKX228" s="262"/>
      <c r="VKY228" s="262"/>
      <c r="VKZ228" s="262"/>
      <c r="VLA228" s="262" t="s">
        <v>61</v>
      </c>
      <c r="VLB228" s="262"/>
      <c r="VLC228" s="262"/>
      <c r="VLD228" s="262"/>
      <c r="VLE228" s="262"/>
      <c r="VLF228" s="262"/>
      <c r="VLG228" s="262"/>
      <c r="VLH228" s="53"/>
      <c r="VLI228" s="262" t="s">
        <v>62</v>
      </c>
      <c r="VLJ228" s="262"/>
      <c r="VLK228" s="262" t="s">
        <v>1</v>
      </c>
      <c r="VLL228" s="262"/>
      <c r="VLM228" s="262"/>
      <c r="VLN228" s="262"/>
      <c r="VLO228" s="262"/>
      <c r="VLP228" s="262"/>
      <c r="VLQ228" s="262" t="s">
        <v>61</v>
      </c>
      <c r="VLR228" s="262"/>
      <c r="VLS228" s="262"/>
      <c r="VLT228" s="262"/>
      <c r="VLU228" s="262"/>
      <c r="VLV228" s="262"/>
      <c r="VLW228" s="262"/>
      <c r="VLX228" s="53"/>
      <c r="VLY228" s="262" t="s">
        <v>62</v>
      </c>
      <c r="VLZ228" s="262"/>
      <c r="VMA228" s="262" t="s">
        <v>1</v>
      </c>
      <c r="VMB228" s="262"/>
      <c r="VMC228" s="262"/>
      <c r="VMD228" s="262"/>
      <c r="VME228" s="262"/>
      <c r="VMF228" s="262"/>
      <c r="VMG228" s="262" t="s">
        <v>61</v>
      </c>
      <c r="VMH228" s="262"/>
      <c r="VMI228" s="262"/>
      <c r="VMJ228" s="262"/>
      <c r="VMK228" s="262"/>
      <c r="VML228" s="262"/>
      <c r="VMM228" s="262"/>
      <c r="VMN228" s="53"/>
      <c r="VMO228" s="262" t="s">
        <v>62</v>
      </c>
      <c r="VMP228" s="262"/>
      <c r="VMQ228" s="262" t="s">
        <v>1</v>
      </c>
      <c r="VMR228" s="262"/>
      <c r="VMS228" s="262"/>
      <c r="VMT228" s="262"/>
      <c r="VMU228" s="262"/>
      <c r="VMV228" s="262"/>
      <c r="VMW228" s="262" t="s">
        <v>61</v>
      </c>
      <c r="VMX228" s="262"/>
      <c r="VMY228" s="262"/>
      <c r="VMZ228" s="262"/>
      <c r="VNA228" s="262"/>
      <c r="VNB228" s="262"/>
      <c r="VNC228" s="262"/>
      <c r="VND228" s="53"/>
      <c r="VNE228" s="262" t="s">
        <v>62</v>
      </c>
      <c r="VNF228" s="262"/>
      <c r="VNG228" s="262" t="s">
        <v>1</v>
      </c>
      <c r="VNH228" s="262"/>
      <c r="VNI228" s="262"/>
      <c r="VNJ228" s="262"/>
      <c r="VNK228" s="262"/>
      <c r="VNL228" s="262"/>
      <c r="VNM228" s="262" t="s">
        <v>61</v>
      </c>
      <c r="VNN228" s="262"/>
      <c r="VNO228" s="262"/>
      <c r="VNP228" s="262"/>
      <c r="VNQ228" s="262"/>
      <c r="VNR228" s="262"/>
      <c r="VNS228" s="262"/>
      <c r="VNT228" s="53"/>
      <c r="VNU228" s="262" t="s">
        <v>62</v>
      </c>
      <c r="VNV228" s="262"/>
      <c r="VNW228" s="262" t="s">
        <v>1</v>
      </c>
      <c r="VNX228" s="262"/>
      <c r="VNY228" s="262"/>
      <c r="VNZ228" s="262"/>
      <c r="VOA228" s="262"/>
      <c r="VOB228" s="262"/>
      <c r="VOC228" s="262" t="s">
        <v>61</v>
      </c>
      <c r="VOD228" s="262"/>
      <c r="VOE228" s="262"/>
      <c r="VOF228" s="262"/>
      <c r="VOG228" s="262"/>
      <c r="VOH228" s="262"/>
      <c r="VOI228" s="262"/>
      <c r="VOJ228" s="53"/>
      <c r="VOK228" s="262" t="s">
        <v>62</v>
      </c>
      <c r="VOL228" s="262"/>
      <c r="VOM228" s="262" t="s">
        <v>1</v>
      </c>
      <c r="VON228" s="262"/>
      <c r="VOO228" s="262"/>
      <c r="VOP228" s="262"/>
      <c r="VOQ228" s="262"/>
      <c r="VOR228" s="262"/>
      <c r="VOS228" s="262" t="s">
        <v>61</v>
      </c>
      <c r="VOT228" s="262"/>
      <c r="VOU228" s="262"/>
      <c r="VOV228" s="262"/>
      <c r="VOW228" s="262"/>
      <c r="VOX228" s="262"/>
      <c r="VOY228" s="262"/>
      <c r="VOZ228" s="53"/>
      <c r="VPA228" s="262" t="s">
        <v>62</v>
      </c>
      <c r="VPB228" s="262"/>
      <c r="VPC228" s="262" t="s">
        <v>1</v>
      </c>
      <c r="VPD228" s="262"/>
      <c r="VPE228" s="262"/>
      <c r="VPF228" s="262"/>
      <c r="VPG228" s="262"/>
      <c r="VPH228" s="262"/>
      <c r="VPI228" s="262" t="s">
        <v>61</v>
      </c>
      <c r="VPJ228" s="262"/>
      <c r="VPK228" s="262"/>
      <c r="VPL228" s="262"/>
      <c r="VPM228" s="262"/>
      <c r="VPN228" s="262"/>
      <c r="VPO228" s="262"/>
      <c r="VPP228" s="53"/>
      <c r="VPQ228" s="262" t="s">
        <v>62</v>
      </c>
      <c r="VPR228" s="262"/>
      <c r="VPS228" s="262" t="s">
        <v>1</v>
      </c>
      <c r="VPT228" s="262"/>
      <c r="VPU228" s="262"/>
      <c r="VPV228" s="262"/>
      <c r="VPW228" s="262"/>
      <c r="VPX228" s="262"/>
      <c r="VPY228" s="262" t="s">
        <v>61</v>
      </c>
      <c r="VPZ228" s="262"/>
      <c r="VQA228" s="262"/>
      <c r="VQB228" s="262"/>
      <c r="VQC228" s="262"/>
      <c r="VQD228" s="262"/>
      <c r="VQE228" s="262"/>
      <c r="VQF228" s="53"/>
      <c r="VQG228" s="262" t="s">
        <v>62</v>
      </c>
      <c r="VQH228" s="262"/>
      <c r="VQI228" s="262" t="s">
        <v>1</v>
      </c>
      <c r="VQJ228" s="262"/>
      <c r="VQK228" s="262"/>
      <c r="VQL228" s="262"/>
      <c r="VQM228" s="262"/>
      <c r="VQN228" s="262"/>
      <c r="VQO228" s="262" t="s">
        <v>61</v>
      </c>
      <c r="VQP228" s="262"/>
      <c r="VQQ228" s="262"/>
      <c r="VQR228" s="262"/>
      <c r="VQS228" s="262"/>
      <c r="VQT228" s="262"/>
      <c r="VQU228" s="262"/>
      <c r="VQV228" s="53"/>
      <c r="VQW228" s="262" t="s">
        <v>62</v>
      </c>
      <c r="VQX228" s="262"/>
      <c r="VQY228" s="262" t="s">
        <v>1</v>
      </c>
      <c r="VQZ228" s="262"/>
      <c r="VRA228" s="262"/>
      <c r="VRB228" s="262"/>
      <c r="VRC228" s="262"/>
      <c r="VRD228" s="262"/>
      <c r="VRE228" s="262" t="s">
        <v>61</v>
      </c>
      <c r="VRF228" s="262"/>
      <c r="VRG228" s="262"/>
      <c r="VRH228" s="262"/>
      <c r="VRI228" s="262"/>
      <c r="VRJ228" s="262"/>
      <c r="VRK228" s="262"/>
      <c r="VRL228" s="53"/>
      <c r="VRM228" s="262" t="s">
        <v>62</v>
      </c>
      <c r="VRN228" s="262"/>
      <c r="VRO228" s="262" t="s">
        <v>1</v>
      </c>
      <c r="VRP228" s="262"/>
      <c r="VRQ228" s="262"/>
      <c r="VRR228" s="262"/>
      <c r="VRS228" s="262"/>
      <c r="VRT228" s="262"/>
      <c r="VRU228" s="262" t="s">
        <v>61</v>
      </c>
      <c r="VRV228" s="262"/>
      <c r="VRW228" s="262"/>
      <c r="VRX228" s="262"/>
      <c r="VRY228" s="262"/>
      <c r="VRZ228" s="262"/>
      <c r="VSA228" s="262"/>
      <c r="VSB228" s="53"/>
      <c r="VSC228" s="262" t="s">
        <v>62</v>
      </c>
      <c r="VSD228" s="262"/>
      <c r="VSE228" s="262" t="s">
        <v>1</v>
      </c>
      <c r="VSF228" s="262"/>
      <c r="VSG228" s="262"/>
      <c r="VSH228" s="262"/>
      <c r="VSI228" s="262"/>
      <c r="VSJ228" s="262"/>
      <c r="VSK228" s="262" t="s">
        <v>61</v>
      </c>
      <c r="VSL228" s="262"/>
      <c r="VSM228" s="262"/>
      <c r="VSN228" s="262"/>
      <c r="VSO228" s="262"/>
      <c r="VSP228" s="262"/>
      <c r="VSQ228" s="262"/>
      <c r="VSR228" s="53"/>
      <c r="VSS228" s="262" t="s">
        <v>62</v>
      </c>
      <c r="VST228" s="262"/>
      <c r="VSU228" s="262" t="s">
        <v>1</v>
      </c>
      <c r="VSV228" s="262"/>
      <c r="VSW228" s="262"/>
      <c r="VSX228" s="262"/>
      <c r="VSY228" s="262"/>
      <c r="VSZ228" s="262"/>
      <c r="VTA228" s="262" t="s">
        <v>61</v>
      </c>
      <c r="VTB228" s="262"/>
      <c r="VTC228" s="262"/>
      <c r="VTD228" s="262"/>
      <c r="VTE228" s="262"/>
      <c r="VTF228" s="262"/>
      <c r="VTG228" s="262"/>
      <c r="VTH228" s="53"/>
      <c r="VTI228" s="262" t="s">
        <v>62</v>
      </c>
      <c r="VTJ228" s="262"/>
      <c r="VTK228" s="262" t="s">
        <v>1</v>
      </c>
      <c r="VTL228" s="262"/>
      <c r="VTM228" s="262"/>
      <c r="VTN228" s="262"/>
      <c r="VTO228" s="262"/>
      <c r="VTP228" s="262"/>
      <c r="VTQ228" s="262" t="s">
        <v>61</v>
      </c>
      <c r="VTR228" s="262"/>
      <c r="VTS228" s="262"/>
      <c r="VTT228" s="262"/>
      <c r="VTU228" s="262"/>
      <c r="VTV228" s="262"/>
      <c r="VTW228" s="262"/>
      <c r="VTX228" s="53"/>
      <c r="VTY228" s="262" t="s">
        <v>62</v>
      </c>
      <c r="VTZ228" s="262"/>
      <c r="VUA228" s="262" t="s">
        <v>1</v>
      </c>
      <c r="VUB228" s="262"/>
      <c r="VUC228" s="262"/>
      <c r="VUD228" s="262"/>
      <c r="VUE228" s="262"/>
      <c r="VUF228" s="262"/>
      <c r="VUG228" s="262" t="s">
        <v>61</v>
      </c>
      <c r="VUH228" s="262"/>
      <c r="VUI228" s="262"/>
      <c r="VUJ228" s="262"/>
      <c r="VUK228" s="262"/>
      <c r="VUL228" s="262"/>
      <c r="VUM228" s="262"/>
      <c r="VUN228" s="53"/>
      <c r="VUO228" s="262" t="s">
        <v>62</v>
      </c>
      <c r="VUP228" s="262"/>
      <c r="VUQ228" s="262" t="s">
        <v>1</v>
      </c>
      <c r="VUR228" s="262"/>
      <c r="VUS228" s="262"/>
      <c r="VUT228" s="262"/>
      <c r="VUU228" s="262"/>
      <c r="VUV228" s="262"/>
      <c r="VUW228" s="262" t="s">
        <v>61</v>
      </c>
      <c r="VUX228" s="262"/>
      <c r="VUY228" s="262"/>
      <c r="VUZ228" s="262"/>
      <c r="VVA228" s="262"/>
      <c r="VVB228" s="262"/>
      <c r="VVC228" s="262"/>
      <c r="VVD228" s="53"/>
      <c r="VVE228" s="262" t="s">
        <v>62</v>
      </c>
      <c r="VVF228" s="262"/>
      <c r="VVG228" s="262" t="s">
        <v>1</v>
      </c>
      <c r="VVH228" s="262"/>
      <c r="VVI228" s="262"/>
      <c r="VVJ228" s="262"/>
      <c r="VVK228" s="262"/>
      <c r="VVL228" s="262"/>
      <c r="VVM228" s="262" t="s">
        <v>61</v>
      </c>
      <c r="VVN228" s="262"/>
      <c r="VVO228" s="262"/>
      <c r="VVP228" s="262"/>
      <c r="VVQ228" s="262"/>
      <c r="VVR228" s="262"/>
      <c r="VVS228" s="262"/>
      <c r="VVT228" s="53"/>
      <c r="VVU228" s="262" t="s">
        <v>62</v>
      </c>
      <c r="VVV228" s="262"/>
      <c r="VVW228" s="262" t="s">
        <v>1</v>
      </c>
      <c r="VVX228" s="262"/>
      <c r="VVY228" s="262"/>
      <c r="VVZ228" s="262"/>
      <c r="VWA228" s="262"/>
      <c r="VWB228" s="262"/>
      <c r="VWC228" s="262" t="s">
        <v>61</v>
      </c>
      <c r="VWD228" s="262"/>
      <c r="VWE228" s="262"/>
      <c r="VWF228" s="262"/>
      <c r="VWG228" s="262"/>
      <c r="VWH228" s="262"/>
      <c r="VWI228" s="262"/>
      <c r="VWJ228" s="53"/>
      <c r="VWK228" s="262" t="s">
        <v>62</v>
      </c>
      <c r="VWL228" s="262"/>
      <c r="VWM228" s="262" t="s">
        <v>1</v>
      </c>
      <c r="VWN228" s="262"/>
      <c r="VWO228" s="262"/>
      <c r="VWP228" s="262"/>
      <c r="VWQ228" s="262"/>
      <c r="VWR228" s="262"/>
      <c r="VWS228" s="262" t="s">
        <v>61</v>
      </c>
      <c r="VWT228" s="262"/>
      <c r="VWU228" s="262"/>
      <c r="VWV228" s="262"/>
      <c r="VWW228" s="262"/>
      <c r="VWX228" s="262"/>
      <c r="VWY228" s="262"/>
      <c r="VWZ228" s="53"/>
      <c r="VXA228" s="262" t="s">
        <v>62</v>
      </c>
      <c r="VXB228" s="262"/>
      <c r="VXC228" s="262" t="s">
        <v>1</v>
      </c>
      <c r="VXD228" s="262"/>
      <c r="VXE228" s="262"/>
      <c r="VXF228" s="262"/>
      <c r="VXG228" s="262"/>
      <c r="VXH228" s="262"/>
      <c r="VXI228" s="262" t="s">
        <v>61</v>
      </c>
      <c r="VXJ228" s="262"/>
      <c r="VXK228" s="262"/>
      <c r="VXL228" s="262"/>
      <c r="VXM228" s="262"/>
      <c r="VXN228" s="262"/>
      <c r="VXO228" s="262"/>
      <c r="VXP228" s="53"/>
      <c r="VXQ228" s="262" t="s">
        <v>62</v>
      </c>
      <c r="VXR228" s="262"/>
      <c r="VXS228" s="262" t="s">
        <v>1</v>
      </c>
      <c r="VXT228" s="262"/>
      <c r="VXU228" s="262"/>
      <c r="VXV228" s="262"/>
      <c r="VXW228" s="262"/>
      <c r="VXX228" s="262"/>
      <c r="VXY228" s="262" t="s">
        <v>61</v>
      </c>
      <c r="VXZ228" s="262"/>
      <c r="VYA228" s="262"/>
      <c r="VYB228" s="262"/>
      <c r="VYC228" s="262"/>
      <c r="VYD228" s="262"/>
      <c r="VYE228" s="262"/>
      <c r="VYF228" s="53"/>
      <c r="VYG228" s="262" t="s">
        <v>62</v>
      </c>
      <c r="VYH228" s="262"/>
      <c r="VYI228" s="262" t="s">
        <v>1</v>
      </c>
      <c r="VYJ228" s="262"/>
      <c r="VYK228" s="262"/>
      <c r="VYL228" s="262"/>
      <c r="VYM228" s="262"/>
      <c r="VYN228" s="262"/>
      <c r="VYO228" s="262" t="s">
        <v>61</v>
      </c>
      <c r="VYP228" s="262"/>
      <c r="VYQ228" s="262"/>
      <c r="VYR228" s="262"/>
      <c r="VYS228" s="262"/>
      <c r="VYT228" s="262"/>
      <c r="VYU228" s="262"/>
      <c r="VYV228" s="53"/>
      <c r="VYW228" s="262" t="s">
        <v>62</v>
      </c>
      <c r="VYX228" s="262"/>
      <c r="VYY228" s="262" t="s">
        <v>1</v>
      </c>
      <c r="VYZ228" s="262"/>
      <c r="VZA228" s="262"/>
      <c r="VZB228" s="262"/>
      <c r="VZC228" s="262"/>
      <c r="VZD228" s="262"/>
      <c r="VZE228" s="262" t="s">
        <v>61</v>
      </c>
      <c r="VZF228" s="262"/>
      <c r="VZG228" s="262"/>
      <c r="VZH228" s="262"/>
      <c r="VZI228" s="262"/>
      <c r="VZJ228" s="262"/>
      <c r="VZK228" s="262"/>
      <c r="VZL228" s="53"/>
      <c r="VZM228" s="262" t="s">
        <v>62</v>
      </c>
      <c r="VZN228" s="262"/>
      <c r="VZO228" s="262" t="s">
        <v>1</v>
      </c>
      <c r="VZP228" s="262"/>
      <c r="VZQ228" s="262"/>
      <c r="VZR228" s="262"/>
      <c r="VZS228" s="262"/>
      <c r="VZT228" s="262"/>
      <c r="VZU228" s="262" t="s">
        <v>61</v>
      </c>
      <c r="VZV228" s="262"/>
      <c r="VZW228" s="262"/>
      <c r="VZX228" s="262"/>
      <c r="VZY228" s="262"/>
      <c r="VZZ228" s="262"/>
      <c r="WAA228" s="262"/>
      <c r="WAB228" s="53"/>
      <c r="WAC228" s="262" t="s">
        <v>62</v>
      </c>
      <c r="WAD228" s="262"/>
      <c r="WAE228" s="262" t="s">
        <v>1</v>
      </c>
      <c r="WAF228" s="262"/>
      <c r="WAG228" s="262"/>
      <c r="WAH228" s="262"/>
      <c r="WAI228" s="262"/>
      <c r="WAJ228" s="262"/>
      <c r="WAK228" s="262" t="s">
        <v>61</v>
      </c>
      <c r="WAL228" s="262"/>
      <c r="WAM228" s="262"/>
      <c r="WAN228" s="262"/>
      <c r="WAO228" s="262"/>
      <c r="WAP228" s="262"/>
      <c r="WAQ228" s="262"/>
      <c r="WAR228" s="53"/>
      <c r="WAS228" s="262" t="s">
        <v>62</v>
      </c>
      <c r="WAT228" s="262"/>
      <c r="WAU228" s="262" t="s">
        <v>1</v>
      </c>
      <c r="WAV228" s="262"/>
      <c r="WAW228" s="262"/>
      <c r="WAX228" s="262"/>
      <c r="WAY228" s="262"/>
      <c r="WAZ228" s="262"/>
      <c r="WBA228" s="262" t="s">
        <v>61</v>
      </c>
      <c r="WBB228" s="262"/>
      <c r="WBC228" s="262"/>
      <c r="WBD228" s="262"/>
      <c r="WBE228" s="262"/>
      <c r="WBF228" s="262"/>
      <c r="WBG228" s="262"/>
      <c r="WBH228" s="53"/>
      <c r="WBI228" s="262" t="s">
        <v>62</v>
      </c>
      <c r="WBJ228" s="262"/>
      <c r="WBK228" s="262" t="s">
        <v>1</v>
      </c>
      <c r="WBL228" s="262"/>
      <c r="WBM228" s="262"/>
      <c r="WBN228" s="262"/>
      <c r="WBO228" s="262"/>
      <c r="WBP228" s="262"/>
      <c r="WBQ228" s="262" t="s">
        <v>61</v>
      </c>
      <c r="WBR228" s="262"/>
      <c r="WBS228" s="262"/>
      <c r="WBT228" s="262"/>
      <c r="WBU228" s="262"/>
      <c r="WBV228" s="262"/>
      <c r="WBW228" s="262"/>
      <c r="WBX228" s="53"/>
      <c r="WBY228" s="262" t="s">
        <v>62</v>
      </c>
      <c r="WBZ228" s="262"/>
      <c r="WCA228" s="262" t="s">
        <v>1</v>
      </c>
      <c r="WCB228" s="262"/>
      <c r="WCC228" s="262"/>
      <c r="WCD228" s="262"/>
      <c r="WCE228" s="262"/>
      <c r="WCF228" s="262"/>
      <c r="WCG228" s="262" t="s">
        <v>61</v>
      </c>
      <c r="WCH228" s="262"/>
      <c r="WCI228" s="262"/>
      <c r="WCJ228" s="262"/>
      <c r="WCK228" s="262"/>
      <c r="WCL228" s="262"/>
      <c r="WCM228" s="262"/>
      <c r="WCN228" s="53"/>
      <c r="WCO228" s="262" t="s">
        <v>62</v>
      </c>
      <c r="WCP228" s="262"/>
      <c r="WCQ228" s="262" t="s">
        <v>1</v>
      </c>
      <c r="WCR228" s="262"/>
      <c r="WCS228" s="262"/>
      <c r="WCT228" s="262"/>
      <c r="WCU228" s="262"/>
      <c r="WCV228" s="262"/>
      <c r="WCW228" s="262" t="s">
        <v>61</v>
      </c>
      <c r="WCX228" s="262"/>
      <c r="WCY228" s="262"/>
      <c r="WCZ228" s="262"/>
      <c r="WDA228" s="262"/>
      <c r="WDB228" s="262"/>
      <c r="WDC228" s="262"/>
      <c r="WDD228" s="53"/>
      <c r="WDE228" s="262" t="s">
        <v>62</v>
      </c>
      <c r="WDF228" s="262"/>
      <c r="WDG228" s="262" t="s">
        <v>1</v>
      </c>
      <c r="WDH228" s="262"/>
      <c r="WDI228" s="262"/>
      <c r="WDJ228" s="262"/>
      <c r="WDK228" s="262"/>
      <c r="WDL228" s="262"/>
      <c r="WDM228" s="262" t="s">
        <v>61</v>
      </c>
      <c r="WDN228" s="262"/>
      <c r="WDO228" s="262"/>
      <c r="WDP228" s="262"/>
      <c r="WDQ228" s="262"/>
      <c r="WDR228" s="262"/>
      <c r="WDS228" s="262"/>
      <c r="WDT228" s="53"/>
      <c r="WDU228" s="262" t="s">
        <v>62</v>
      </c>
      <c r="WDV228" s="262"/>
      <c r="WDW228" s="262" t="s">
        <v>1</v>
      </c>
      <c r="WDX228" s="262"/>
      <c r="WDY228" s="262"/>
      <c r="WDZ228" s="262"/>
      <c r="WEA228" s="262"/>
      <c r="WEB228" s="262"/>
      <c r="WEC228" s="262" t="s">
        <v>61</v>
      </c>
      <c r="WED228" s="262"/>
      <c r="WEE228" s="262"/>
      <c r="WEF228" s="262"/>
      <c r="WEG228" s="262"/>
      <c r="WEH228" s="262"/>
      <c r="WEI228" s="262"/>
      <c r="WEJ228" s="53"/>
      <c r="WEK228" s="262" t="s">
        <v>62</v>
      </c>
      <c r="WEL228" s="262"/>
      <c r="WEM228" s="262" t="s">
        <v>1</v>
      </c>
      <c r="WEN228" s="262"/>
      <c r="WEO228" s="262"/>
      <c r="WEP228" s="262"/>
      <c r="WEQ228" s="262"/>
      <c r="WER228" s="262"/>
      <c r="WES228" s="262" t="s">
        <v>61</v>
      </c>
      <c r="WET228" s="262"/>
      <c r="WEU228" s="262"/>
      <c r="WEV228" s="262"/>
      <c r="WEW228" s="262"/>
      <c r="WEX228" s="262"/>
      <c r="WEY228" s="262"/>
      <c r="WEZ228" s="53"/>
      <c r="WFA228" s="262" t="s">
        <v>62</v>
      </c>
      <c r="WFB228" s="262"/>
      <c r="WFC228" s="262" t="s">
        <v>1</v>
      </c>
      <c r="WFD228" s="262"/>
      <c r="WFE228" s="262"/>
      <c r="WFF228" s="262"/>
      <c r="WFG228" s="262"/>
      <c r="WFH228" s="262"/>
      <c r="WFI228" s="262" t="s">
        <v>61</v>
      </c>
      <c r="WFJ228" s="262"/>
      <c r="WFK228" s="262"/>
      <c r="WFL228" s="262"/>
      <c r="WFM228" s="262"/>
      <c r="WFN228" s="262"/>
      <c r="WFO228" s="262"/>
      <c r="WFP228" s="53"/>
      <c r="WFQ228" s="262" t="s">
        <v>62</v>
      </c>
      <c r="WFR228" s="262"/>
      <c r="WFS228" s="262" t="s">
        <v>1</v>
      </c>
      <c r="WFT228" s="262"/>
      <c r="WFU228" s="262"/>
      <c r="WFV228" s="262"/>
      <c r="WFW228" s="262"/>
      <c r="WFX228" s="262"/>
      <c r="WFY228" s="262" t="s">
        <v>61</v>
      </c>
      <c r="WFZ228" s="262"/>
      <c r="WGA228" s="262"/>
      <c r="WGB228" s="262"/>
      <c r="WGC228" s="262"/>
      <c r="WGD228" s="262"/>
      <c r="WGE228" s="262"/>
      <c r="WGF228" s="53"/>
      <c r="WGG228" s="262" t="s">
        <v>62</v>
      </c>
      <c r="WGH228" s="262"/>
      <c r="WGI228" s="262" t="s">
        <v>1</v>
      </c>
      <c r="WGJ228" s="262"/>
      <c r="WGK228" s="262"/>
      <c r="WGL228" s="262"/>
      <c r="WGM228" s="262"/>
      <c r="WGN228" s="262"/>
      <c r="WGO228" s="262" t="s">
        <v>61</v>
      </c>
      <c r="WGP228" s="262"/>
      <c r="WGQ228" s="262"/>
      <c r="WGR228" s="262"/>
      <c r="WGS228" s="262"/>
      <c r="WGT228" s="262"/>
      <c r="WGU228" s="262"/>
      <c r="WGV228" s="53"/>
      <c r="WGW228" s="262" t="s">
        <v>62</v>
      </c>
      <c r="WGX228" s="262"/>
      <c r="WGY228" s="262" t="s">
        <v>1</v>
      </c>
      <c r="WGZ228" s="262"/>
      <c r="WHA228" s="262"/>
      <c r="WHB228" s="262"/>
      <c r="WHC228" s="262"/>
      <c r="WHD228" s="262"/>
      <c r="WHE228" s="262" t="s">
        <v>61</v>
      </c>
      <c r="WHF228" s="262"/>
      <c r="WHG228" s="262"/>
      <c r="WHH228" s="262"/>
      <c r="WHI228" s="262"/>
      <c r="WHJ228" s="262"/>
      <c r="WHK228" s="262"/>
      <c r="WHL228" s="53"/>
      <c r="WHM228" s="262" t="s">
        <v>62</v>
      </c>
      <c r="WHN228" s="262"/>
      <c r="WHO228" s="262" t="s">
        <v>1</v>
      </c>
      <c r="WHP228" s="262"/>
      <c r="WHQ228" s="262"/>
      <c r="WHR228" s="262"/>
      <c r="WHS228" s="262"/>
      <c r="WHT228" s="262"/>
      <c r="WHU228" s="262" t="s">
        <v>61</v>
      </c>
      <c r="WHV228" s="262"/>
      <c r="WHW228" s="262"/>
      <c r="WHX228" s="262"/>
      <c r="WHY228" s="262"/>
      <c r="WHZ228" s="262"/>
      <c r="WIA228" s="262"/>
      <c r="WIB228" s="53"/>
      <c r="WIC228" s="262" t="s">
        <v>62</v>
      </c>
      <c r="WID228" s="262"/>
      <c r="WIE228" s="262" t="s">
        <v>1</v>
      </c>
      <c r="WIF228" s="262"/>
      <c r="WIG228" s="262"/>
      <c r="WIH228" s="262"/>
      <c r="WII228" s="262"/>
      <c r="WIJ228" s="262"/>
      <c r="WIK228" s="262" t="s">
        <v>61</v>
      </c>
      <c r="WIL228" s="262"/>
      <c r="WIM228" s="262"/>
      <c r="WIN228" s="262"/>
      <c r="WIO228" s="262"/>
      <c r="WIP228" s="262"/>
      <c r="WIQ228" s="262"/>
      <c r="WIR228" s="53"/>
      <c r="WIS228" s="262" t="s">
        <v>62</v>
      </c>
      <c r="WIT228" s="262"/>
      <c r="WIU228" s="262" t="s">
        <v>1</v>
      </c>
      <c r="WIV228" s="262"/>
      <c r="WIW228" s="262"/>
      <c r="WIX228" s="262"/>
      <c r="WIY228" s="262"/>
      <c r="WIZ228" s="262"/>
      <c r="WJA228" s="262" t="s">
        <v>61</v>
      </c>
      <c r="WJB228" s="262"/>
      <c r="WJC228" s="262"/>
      <c r="WJD228" s="262"/>
      <c r="WJE228" s="262"/>
      <c r="WJF228" s="262"/>
      <c r="WJG228" s="262"/>
      <c r="WJH228" s="53"/>
      <c r="WJI228" s="262" t="s">
        <v>62</v>
      </c>
      <c r="WJJ228" s="262"/>
      <c r="WJK228" s="262" t="s">
        <v>1</v>
      </c>
      <c r="WJL228" s="262"/>
      <c r="WJM228" s="262"/>
      <c r="WJN228" s="262"/>
      <c r="WJO228" s="262"/>
      <c r="WJP228" s="262"/>
      <c r="WJQ228" s="262" t="s">
        <v>61</v>
      </c>
      <c r="WJR228" s="262"/>
      <c r="WJS228" s="262"/>
      <c r="WJT228" s="262"/>
      <c r="WJU228" s="262"/>
      <c r="WJV228" s="262"/>
      <c r="WJW228" s="262"/>
      <c r="WJX228" s="53"/>
      <c r="WJY228" s="262" t="s">
        <v>62</v>
      </c>
      <c r="WJZ228" s="262"/>
      <c r="WKA228" s="262" t="s">
        <v>1</v>
      </c>
      <c r="WKB228" s="262"/>
      <c r="WKC228" s="262"/>
      <c r="WKD228" s="262"/>
      <c r="WKE228" s="262"/>
      <c r="WKF228" s="262"/>
      <c r="WKG228" s="262" t="s">
        <v>61</v>
      </c>
      <c r="WKH228" s="262"/>
      <c r="WKI228" s="262"/>
      <c r="WKJ228" s="262"/>
      <c r="WKK228" s="262"/>
      <c r="WKL228" s="262"/>
      <c r="WKM228" s="262"/>
      <c r="WKN228" s="53"/>
      <c r="WKO228" s="262" t="s">
        <v>62</v>
      </c>
      <c r="WKP228" s="262"/>
      <c r="WKQ228" s="262" t="s">
        <v>1</v>
      </c>
      <c r="WKR228" s="262"/>
      <c r="WKS228" s="262"/>
      <c r="WKT228" s="262"/>
      <c r="WKU228" s="262"/>
      <c r="WKV228" s="262"/>
      <c r="WKW228" s="262" t="s">
        <v>61</v>
      </c>
      <c r="WKX228" s="262"/>
      <c r="WKY228" s="262"/>
      <c r="WKZ228" s="262"/>
      <c r="WLA228" s="262"/>
      <c r="WLB228" s="262"/>
      <c r="WLC228" s="262"/>
      <c r="WLD228" s="53"/>
      <c r="WLE228" s="262" t="s">
        <v>62</v>
      </c>
      <c r="WLF228" s="262"/>
      <c r="WLG228" s="262" t="s">
        <v>1</v>
      </c>
      <c r="WLH228" s="262"/>
      <c r="WLI228" s="262"/>
      <c r="WLJ228" s="262"/>
      <c r="WLK228" s="262"/>
      <c r="WLL228" s="262"/>
      <c r="WLM228" s="262" t="s">
        <v>61</v>
      </c>
      <c r="WLN228" s="262"/>
      <c r="WLO228" s="262"/>
      <c r="WLP228" s="262"/>
      <c r="WLQ228" s="262"/>
      <c r="WLR228" s="262"/>
      <c r="WLS228" s="262"/>
      <c r="WLT228" s="53"/>
      <c r="WLU228" s="262" t="s">
        <v>62</v>
      </c>
      <c r="WLV228" s="262"/>
      <c r="WLW228" s="262" t="s">
        <v>1</v>
      </c>
      <c r="WLX228" s="262"/>
      <c r="WLY228" s="262"/>
      <c r="WLZ228" s="262"/>
      <c r="WMA228" s="262"/>
      <c r="WMB228" s="262"/>
      <c r="WMC228" s="262" t="s">
        <v>61</v>
      </c>
      <c r="WMD228" s="262"/>
      <c r="WME228" s="262"/>
      <c r="WMF228" s="262"/>
      <c r="WMG228" s="262"/>
      <c r="WMH228" s="262"/>
      <c r="WMI228" s="262"/>
      <c r="WMJ228" s="53"/>
      <c r="WMK228" s="262" t="s">
        <v>62</v>
      </c>
      <c r="WML228" s="262"/>
      <c r="WMM228" s="262" t="s">
        <v>1</v>
      </c>
      <c r="WMN228" s="262"/>
      <c r="WMO228" s="262"/>
      <c r="WMP228" s="262"/>
      <c r="WMQ228" s="262"/>
      <c r="WMR228" s="262"/>
      <c r="WMS228" s="262" t="s">
        <v>61</v>
      </c>
      <c r="WMT228" s="262"/>
      <c r="WMU228" s="262"/>
      <c r="WMV228" s="262"/>
      <c r="WMW228" s="262"/>
      <c r="WMX228" s="262"/>
      <c r="WMY228" s="262"/>
      <c r="WMZ228" s="53"/>
      <c r="WNA228" s="262" t="s">
        <v>62</v>
      </c>
      <c r="WNB228" s="262"/>
      <c r="WNC228" s="262" t="s">
        <v>1</v>
      </c>
      <c r="WND228" s="262"/>
      <c r="WNE228" s="262"/>
      <c r="WNF228" s="262"/>
      <c r="WNG228" s="262"/>
      <c r="WNH228" s="262"/>
      <c r="WNI228" s="262" t="s">
        <v>61</v>
      </c>
      <c r="WNJ228" s="262"/>
      <c r="WNK228" s="262"/>
      <c r="WNL228" s="262"/>
      <c r="WNM228" s="262"/>
      <c r="WNN228" s="262"/>
      <c r="WNO228" s="262"/>
      <c r="WNP228" s="53"/>
      <c r="WNQ228" s="262" t="s">
        <v>62</v>
      </c>
      <c r="WNR228" s="262"/>
      <c r="WNS228" s="262" t="s">
        <v>1</v>
      </c>
      <c r="WNT228" s="262"/>
      <c r="WNU228" s="262"/>
      <c r="WNV228" s="262"/>
      <c r="WNW228" s="262"/>
      <c r="WNX228" s="262"/>
      <c r="WNY228" s="262" t="s">
        <v>61</v>
      </c>
      <c r="WNZ228" s="262"/>
      <c r="WOA228" s="262"/>
      <c r="WOB228" s="262"/>
      <c r="WOC228" s="262"/>
      <c r="WOD228" s="262"/>
      <c r="WOE228" s="262"/>
      <c r="WOF228" s="53"/>
      <c r="WOG228" s="262" t="s">
        <v>62</v>
      </c>
      <c r="WOH228" s="262"/>
      <c r="WOI228" s="262" t="s">
        <v>1</v>
      </c>
      <c r="WOJ228" s="262"/>
      <c r="WOK228" s="262"/>
      <c r="WOL228" s="262"/>
      <c r="WOM228" s="262"/>
      <c r="WON228" s="262"/>
      <c r="WOO228" s="262" t="s">
        <v>61</v>
      </c>
      <c r="WOP228" s="262"/>
      <c r="WOQ228" s="262"/>
      <c r="WOR228" s="262"/>
      <c r="WOS228" s="262"/>
      <c r="WOT228" s="262"/>
      <c r="WOU228" s="262"/>
      <c r="WOV228" s="53"/>
      <c r="WOW228" s="262" t="s">
        <v>62</v>
      </c>
      <c r="WOX228" s="262"/>
      <c r="WOY228" s="262" t="s">
        <v>1</v>
      </c>
      <c r="WOZ228" s="262"/>
      <c r="WPA228" s="262"/>
      <c r="WPB228" s="262"/>
      <c r="WPC228" s="262"/>
      <c r="WPD228" s="262"/>
      <c r="WPE228" s="262" t="s">
        <v>61</v>
      </c>
      <c r="WPF228" s="262"/>
      <c r="WPG228" s="262"/>
      <c r="WPH228" s="262"/>
      <c r="WPI228" s="262"/>
      <c r="WPJ228" s="262"/>
      <c r="WPK228" s="262"/>
      <c r="WPL228" s="53"/>
      <c r="WPM228" s="262" t="s">
        <v>62</v>
      </c>
      <c r="WPN228" s="262"/>
      <c r="WPO228" s="262" t="s">
        <v>1</v>
      </c>
      <c r="WPP228" s="262"/>
      <c r="WPQ228" s="262"/>
      <c r="WPR228" s="262"/>
      <c r="WPS228" s="262"/>
      <c r="WPT228" s="262"/>
      <c r="WPU228" s="262" t="s">
        <v>61</v>
      </c>
      <c r="WPV228" s="262"/>
      <c r="WPW228" s="262"/>
      <c r="WPX228" s="262"/>
      <c r="WPY228" s="262"/>
      <c r="WPZ228" s="262"/>
      <c r="WQA228" s="262"/>
      <c r="WQB228" s="53"/>
      <c r="WQC228" s="262" t="s">
        <v>62</v>
      </c>
      <c r="WQD228" s="262"/>
      <c r="WQE228" s="262" t="s">
        <v>1</v>
      </c>
      <c r="WQF228" s="262"/>
      <c r="WQG228" s="262"/>
      <c r="WQH228" s="262"/>
      <c r="WQI228" s="262"/>
      <c r="WQJ228" s="262"/>
      <c r="WQK228" s="262" t="s">
        <v>61</v>
      </c>
      <c r="WQL228" s="262"/>
      <c r="WQM228" s="262"/>
      <c r="WQN228" s="262"/>
      <c r="WQO228" s="262"/>
      <c r="WQP228" s="262"/>
      <c r="WQQ228" s="262"/>
      <c r="WQR228" s="53"/>
      <c r="WQS228" s="262" t="s">
        <v>62</v>
      </c>
      <c r="WQT228" s="262"/>
      <c r="WQU228" s="262" t="s">
        <v>1</v>
      </c>
      <c r="WQV228" s="262"/>
      <c r="WQW228" s="262"/>
      <c r="WQX228" s="262"/>
      <c r="WQY228" s="262"/>
      <c r="WQZ228" s="262"/>
      <c r="WRA228" s="262" t="s">
        <v>61</v>
      </c>
      <c r="WRB228" s="262"/>
      <c r="WRC228" s="262"/>
      <c r="WRD228" s="262"/>
      <c r="WRE228" s="262"/>
      <c r="WRF228" s="262"/>
      <c r="WRG228" s="262"/>
      <c r="WRH228" s="53"/>
      <c r="WRI228" s="262" t="s">
        <v>62</v>
      </c>
      <c r="WRJ228" s="262"/>
      <c r="WRK228" s="262" t="s">
        <v>1</v>
      </c>
      <c r="WRL228" s="262"/>
      <c r="WRM228" s="262"/>
      <c r="WRN228" s="262"/>
      <c r="WRO228" s="262"/>
      <c r="WRP228" s="262"/>
      <c r="WRQ228" s="262" t="s">
        <v>61</v>
      </c>
      <c r="WRR228" s="262"/>
      <c r="WRS228" s="262"/>
      <c r="WRT228" s="262"/>
      <c r="WRU228" s="262"/>
      <c r="WRV228" s="262"/>
      <c r="WRW228" s="262"/>
      <c r="WRX228" s="53"/>
      <c r="WRY228" s="262" t="s">
        <v>62</v>
      </c>
      <c r="WRZ228" s="262"/>
      <c r="WSA228" s="262" t="s">
        <v>1</v>
      </c>
      <c r="WSB228" s="262"/>
      <c r="WSC228" s="262"/>
      <c r="WSD228" s="262"/>
      <c r="WSE228" s="262"/>
      <c r="WSF228" s="262"/>
      <c r="WSG228" s="262" t="s">
        <v>61</v>
      </c>
      <c r="WSH228" s="262"/>
      <c r="WSI228" s="262"/>
      <c r="WSJ228" s="262"/>
      <c r="WSK228" s="262"/>
      <c r="WSL228" s="262"/>
      <c r="WSM228" s="262"/>
      <c r="WSN228" s="53"/>
      <c r="WSO228" s="262" t="s">
        <v>62</v>
      </c>
      <c r="WSP228" s="262"/>
      <c r="WSQ228" s="262" t="s">
        <v>1</v>
      </c>
      <c r="WSR228" s="262"/>
      <c r="WSS228" s="262"/>
      <c r="WST228" s="262"/>
      <c r="WSU228" s="262"/>
      <c r="WSV228" s="262"/>
      <c r="WSW228" s="262" t="s">
        <v>61</v>
      </c>
      <c r="WSX228" s="262"/>
      <c r="WSY228" s="262"/>
      <c r="WSZ228" s="262"/>
      <c r="WTA228" s="262"/>
      <c r="WTB228" s="262"/>
      <c r="WTC228" s="262"/>
      <c r="WTD228" s="53"/>
      <c r="WTE228" s="262" t="s">
        <v>62</v>
      </c>
      <c r="WTF228" s="262"/>
      <c r="WTG228" s="262" t="s">
        <v>1</v>
      </c>
      <c r="WTH228" s="262"/>
      <c r="WTI228" s="262"/>
      <c r="WTJ228" s="262"/>
      <c r="WTK228" s="262"/>
      <c r="WTL228" s="262"/>
      <c r="WTM228" s="262" t="s">
        <v>61</v>
      </c>
      <c r="WTN228" s="262"/>
      <c r="WTO228" s="262"/>
      <c r="WTP228" s="262"/>
      <c r="WTQ228" s="262"/>
      <c r="WTR228" s="262"/>
      <c r="WTS228" s="262"/>
      <c r="WTT228" s="53"/>
      <c r="WTU228" s="262" t="s">
        <v>62</v>
      </c>
      <c r="WTV228" s="262"/>
      <c r="WTW228" s="262" t="s">
        <v>1</v>
      </c>
      <c r="WTX228" s="262"/>
      <c r="WTY228" s="262"/>
      <c r="WTZ228" s="262"/>
      <c r="WUA228" s="262"/>
      <c r="WUB228" s="262"/>
      <c r="WUC228" s="262" t="s">
        <v>61</v>
      </c>
      <c r="WUD228" s="262"/>
      <c r="WUE228" s="262"/>
      <c r="WUF228" s="262"/>
      <c r="WUG228" s="262"/>
      <c r="WUH228" s="262"/>
      <c r="WUI228" s="262"/>
      <c r="WUJ228" s="53"/>
      <c r="WUK228" s="262" t="s">
        <v>62</v>
      </c>
      <c r="WUL228" s="262"/>
      <c r="WUM228" s="262" t="s">
        <v>1</v>
      </c>
      <c r="WUN228" s="262"/>
      <c r="WUO228" s="262"/>
      <c r="WUP228" s="262"/>
      <c r="WUQ228" s="262"/>
      <c r="WUR228" s="262"/>
      <c r="WUS228" s="262" t="s">
        <v>61</v>
      </c>
      <c r="WUT228" s="262"/>
      <c r="WUU228" s="262"/>
      <c r="WUV228" s="262"/>
      <c r="WUW228" s="262"/>
      <c r="WUX228" s="262"/>
      <c r="WUY228" s="262"/>
      <c r="WUZ228" s="53"/>
      <c r="WVA228" s="262" t="s">
        <v>62</v>
      </c>
      <c r="WVB228" s="262"/>
      <c r="WVC228" s="262" t="s">
        <v>1</v>
      </c>
      <c r="WVD228" s="262"/>
      <c r="WVE228" s="262"/>
      <c r="WVF228" s="262"/>
      <c r="WVG228" s="262"/>
      <c r="WVH228" s="262"/>
      <c r="WVI228" s="262" t="s">
        <v>61</v>
      </c>
      <c r="WVJ228" s="262"/>
      <c r="WVK228" s="262"/>
      <c r="WVL228" s="262"/>
      <c r="WVM228" s="262"/>
      <c r="WVN228" s="262"/>
      <c r="WVO228" s="262"/>
      <c r="WVP228" s="53"/>
      <c r="WVQ228" s="262" t="s">
        <v>62</v>
      </c>
      <c r="WVR228" s="262"/>
      <c r="WVS228" s="262" t="s">
        <v>1</v>
      </c>
      <c r="WVT228" s="262"/>
      <c r="WVU228" s="262"/>
      <c r="WVV228" s="262"/>
      <c r="WVW228" s="262"/>
      <c r="WVX228" s="262"/>
      <c r="WVY228" s="262" t="s">
        <v>61</v>
      </c>
      <c r="WVZ228" s="262"/>
      <c r="WWA228" s="262"/>
      <c r="WWB228" s="262"/>
      <c r="WWC228" s="262"/>
      <c r="WWD228" s="262"/>
      <c r="WWE228" s="262"/>
      <c r="WWF228" s="53"/>
      <c r="WWG228" s="262" t="s">
        <v>62</v>
      </c>
      <c r="WWH228" s="262"/>
      <c r="WWI228" s="262" t="s">
        <v>1</v>
      </c>
      <c r="WWJ228" s="262"/>
      <c r="WWK228" s="262"/>
      <c r="WWL228" s="262"/>
      <c r="WWM228" s="262"/>
      <c r="WWN228" s="262"/>
      <c r="WWO228" s="262" t="s">
        <v>61</v>
      </c>
      <c r="WWP228" s="262"/>
      <c r="WWQ228" s="262"/>
      <c r="WWR228" s="262"/>
      <c r="WWS228" s="262"/>
      <c r="WWT228" s="262"/>
      <c r="WWU228" s="262"/>
      <c r="WWV228" s="53"/>
      <c r="WWW228" s="262" t="s">
        <v>62</v>
      </c>
      <c r="WWX228" s="262"/>
      <c r="WWY228" s="262" t="s">
        <v>1</v>
      </c>
      <c r="WWZ228" s="262"/>
      <c r="WXA228" s="262"/>
      <c r="WXB228" s="262"/>
      <c r="WXC228" s="262"/>
      <c r="WXD228" s="262"/>
      <c r="WXE228" s="262" t="s">
        <v>61</v>
      </c>
      <c r="WXF228" s="262"/>
      <c r="WXG228" s="262"/>
      <c r="WXH228" s="262"/>
      <c r="WXI228" s="262"/>
      <c r="WXJ228" s="262"/>
      <c r="WXK228" s="262"/>
      <c r="WXL228" s="53"/>
      <c r="WXM228" s="262" t="s">
        <v>62</v>
      </c>
      <c r="WXN228" s="262"/>
      <c r="WXO228" s="262" t="s">
        <v>1</v>
      </c>
      <c r="WXP228" s="262"/>
      <c r="WXQ228" s="262"/>
      <c r="WXR228" s="262"/>
      <c r="WXS228" s="262"/>
      <c r="WXT228" s="262"/>
      <c r="WXU228" s="262" t="s">
        <v>61</v>
      </c>
      <c r="WXV228" s="262"/>
      <c r="WXW228" s="262"/>
      <c r="WXX228" s="262"/>
      <c r="WXY228" s="262"/>
      <c r="WXZ228" s="262"/>
      <c r="WYA228" s="262"/>
      <c r="WYB228" s="53"/>
      <c r="WYC228" s="262" t="s">
        <v>62</v>
      </c>
      <c r="WYD228" s="262"/>
      <c r="WYE228" s="262" t="s">
        <v>1</v>
      </c>
      <c r="WYF228" s="262"/>
      <c r="WYG228" s="262"/>
      <c r="WYH228" s="262"/>
      <c r="WYI228" s="262"/>
      <c r="WYJ228" s="262"/>
      <c r="WYK228" s="262" t="s">
        <v>61</v>
      </c>
      <c r="WYL228" s="262"/>
      <c r="WYM228" s="262"/>
      <c r="WYN228" s="262"/>
      <c r="WYO228" s="262"/>
      <c r="WYP228" s="262"/>
      <c r="WYQ228" s="262"/>
      <c r="WYR228" s="53"/>
      <c r="WYS228" s="262" t="s">
        <v>62</v>
      </c>
      <c r="WYT228" s="262"/>
      <c r="WYU228" s="262" t="s">
        <v>1</v>
      </c>
      <c r="WYV228" s="262"/>
      <c r="WYW228" s="262"/>
      <c r="WYX228" s="262"/>
      <c r="WYY228" s="262"/>
      <c r="WYZ228" s="262"/>
      <c r="WZA228" s="262" t="s">
        <v>61</v>
      </c>
      <c r="WZB228" s="262"/>
      <c r="WZC228" s="262"/>
      <c r="WZD228" s="262"/>
      <c r="WZE228" s="262"/>
      <c r="WZF228" s="262"/>
      <c r="WZG228" s="262"/>
      <c r="WZH228" s="53"/>
      <c r="WZI228" s="262" t="s">
        <v>62</v>
      </c>
      <c r="WZJ228" s="262"/>
      <c r="WZK228" s="262" t="s">
        <v>1</v>
      </c>
      <c r="WZL228" s="262"/>
      <c r="WZM228" s="262"/>
      <c r="WZN228" s="262"/>
      <c r="WZO228" s="262"/>
      <c r="WZP228" s="262"/>
      <c r="WZQ228" s="262" t="s">
        <v>61</v>
      </c>
      <c r="WZR228" s="262"/>
      <c r="WZS228" s="262"/>
      <c r="WZT228" s="262"/>
      <c r="WZU228" s="262"/>
      <c r="WZV228" s="262"/>
      <c r="WZW228" s="262"/>
      <c r="WZX228" s="53"/>
      <c r="WZY228" s="262" t="s">
        <v>62</v>
      </c>
      <c r="WZZ228" s="262"/>
      <c r="XAA228" s="262" t="s">
        <v>1</v>
      </c>
      <c r="XAB228" s="262"/>
      <c r="XAC228" s="262"/>
      <c r="XAD228" s="262"/>
      <c r="XAE228" s="262"/>
      <c r="XAF228" s="262"/>
      <c r="XAG228" s="262" t="s">
        <v>61</v>
      </c>
      <c r="XAH228" s="262"/>
      <c r="XAI228" s="262"/>
      <c r="XAJ228" s="262"/>
      <c r="XAK228" s="262"/>
      <c r="XAL228" s="262"/>
      <c r="XAM228" s="262"/>
      <c r="XAN228" s="53"/>
      <c r="XAO228" s="262" t="s">
        <v>62</v>
      </c>
      <c r="XAP228" s="262"/>
      <c r="XAQ228" s="262" t="s">
        <v>1</v>
      </c>
      <c r="XAR228" s="262"/>
      <c r="XAS228" s="262"/>
      <c r="XAT228" s="262"/>
      <c r="XAU228" s="262"/>
      <c r="XAV228" s="262"/>
      <c r="XAW228" s="262" t="s">
        <v>61</v>
      </c>
      <c r="XAX228" s="262"/>
      <c r="XAY228" s="262"/>
      <c r="XAZ228" s="262"/>
      <c r="XBA228" s="262"/>
      <c r="XBB228" s="262"/>
      <c r="XBC228" s="262"/>
      <c r="XBD228" s="53"/>
      <c r="XBE228" s="262" t="s">
        <v>62</v>
      </c>
      <c r="XBF228" s="262"/>
      <c r="XBG228" s="262" t="s">
        <v>1</v>
      </c>
      <c r="XBH228" s="262"/>
      <c r="XBI228" s="262"/>
      <c r="XBJ228" s="262"/>
      <c r="XBK228" s="262"/>
      <c r="XBL228" s="262"/>
      <c r="XBM228" s="262" t="s">
        <v>61</v>
      </c>
      <c r="XBN228" s="262"/>
      <c r="XBO228" s="262"/>
      <c r="XBP228" s="262"/>
      <c r="XBQ228" s="262"/>
      <c r="XBR228" s="262"/>
      <c r="XBS228" s="262"/>
      <c r="XBT228" s="53"/>
      <c r="XBU228" s="262" t="s">
        <v>62</v>
      </c>
      <c r="XBV228" s="262"/>
      <c r="XBW228" s="262" t="s">
        <v>1</v>
      </c>
      <c r="XBX228" s="262"/>
      <c r="XBY228" s="262"/>
      <c r="XBZ228" s="262"/>
      <c r="XCA228" s="262"/>
      <c r="XCB228" s="262"/>
      <c r="XCC228" s="262" t="s">
        <v>61</v>
      </c>
      <c r="XCD228" s="262"/>
      <c r="XCE228" s="262"/>
      <c r="XCF228" s="262"/>
      <c r="XCG228" s="262"/>
      <c r="XCH228" s="262"/>
      <c r="XCI228" s="262"/>
      <c r="XCJ228" s="53"/>
      <c r="XCK228" s="262" t="s">
        <v>62</v>
      </c>
      <c r="XCL228" s="262"/>
      <c r="XCM228" s="262" t="s">
        <v>1</v>
      </c>
      <c r="XCN228" s="262"/>
      <c r="XCO228" s="262"/>
      <c r="XCP228" s="262"/>
      <c r="XCQ228" s="262"/>
      <c r="XCR228" s="262"/>
      <c r="XCS228" s="262" t="s">
        <v>61</v>
      </c>
      <c r="XCT228" s="262"/>
      <c r="XCU228" s="262"/>
      <c r="XCV228" s="262"/>
      <c r="XCW228" s="262"/>
      <c r="XCX228" s="262"/>
      <c r="XCY228" s="262"/>
      <c r="XCZ228" s="53"/>
      <c r="XDA228" s="262" t="s">
        <v>62</v>
      </c>
      <c r="XDB228" s="262"/>
      <c r="XDC228" s="262" t="s">
        <v>1</v>
      </c>
      <c r="XDD228" s="262"/>
      <c r="XDE228" s="262"/>
      <c r="XDF228" s="262"/>
      <c r="XDG228" s="262"/>
      <c r="XDH228" s="262"/>
      <c r="XDI228" s="262" t="s">
        <v>61</v>
      </c>
      <c r="XDJ228" s="262"/>
      <c r="XDK228" s="262"/>
      <c r="XDL228" s="262"/>
      <c r="XDM228" s="262"/>
      <c r="XDN228" s="262"/>
      <c r="XDO228" s="262"/>
      <c r="XDP228" s="53"/>
      <c r="XDQ228" s="262" t="s">
        <v>62</v>
      </c>
      <c r="XDR228" s="262"/>
      <c r="XDS228" s="262" t="s">
        <v>1</v>
      </c>
      <c r="XDT228" s="262"/>
      <c r="XDU228" s="262"/>
      <c r="XDV228" s="262"/>
      <c r="XDW228" s="262"/>
      <c r="XDX228" s="262"/>
      <c r="XDY228" s="262" t="s">
        <v>61</v>
      </c>
      <c r="XDZ228" s="262"/>
      <c r="XEA228" s="262"/>
      <c r="XEB228" s="262"/>
      <c r="XEC228" s="262"/>
      <c r="XED228" s="262"/>
      <c r="XEE228" s="262"/>
      <c r="XEF228" s="53"/>
      <c r="XEG228" s="262" t="s">
        <v>62</v>
      </c>
      <c r="XEH228" s="262"/>
      <c r="XEI228" s="262" t="s">
        <v>1</v>
      </c>
      <c r="XEJ228" s="262"/>
      <c r="XEK228" s="262"/>
      <c r="XEL228" s="262"/>
      <c r="XEM228" s="262"/>
      <c r="XEN228" s="262"/>
      <c r="XEO228" s="262" t="s">
        <v>61</v>
      </c>
      <c r="XEP228" s="262"/>
      <c r="XEQ228" s="262"/>
      <c r="XER228" s="262"/>
      <c r="XES228" s="262"/>
      <c r="XET228" s="262"/>
      <c r="XEU228" s="262"/>
      <c r="XEV228" s="53"/>
      <c r="XEW228" s="262" t="s">
        <v>62</v>
      </c>
      <c r="XEX228" s="262"/>
      <c r="XEY228" s="262" t="s">
        <v>1</v>
      </c>
      <c r="XEZ228" s="262"/>
      <c r="XFA228" s="262"/>
      <c r="XFB228" s="262"/>
      <c r="XFC228" s="262"/>
      <c r="XFD228" s="262"/>
    </row>
    <row r="229" spans="1:16384" ht="18" x14ac:dyDescent="0.3">
      <c r="A229" s="307"/>
      <c r="B229" s="92" t="s">
        <v>77</v>
      </c>
      <c r="C229" s="93" t="s">
        <v>64</v>
      </c>
      <c r="D229" s="93" t="s">
        <v>6</v>
      </c>
      <c r="E229" s="93" t="s">
        <v>7</v>
      </c>
      <c r="F229" s="93" t="s">
        <v>65</v>
      </c>
      <c r="G229" s="94" t="s">
        <v>78</v>
      </c>
      <c r="H229" s="92" t="s">
        <v>67</v>
      </c>
      <c r="I229" s="93" t="s">
        <v>75</v>
      </c>
      <c r="J229" s="93" t="s">
        <v>68</v>
      </c>
      <c r="K229" s="122" t="s">
        <v>8</v>
      </c>
      <c r="L229" s="125" t="s">
        <v>9</v>
      </c>
      <c r="M229" s="116" t="s">
        <v>69</v>
      </c>
      <c r="N229" s="116" t="s">
        <v>70</v>
      </c>
      <c r="O229" s="116" t="s">
        <v>79</v>
      </c>
      <c r="P229" s="116" t="s">
        <v>80</v>
      </c>
      <c r="Q229" s="147" t="s">
        <v>81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 s="24" t="s">
        <v>63</v>
      </c>
      <c r="DCD229" s="24" t="s">
        <v>64</v>
      </c>
      <c r="DCE229" s="24" t="s">
        <v>6</v>
      </c>
      <c r="DCF229" s="24" t="s">
        <v>7</v>
      </c>
      <c r="DCG229" s="24" t="s">
        <v>65</v>
      </c>
      <c r="DCH229" s="24" t="s">
        <v>66</v>
      </c>
      <c r="DCI229" s="24" t="s">
        <v>67</v>
      </c>
      <c r="DCJ229" s="24" t="s">
        <v>75</v>
      </c>
      <c r="DCK229" s="24" t="s">
        <v>68</v>
      </c>
      <c r="DCL229" s="24" t="s">
        <v>8</v>
      </c>
      <c r="DCM229" s="24" t="s">
        <v>9</v>
      </c>
      <c r="DCN229" s="24" t="s">
        <v>69</v>
      </c>
      <c r="DCO229" s="24" t="s">
        <v>70</v>
      </c>
      <c r="DCP229" s="24" t="s">
        <v>10</v>
      </c>
      <c r="DCQ229" s="24" t="s">
        <v>14</v>
      </c>
      <c r="DCR229" s="24" t="s">
        <v>71</v>
      </c>
      <c r="DCS229" s="24" t="s">
        <v>63</v>
      </c>
      <c r="DCT229" s="24" t="s">
        <v>64</v>
      </c>
      <c r="DCU229" s="24" t="s">
        <v>6</v>
      </c>
      <c r="DCV229" s="24" t="s">
        <v>7</v>
      </c>
      <c r="DCW229" s="24" t="s">
        <v>65</v>
      </c>
      <c r="DCX229" s="24" t="s">
        <v>66</v>
      </c>
      <c r="DCY229" s="24" t="s">
        <v>67</v>
      </c>
      <c r="DCZ229" s="24" t="s">
        <v>75</v>
      </c>
      <c r="DDA229" s="24" t="s">
        <v>68</v>
      </c>
      <c r="DDB229" s="24" t="s">
        <v>8</v>
      </c>
      <c r="DDC229" s="24" t="s">
        <v>9</v>
      </c>
      <c r="DDD229" s="24" t="s">
        <v>69</v>
      </c>
      <c r="DDE229" s="24" t="s">
        <v>70</v>
      </c>
      <c r="DDF229" s="24" t="s">
        <v>10</v>
      </c>
      <c r="DDG229" s="24" t="s">
        <v>14</v>
      </c>
      <c r="DDH229" s="24" t="s">
        <v>71</v>
      </c>
      <c r="DDI229" s="24" t="s">
        <v>63</v>
      </c>
      <c r="DDJ229" s="24" t="s">
        <v>64</v>
      </c>
      <c r="DDK229" s="24" t="s">
        <v>6</v>
      </c>
      <c r="DDL229" s="24" t="s">
        <v>7</v>
      </c>
      <c r="DDM229" s="24" t="s">
        <v>65</v>
      </c>
      <c r="DDN229" s="24" t="s">
        <v>66</v>
      </c>
      <c r="DDO229" s="24" t="s">
        <v>67</v>
      </c>
      <c r="DDP229" s="24" t="s">
        <v>75</v>
      </c>
      <c r="DDQ229" s="24" t="s">
        <v>68</v>
      </c>
      <c r="DDR229" s="24" t="s">
        <v>8</v>
      </c>
      <c r="DDS229" s="24" t="s">
        <v>9</v>
      </c>
      <c r="DDT229" s="24" t="s">
        <v>69</v>
      </c>
      <c r="DDU229" s="24" t="s">
        <v>70</v>
      </c>
      <c r="DDV229" s="24" t="s">
        <v>10</v>
      </c>
      <c r="DDW229" s="24" t="s">
        <v>14</v>
      </c>
      <c r="DDX229" s="24" t="s">
        <v>71</v>
      </c>
      <c r="DDY229" s="24" t="s">
        <v>63</v>
      </c>
      <c r="DDZ229" s="24" t="s">
        <v>64</v>
      </c>
      <c r="DEA229" s="24" t="s">
        <v>6</v>
      </c>
      <c r="DEB229" s="24" t="s">
        <v>7</v>
      </c>
      <c r="DEC229" s="24" t="s">
        <v>65</v>
      </c>
      <c r="DED229" s="24" t="s">
        <v>66</v>
      </c>
      <c r="DEE229" s="24" t="s">
        <v>67</v>
      </c>
      <c r="DEF229" s="24" t="s">
        <v>75</v>
      </c>
      <c r="DEG229" s="24" t="s">
        <v>68</v>
      </c>
      <c r="DEH229" s="24" t="s">
        <v>8</v>
      </c>
      <c r="DEI229" s="24" t="s">
        <v>9</v>
      </c>
      <c r="DEJ229" s="24" t="s">
        <v>69</v>
      </c>
      <c r="DEK229" s="24" t="s">
        <v>70</v>
      </c>
      <c r="DEL229" s="24" t="s">
        <v>10</v>
      </c>
      <c r="DEM229" s="24" t="s">
        <v>14</v>
      </c>
      <c r="DEN229" s="24" t="s">
        <v>71</v>
      </c>
      <c r="DEO229" s="24" t="s">
        <v>63</v>
      </c>
      <c r="DEP229" s="24" t="s">
        <v>64</v>
      </c>
      <c r="DEQ229" s="24" t="s">
        <v>6</v>
      </c>
      <c r="DER229" s="24" t="s">
        <v>7</v>
      </c>
      <c r="DES229" s="24" t="s">
        <v>65</v>
      </c>
      <c r="DET229" s="24" t="s">
        <v>66</v>
      </c>
      <c r="DEU229" s="24" t="s">
        <v>67</v>
      </c>
      <c r="DEV229" s="24" t="s">
        <v>75</v>
      </c>
      <c r="DEW229" s="24" t="s">
        <v>68</v>
      </c>
      <c r="DEX229" s="24" t="s">
        <v>8</v>
      </c>
      <c r="DEY229" s="24" t="s">
        <v>9</v>
      </c>
      <c r="DEZ229" s="24" t="s">
        <v>69</v>
      </c>
      <c r="DFA229" s="24" t="s">
        <v>70</v>
      </c>
      <c r="DFB229" s="24" t="s">
        <v>10</v>
      </c>
      <c r="DFC229" s="24" t="s">
        <v>14</v>
      </c>
      <c r="DFD229" s="24" t="s">
        <v>71</v>
      </c>
      <c r="DFE229" s="24" t="s">
        <v>63</v>
      </c>
      <c r="DFF229" s="24" t="s">
        <v>64</v>
      </c>
      <c r="DFG229" s="24" t="s">
        <v>6</v>
      </c>
      <c r="DFH229" s="24" t="s">
        <v>7</v>
      </c>
      <c r="DFI229" s="24" t="s">
        <v>65</v>
      </c>
      <c r="DFJ229" s="24" t="s">
        <v>66</v>
      </c>
      <c r="DFK229" s="24" t="s">
        <v>67</v>
      </c>
      <c r="DFL229" s="24" t="s">
        <v>75</v>
      </c>
      <c r="DFM229" s="24" t="s">
        <v>68</v>
      </c>
      <c r="DFN229" s="24" t="s">
        <v>8</v>
      </c>
      <c r="DFO229" s="24" t="s">
        <v>9</v>
      </c>
      <c r="DFP229" s="24" t="s">
        <v>69</v>
      </c>
      <c r="DFQ229" s="24" t="s">
        <v>70</v>
      </c>
      <c r="DFR229" s="24" t="s">
        <v>10</v>
      </c>
      <c r="DFS229" s="24" t="s">
        <v>14</v>
      </c>
      <c r="DFT229" s="24" t="s">
        <v>71</v>
      </c>
      <c r="DFU229" s="24" t="s">
        <v>63</v>
      </c>
      <c r="DFV229" s="24" t="s">
        <v>64</v>
      </c>
      <c r="DFW229" s="24" t="s">
        <v>6</v>
      </c>
      <c r="DFX229" s="24" t="s">
        <v>7</v>
      </c>
      <c r="DFY229" s="24" t="s">
        <v>65</v>
      </c>
      <c r="DFZ229" s="24" t="s">
        <v>66</v>
      </c>
      <c r="DGA229" s="24" t="s">
        <v>67</v>
      </c>
      <c r="DGB229" s="24" t="s">
        <v>75</v>
      </c>
      <c r="DGC229" s="24" t="s">
        <v>68</v>
      </c>
      <c r="DGD229" s="24" t="s">
        <v>8</v>
      </c>
      <c r="DGE229" s="24" t="s">
        <v>9</v>
      </c>
      <c r="DGF229" s="24" t="s">
        <v>69</v>
      </c>
      <c r="DGG229" s="24" t="s">
        <v>70</v>
      </c>
      <c r="DGH229" s="24" t="s">
        <v>10</v>
      </c>
      <c r="DGI229" s="24" t="s">
        <v>14</v>
      </c>
      <c r="DGJ229" s="24" t="s">
        <v>71</v>
      </c>
      <c r="DGK229" s="24" t="s">
        <v>63</v>
      </c>
      <c r="DGL229" s="24" t="s">
        <v>64</v>
      </c>
      <c r="DGM229" s="24" t="s">
        <v>6</v>
      </c>
      <c r="DGN229" s="24" t="s">
        <v>7</v>
      </c>
      <c r="DGO229" s="24" t="s">
        <v>65</v>
      </c>
      <c r="DGP229" s="24" t="s">
        <v>66</v>
      </c>
      <c r="DGQ229" s="24" t="s">
        <v>67</v>
      </c>
      <c r="DGR229" s="24" t="s">
        <v>75</v>
      </c>
      <c r="DGS229" s="24" t="s">
        <v>68</v>
      </c>
      <c r="DGT229" s="24" t="s">
        <v>8</v>
      </c>
      <c r="DGU229" s="24" t="s">
        <v>9</v>
      </c>
      <c r="DGV229" s="24" t="s">
        <v>69</v>
      </c>
      <c r="DGW229" s="24" t="s">
        <v>70</v>
      </c>
      <c r="DGX229" s="24" t="s">
        <v>10</v>
      </c>
      <c r="DGY229" s="24" t="s">
        <v>14</v>
      </c>
      <c r="DGZ229" s="24" t="s">
        <v>71</v>
      </c>
      <c r="DHA229" s="24" t="s">
        <v>63</v>
      </c>
      <c r="DHB229" s="24" t="s">
        <v>64</v>
      </c>
      <c r="DHC229" s="24" t="s">
        <v>6</v>
      </c>
      <c r="DHD229" s="24" t="s">
        <v>7</v>
      </c>
      <c r="DHE229" s="24" t="s">
        <v>65</v>
      </c>
      <c r="DHF229" s="24" t="s">
        <v>66</v>
      </c>
      <c r="DHG229" s="24" t="s">
        <v>67</v>
      </c>
      <c r="DHH229" s="24" t="s">
        <v>75</v>
      </c>
      <c r="DHI229" s="24" t="s">
        <v>68</v>
      </c>
      <c r="DHJ229" s="24" t="s">
        <v>8</v>
      </c>
      <c r="DHK229" s="24" t="s">
        <v>9</v>
      </c>
      <c r="DHL229" s="24" t="s">
        <v>69</v>
      </c>
      <c r="DHM229" s="24" t="s">
        <v>70</v>
      </c>
      <c r="DHN229" s="24" t="s">
        <v>10</v>
      </c>
      <c r="DHO229" s="24" t="s">
        <v>14</v>
      </c>
      <c r="DHP229" s="24" t="s">
        <v>71</v>
      </c>
      <c r="DHQ229" s="24" t="s">
        <v>63</v>
      </c>
      <c r="DHR229" s="24" t="s">
        <v>64</v>
      </c>
      <c r="DHS229" s="24" t="s">
        <v>6</v>
      </c>
      <c r="DHT229" s="24" t="s">
        <v>7</v>
      </c>
      <c r="DHU229" s="24" t="s">
        <v>65</v>
      </c>
      <c r="DHV229" s="24" t="s">
        <v>66</v>
      </c>
      <c r="DHW229" s="24" t="s">
        <v>67</v>
      </c>
      <c r="DHX229" s="24" t="s">
        <v>75</v>
      </c>
      <c r="DHY229" s="24" t="s">
        <v>68</v>
      </c>
      <c r="DHZ229" s="24" t="s">
        <v>8</v>
      </c>
      <c r="DIA229" s="24" t="s">
        <v>9</v>
      </c>
      <c r="DIB229" s="24" t="s">
        <v>69</v>
      </c>
      <c r="DIC229" s="24" t="s">
        <v>70</v>
      </c>
      <c r="DID229" s="24" t="s">
        <v>10</v>
      </c>
      <c r="DIE229" s="24" t="s">
        <v>14</v>
      </c>
      <c r="DIF229" s="24" t="s">
        <v>71</v>
      </c>
      <c r="DIG229" s="24" t="s">
        <v>63</v>
      </c>
      <c r="DIH229" s="24" t="s">
        <v>64</v>
      </c>
      <c r="DII229" s="24" t="s">
        <v>6</v>
      </c>
      <c r="DIJ229" s="24" t="s">
        <v>7</v>
      </c>
      <c r="DIK229" s="24" t="s">
        <v>65</v>
      </c>
      <c r="DIL229" s="24" t="s">
        <v>66</v>
      </c>
      <c r="DIM229" s="24" t="s">
        <v>67</v>
      </c>
      <c r="DIN229" s="24" t="s">
        <v>75</v>
      </c>
      <c r="DIO229" s="24" t="s">
        <v>68</v>
      </c>
      <c r="DIP229" s="24" t="s">
        <v>8</v>
      </c>
      <c r="DIQ229" s="24" t="s">
        <v>9</v>
      </c>
      <c r="DIR229" s="24" t="s">
        <v>69</v>
      </c>
      <c r="DIS229" s="24" t="s">
        <v>70</v>
      </c>
      <c r="DIT229" s="24" t="s">
        <v>10</v>
      </c>
      <c r="DIU229" s="24" t="s">
        <v>14</v>
      </c>
      <c r="DIV229" s="24" t="s">
        <v>71</v>
      </c>
      <c r="DIW229" s="24" t="s">
        <v>63</v>
      </c>
      <c r="DIX229" s="24" t="s">
        <v>64</v>
      </c>
      <c r="DIY229" s="24" t="s">
        <v>6</v>
      </c>
      <c r="DIZ229" s="24" t="s">
        <v>7</v>
      </c>
      <c r="DJA229" s="24" t="s">
        <v>65</v>
      </c>
      <c r="DJB229" s="24" t="s">
        <v>66</v>
      </c>
      <c r="DJC229" s="24" t="s">
        <v>67</v>
      </c>
      <c r="DJD229" s="24" t="s">
        <v>75</v>
      </c>
      <c r="DJE229" s="24" t="s">
        <v>68</v>
      </c>
      <c r="DJF229" s="24" t="s">
        <v>8</v>
      </c>
      <c r="DJG229" s="24" t="s">
        <v>9</v>
      </c>
      <c r="DJH229" s="24" t="s">
        <v>69</v>
      </c>
      <c r="DJI229" s="24" t="s">
        <v>70</v>
      </c>
      <c r="DJJ229" s="24" t="s">
        <v>10</v>
      </c>
      <c r="DJK229" s="24" t="s">
        <v>14</v>
      </c>
      <c r="DJL229" s="24" t="s">
        <v>71</v>
      </c>
      <c r="DJM229" s="24" t="s">
        <v>63</v>
      </c>
      <c r="DJN229" s="24" t="s">
        <v>64</v>
      </c>
      <c r="DJO229" s="24" t="s">
        <v>6</v>
      </c>
      <c r="DJP229" s="24" t="s">
        <v>7</v>
      </c>
      <c r="DJQ229" s="24" t="s">
        <v>65</v>
      </c>
      <c r="DJR229" s="24" t="s">
        <v>66</v>
      </c>
      <c r="DJS229" s="24" t="s">
        <v>67</v>
      </c>
      <c r="DJT229" s="24" t="s">
        <v>75</v>
      </c>
      <c r="DJU229" s="24" t="s">
        <v>68</v>
      </c>
      <c r="DJV229" s="24" t="s">
        <v>8</v>
      </c>
      <c r="DJW229" s="24" t="s">
        <v>9</v>
      </c>
      <c r="DJX229" s="24" t="s">
        <v>69</v>
      </c>
      <c r="DJY229" s="24" t="s">
        <v>70</v>
      </c>
      <c r="DJZ229" s="24" t="s">
        <v>10</v>
      </c>
      <c r="DKA229" s="24" t="s">
        <v>14</v>
      </c>
      <c r="DKB229" s="24" t="s">
        <v>71</v>
      </c>
      <c r="DKC229" s="24" t="s">
        <v>63</v>
      </c>
      <c r="DKD229" s="24" t="s">
        <v>64</v>
      </c>
      <c r="DKE229" s="24" t="s">
        <v>6</v>
      </c>
      <c r="DKF229" s="24" t="s">
        <v>7</v>
      </c>
      <c r="DKG229" s="24" t="s">
        <v>65</v>
      </c>
      <c r="DKH229" s="24" t="s">
        <v>66</v>
      </c>
      <c r="DKI229" s="24" t="s">
        <v>67</v>
      </c>
      <c r="DKJ229" s="24" t="s">
        <v>75</v>
      </c>
      <c r="DKK229" s="24" t="s">
        <v>68</v>
      </c>
      <c r="DKL229" s="24" t="s">
        <v>8</v>
      </c>
      <c r="DKM229" s="24" t="s">
        <v>9</v>
      </c>
      <c r="DKN229" s="24" t="s">
        <v>69</v>
      </c>
      <c r="DKO229" s="24" t="s">
        <v>70</v>
      </c>
      <c r="DKP229" s="24" t="s">
        <v>10</v>
      </c>
      <c r="DKQ229" s="24" t="s">
        <v>14</v>
      </c>
      <c r="DKR229" s="24" t="s">
        <v>71</v>
      </c>
      <c r="DKS229" s="24" t="s">
        <v>63</v>
      </c>
      <c r="DKT229" s="24" t="s">
        <v>64</v>
      </c>
      <c r="DKU229" s="24" t="s">
        <v>6</v>
      </c>
      <c r="DKV229" s="24" t="s">
        <v>7</v>
      </c>
      <c r="DKW229" s="24" t="s">
        <v>65</v>
      </c>
      <c r="DKX229" s="24" t="s">
        <v>66</v>
      </c>
      <c r="DKY229" s="24" t="s">
        <v>67</v>
      </c>
      <c r="DKZ229" s="24" t="s">
        <v>75</v>
      </c>
      <c r="DLA229" s="24" t="s">
        <v>68</v>
      </c>
      <c r="DLB229" s="24" t="s">
        <v>8</v>
      </c>
      <c r="DLC229" s="24" t="s">
        <v>9</v>
      </c>
      <c r="DLD229" s="24" t="s">
        <v>69</v>
      </c>
      <c r="DLE229" s="24" t="s">
        <v>70</v>
      </c>
      <c r="DLF229" s="24" t="s">
        <v>10</v>
      </c>
      <c r="DLG229" s="24" t="s">
        <v>14</v>
      </c>
      <c r="DLH229" s="24" t="s">
        <v>71</v>
      </c>
      <c r="DLI229" s="24" t="s">
        <v>63</v>
      </c>
      <c r="DLJ229" s="24" t="s">
        <v>64</v>
      </c>
      <c r="DLK229" s="24" t="s">
        <v>6</v>
      </c>
      <c r="DLL229" s="24" t="s">
        <v>7</v>
      </c>
      <c r="DLM229" s="24" t="s">
        <v>65</v>
      </c>
      <c r="DLN229" s="24" t="s">
        <v>66</v>
      </c>
      <c r="DLO229" s="24" t="s">
        <v>67</v>
      </c>
      <c r="DLP229" s="24" t="s">
        <v>75</v>
      </c>
      <c r="DLQ229" s="24" t="s">
        <v>68</v>
      </c>
      <c r="DLR229" s="24" t="s">
        <v>8</v>
      </c>
      <c r="DLS229" s="24" t="s">
        <v>9</v>
      </c>
      <c r="DLT229" s="24" t="s">
        <v>69</v>
      </c>
      <c r="DLU229" s="24" t="s">
        <v>70</v>
      </c>
      <c r="DLV229" s="24" t="s">
        <v>10</v>
      </c>
      <c r="DLW229" s="24" t="s">
        <v>14</v>
      </c>
      <c r="DLX229" s="24" t="s">
        <v>71</v>
      </c>
      <c r="DLY229" s="24" t="s">
        <v>63</v>
      </c>
      <c r="DLZ229" s="24" t="s">
        <v>64</v>
      </c>
      <c r="DMA229" s="24" t="s">
        <v>6</v>
      </c>
      <c r="DMB229" s="24" t="s">
        <v>7</v>
      </c>
      <c r="DMC229" s="24" t="s">
        <v>65</v>
      </c>
      <c r="DMD229" s="24" t="s">
        <v>66</v>
      </c>
      <c r="DME229" s="24" t="s">
        <v>67</v>
      </c>
      <c r="DMF229" s="24" t="s">
        <v>75</v>
      </c>
      <c r="DMG229" s="24" t="s">
        <v>68</v>
      </c>
      <c r="DMH229" s="24" t="s">
        <v>8</v>
      </c>
      <c r="DMI229" s="24" t="s">
        <v>9</v>
      </c>
      <c r="DMJ229" s="24" t="s">
        <v>69</v>
      </c>
      <c r="DMK229" s="24" t="s">
        <v>70</v>
      </c>
      <c r="DML229" s="24" t="s">
        <v>10</v>
      </c>
      <c r="DMM229" s="24" t="s">
        <v>14</v>
      </c>
      <c r="DMN229" s="24" t="s">
        <v>71</v>
      </c>
      <c r="DMO229" s="24" t="s">
        <v>63</v>
      </c>
      <c r="DMP229" s="24" t="s">
        <v>64</v>
      </c>
      <c r="DMQ229" s="24" t="s">
        <v>6</v>
      </c>
      <c r="DMR229" s="24" t="s">
        <v>7</v>
      </c>
      <c r="DMS229" s="24" t="s">
        <v>65</v>
      </c>
      <c r="DMT229" s="24" t="s">
        <v>66</v>
      </c>
      <c r="DMU229" s="24" t="s">
        <v>67</v>
      </c>
      <c r="DMV229" s="24" t="s">
        <v>75</v>
      </c>
      <c r="DMW229" s="24" t="s">
        <v>68</v>
      </c>
      <c r="DMX229" s="24" t="s">
        <v>8</v>
      </c>
      <c r="DMY229" s="24" t="s">
        <v>9</v>
      </c>
      <c r="DMZ229" s="24" t="s">
        <v>69</v>
      </c>
      <c r="DNA229" s="24" t="s">
        <v>70</v>
      </c>
      <c r="DNB229" s="24" t="s">
        <v>10</v>
      </c>
      <c r="DNC229" s="24" t="s">
        <v>14</v>
      </c>
      <c r="DND229" s="24" t="s">
        <v>71</v>
      </c>
      <c r="DNE229" s="24" t="s">
        <v>63</v>
      </c>
      <c r="DNF229" s="24" t="s">
        <v>64</v>
      </c>
      <c r="DNG229" s="24" t="s">
        <v>6</v>
      </c>
      <c r="DNH229" s="24" t="s">
        <v>7</v>
      </c>
      <c r="DNI229" s="24" t="s">
        <v>65</v>
      </c>
      <c r="DNJ229" s="24" t="s">
        <v>66</v>
      </c>
      <c r="DNK229" s="24" t="s">
        <v>67</v>
      </c>
      <c r="DNL229" s="24" t="s">
        <v>75</v>
      </c>
      <c r="DNM229" s="24" t="s">
        <v>68</v>
      </c>
      <c r="DNN229" s="24" t="s">
        <v>8</v>
      </c>
      <c r="DNO229" s="24" t="s">
        <v>9</v>
      </c>
      <c r="DNP229" s="24" t="s">
        <v>69</v>
      </c>
      <c r="DNQ229" s="24" t="s">
        <v>70</v>
      </c>
      <c r="DNR229" s="24" t="s">
        <v>10</v>
      </c>
      <c r="DNS229" s="24" t="s">
        <v>14</v>
      </c>
      <c r="DNT229" s="24" t="s">
        <v>71</v>
      </c>
      <c r="DNU229" s="24" t="s">
        <v>63</v>
      </c>
      <c r="DNV229" s="24" t="s">
        <v>64</v>
      </c>
      <c r="DNW229" s="24" t="s">
        <v>6</v>
      </c>
      <c r="DNX229" s="24" t="s">
        <v>7</v>
      </c>
      <c r="DNY229" s="24" t="s">
        <v>65</v>
      </c>
      <c r="DNZ229" s="24" t="s">
        <v>66</v>
      </c>
      <c r="DOA229" s="24" t="s">
        <v>67</v>
      </c>
      <c r="DOB229" s="24" t="s">
        <v>75</v>
      </c>
      <c r="DOC229" s="24" t="s">
        <v>68</v>
      </c>
      <c r="DOD229" s="24" t="s">
        <v>8</v>
      </c>
      <c r="DOE229" s="24" t="s">
        <v>9</v>
      </c>
      <c r="DOF229" s="24" t="s">
        <v>69</v>
      </c>
      <c r="DOG229" s="24" t="s">
        <v>70</v>
      </c>
      <c r="DOH229" s="24" t="s">
        <v>10</v>
      </c>
      <c r="DOI229" s="24" t="s">
        <v>14</v>
      </c>
      <c r="DOJ229" s="24" t="s">
        <v>71</v>
      </c>
      <c r="DOK229" s="24" t="s">
        <v>63</v>
      </c>
      <c r="DOL229" s="24" t="s">
        <v>64</v>
      </c>
      <c r="DOM229" s="24" t="s">
        <v>6</v>
      </c>
      <c r="DON229" s="24" t="s">
        <v>7</v>
      </c>
      <c r="DOO229" s="24" t="s">
        <v>65</v>
      </c>
      <c r="DOP229" s="24" t="s">
        <v>66</v>
      </c>
      <c r="DOQ229" s="24" t="s">
        <v>67</v>
      </c>
      <c r="DOR229" s="24" t="s">
        <v>75</v>
      </c>
      <c r="DOS229" s="24" t="s">
        <v>68</v>
      </c>
      <c r="DOT229" s="24" t="s">
        <v>8</v>
      </c>
      <c r="DOU229" s="24" t="s">
        <v>9</v>
      </c>
      <c r="DOV229" s="24" t="s">
        <v>69</v>
      </c>
      <c r="DOW229" s="24" t="s">
        <v>70</v>
      </c>
      <c r="DOX229" s="24" t="s">
        <v>10</v>
      </c>
      <c r="DOY229" s="24" t="s">
        <v>14</v>
      </c>
      <c r="DOZ229" s="24" t="s">
        <v>71</v>
      </c>
      <c r="DPA229" s="24" t="s">
        <v>63</v>
      </c>
      <c r="DPB229" s="24" t="s">
        <v>64</v>
      </c>
      <c r="DPC229" s="24" t="s">
        <v>6</v>
      </c>
      <c r="DPD229" s="24" t="s">
        <v>7</v>
      </c>
      <c r="DPE229" s="24" t="s">
        <v>65</v>
      </c>
      <c r="DPF229" s="24" t="s">
        <v>66</v>
      </c>
      <c r="DPG229" s="24" t="s">
        <v>67</v>
      </c>
      <c r="DPH229" s="24" t="s">
        <v>75</v>
      </c>
      <c r="DPI229" s="24" t="s">
        <v>68</v>
      </c>
      <c r="DPJ229" s="24" t="s">
        <v>8</v>
      </c>
      <c r="DPK229" s="24" t="s">
        <v>9</v>
      </c>
      <c r="DPL229" s="24" t="s">
        <v>69</v>
      </c>
      <c r="DPM229" s="24" t="s">
        <v>70</v>
      </c>
      <c r="DPN229" s="24" t="s">
        <v>10</v>
      </c>
      <c r="DPO229" s="24" t="s">
        <v>14</v>
      </c>
      <c r="DPP229" s="24" t="s">
        <v>71</v>
      </c>
      <c r="DPQ229" s="24" t="s">
        <v>63</v>
      </c>
      <c r="DPR229" s="24" t="s">
        <v>64</v>
      </c>
      <c r="DPS229" s="24" t="s">
        <v>6</v>
      </c>
      <c r="DPT229" s="24" t="s">
        <v>7</v>
      </c>
      <c r="DPU229" s="24" t="s">
        <v>65</v>
      </c>
      <c r="DPV229" s="24" t="s">
        <v>66</v>
      </c>
      <c r="DPW229" s="24" t="s">
        <v>67</v>
      </c>
      <c r="DPX229" s="24" t="s">
        <v>75</v>
      </c>
      <c r="DPY229" s="24" t="s">
        <v>68</v>
      </c>
      <c r="DPZ229" s="24" t="s">
        <v>8</v>
      </c>
      <c r="DQA229" s="24" t="s">
        <v>9</v>
      </c>
      <c r="DQB229" s="24" t="s">
        <v>69</v>
      </c>
      <c r="DQC229" s="24" t="s">
        <v>70</v>
      </c>
      <c r="DQD229" s="24" t="s">
        <v>10</v>
      </c>
      <c r="DQE229" s="24" t="s">
        <v>14</v>
      </c>
      <c r="DQF229" s="24" t="s">
        <v>71</v>
      </c>
      <c r="DQG229" s="24" t="s">
        <v>63</v>
      </c>
      <c r="DQH229" s="24" t="s">
        <v>64</v>
      </c>
      <c r="DQI229" s="24" t="s">
        <v>6</v>
      </c>
      <c r="DQJ229" s="24" t="s">
        <v>7</v>
      </c>
      <c r="DQK229" s="24" t="s">
        <v>65</v>
      </c>
      <c r="DQL229" s="24" t="s">
        <v>66</v>
      </c>
      <c r="DQM229" s="24" t="s">
        <v>67</v>
      </c>
      <c r="DQN229" s="24" t="s">
        <v>75</v>
      </c>
      <c r="DQO229" s="24" t="s">
        <v>68</v>
      </c>
      <c r="DQP229" s="24" t="s">
        <v>8</v>
      </c>
      <c r="DQQ229" s="24" t="s">
        <v>9</v>
      </c>
      <c r="DQR229" s="24" t="s">
        <v>69</v>
      </c>
      <c r="DQS229" s="24" t="s">
        <v>70</v>
      </c>
      <c r="DQT229" s="24" t="s">
        <v>10</v>
      </c>
      <c r="DQU229" s="24" t="s">
        <v>14</v>
      </c>
      <c r="DQV229" s="24" t="s">
        <v>71</v>
      </c>
      <c r="DQW229" s="24" t="s">
        <v>63</v>
      </c>
      <c r="DQX229" s="24" t="s">
        <v>64</v>
      </c>
      <c r="DQY229" s="24" t="s">
        <v>6</v>
      </c>
      <c r="DQZ229" s="24" t="s">
        <v>7</v>
      </c>
      <c r="DRA229" s="24" t="s">
        <v>65</v>
      </c>
      <c r="DRB229" s="24" t="s">
        <v>66</v>
      </c>
      <c r="DRC229" s="24" t="s">
        <v>67</v>
      </c>
      <c r="DRD229" s="24" t="s">
        <v>75</v>
      </c>
      <c r="DRE229" s="24" t="s">
        <v>68</v>
      </c>
      <c r="DRF229" s="24" t="s">
        <v>8</v>
      </c>
      <c r="DRG229" s="24" t="s">
        <v>9</v>
      </c>
      <c r="DRH229" s="24" t="s">
        <v>69</v>
      </c>
      <c r="DRI229" s="24" t="s">
        <v>70</v>
      </c>
      <c r="DRJ229" s="24" t="s">
        <v>10</v>
      </c>
      <c r="DRK229" s="24" t="s">
        <v>14</v>
      </c>
      <c r="DRL229" s="24" t="s">
        <v>71</v>
      </c>
      <c r="DRM229" s="24" t="s">
        <v>63</v>
      </c>
      <c r="DRN229" s="24" t="s">
        <v>64</v>
      </c>
      <c r="DRO229" s="24" t="s">
        <v>6</v>
      </c>
      <c r="DRP229" s="24" t="s">
        <v>7</v>
      </c>
      <c r="DRQ229" s="24" t="s">
        <v>65</v>
      </c>
      <c r="DRR229" s="24" t="s">
        <v>66</v>
      </c>
      <c r="DRS229" s="24" t="s">
        <v>67</v>
      </c>
      <c r="DRT229" s="24" t="s">
        <v>75</v>
      </c>
      <c r="DRU229" s="24" t="s">
        <v>68</v>
      </c>
      <c r="DRV229" s="24" t="s">
        <v>8</v>
      </c>
      <c r="DRW229" s="24" t="s">
        <v>9</v>
      </c>
      <c r="DRX229" s="24" t="s">
        <v>69</v>
      </c>
      <c r="DRY229" s="24" t="s">
        <v>70</v>
      </c>
      <c r="DRZ229" s="24" t="s">
        <v>10</v>
      </c>
      <c r="DSA229" s="24" t="s">
        <v>14</v>
      </c>
      <c r="DSB229" s="24" t="s">
        <v>71</v>
      </c>
      <c r="DSC229" s="24" t="s">
        <v>63</v>
      </c>
      <c r="DSD229" s="24" t="s">
        <v>64</v>
      </c>
      <c r="DSE229" s="24" t="s">
        <v>6</v>
      </c>
      <c r="DSF229" s="24" t="s">
        <v>7</v>
      </c>
      <c r="DSG229" s="24" t="s">
        <v>65</v>
      </c>
      <c r="DSH229" s="24" t="s">
        <v>66</v>
      </c>
      <c r="DSI229" s="24" t="s">
        <v>67</v>
      </c>
      <c r="DSJ229" s="24" t="s">
        <v>75</v>
      </c>
      <c r="DSK229" s="24" t="s">
        <v>68</v>
      </c>
      <c r="DSL229" s="24" t="s">
        <v>8</v>
      </c>
      <c r="DSM229" s="24" t="s">
        <v>9</v>
      </c>
      <c r="DSN229" s="24" t="s">
        <v>69</v>
      </c>
      <c r="DSO229" s="24" t="s">
        <v>70</v>
      </c>
      <c r="DSP229" s="24" t="s">
        <v>10</v>
      </c>
      <c r="DSQ229" s="24" t="s">
        <v>14</v>
      </c>
      <c r="DSR229" s="24" t="s">
        <v>71</v>
      </c>
      <c r="DSS229" s="24" t="s">
        <v>63</v>
      </c>
      <c r="DST229" s="24" t="s">
        <v>64</v>
      </c>
      <c r="DSU229" s="24" t="s">
        <v>6</v>
      </c>
      <c r="DSV229" s="24" t="s">
        <v>7</v>
      </c>
      <c r="DSW229" s="24" t="s">
        <v>65</v>
      </c>
      <c r="DSX229" s="24" t="s">
        <v>66</v>
      </c>
      <c r="DSY229" s="24" t="s">
        <v>67</v>
      </c>
      <c r="DSZ229" s="24" t="s">
        <v>75</v>
      </c>
      <c r="DTA229" s="24" t="s">
        <v>68</v>
      </c>
      <c r="DTB229" s="24" t="s">
        <v>8</v>
      </c>
      <c r="DTC229" s="24" t="s">
        <v>9</v>
      </c>
      <c r="DTD229" s="24" t="s">
        <v>69</v>
      </c>
      <c r="DTE229" s="24" t="s">
        <v>70</v>
      </c>
      <c r="DTF229" s="24" t="s">
        <v>10</v>
      </c>
      <c r="DTG229" s="24" t="s">
        <v>14</v>
      </c>
      <c r="DTH229" s="24" t="s">
        <v>71</v>
      </c>
      <c r="DTI229" s="24" t="s">
        <v>63</v>
      </c>
      <c r="DTJ229" s="24" t="s">
        <v>64</v>
      </c>
      <c r="DTK229" s="24" t="s">
        <v>6</v>
      </c>
      <c r="DTL229" s="24" t="s">
        <v>7</v>
      </c>
      <c r="DTM229" s="24" t="s">
        <v>65</v>
      </c>
      <c r="DTN229" s="24" t="s">
        <v>66</v>
      </c>
      <c r="DTO229" s="24" t="s">
        <v>67</v>
      </c>
      <c r="DTP229" s="24" t="s">
        <v>75</v>
      </c>
      <c r="DTQ229" s="24" t="s">
        <v>68</v>
      </c>
      <c r="DTR229" s="24" t="s">
        <v>8</v>
      </c>
      <c r="DTS229" s="24" t="s">
        <v>9</v>
      </c>
      <c r="DTT229" s="24" t="s">
        <v>69</v>
      </c>
      <c r="DTU229" s="24" t="s">
        <v>70</v>
      </c>
      <c r="DTV229" s="24" t="s">
        <v>10</v>
      </c>
      <c r="DTW229" s="24" t="s">
        <v>14</v>
      </c>
      <c r="DTX229" s="24" t="s">
        <v>71</v>
      </c>
      <c r="DTY229" s="24" t="s">
        <v>63</v>
      </c>
      <c r="DTZ229" s="24" t="s">
        <v>64</v>
      </c>
      <c r="DUA229" s="24" t="s">
        <v>6</v>
      </c>
      <c r="DUB229" s="24" t="s">
        <v>7</v>
      </c>
      <c r="DUC229" s="24" t="s">
        <v>65</v>
      </c>
      <c r="DUD229" s="24" t="s">
        <v>66</v>
      </c>
      <c r="DUE229" s="24" t="s">
        <v>67</v>
      </c>
      <c r="DUF229" s="24" t="s">
        <v>75</v>
      </c>
      <c r="DUG229" s="24" t="s">
        <v>68</v>
      </c>
      <c r="DUH229" s="24" t="s">
        <v>8</v>
      </c>
      <c r="DUI229" s="24" t="s">
        <v>9</v>
      </c>
      <c r="DUJ229" s="24" t="s">
        <v>69</v>
      </c>
      <c r="DUK229" s="24" t="s">
        <v>70</v>
      </c>
      <c r="DUL229" s="24" t="s">
        <v>10</v>
      </c>
      <c r="DUM229" s="24" t="s">
        <v>14</v>
      </c>
      <c r="DUN229" s="24" t="s">
        <v>71</v>
      </c>
      <c r="DUO229" s="24" t="s">
        <v>63</v>
      </c>
      <c r="DUP229" s="24" t="s">
        <v>64</v>
      </c>
      <c r="DUQ229" s="24" t="s">
        <v>6</v>
      </c>
      <c r="DUR229" s="24" t="s">
        <v>7</v>
      </c>
      <c r="DUS229" s="24" t="s">
        <v>65</v>
      </c>
      <c r="DUT229" s="24" t="s">
        <v>66</v>
      </c>
      <c r="DUU229" s="24" t="s">
        <v>67</v>
      </c>
      <c r="DUV229" s="24" t="s">
        <v>75</v>
      </c>
      <c r="DUW229" s="24" t="s">
        <v>68</v>
      </c>
      <c r="DUX229" s="24" t="s">
        <v>8</v>
      </c>
      <c r="DUY229" s="24" t="s">
        <v>9</v>
      </c>
      <c r="DUZ229" s="24" t="s">
        <v>69</v>
      </c>
      <c r="DVA229" s="24" t="s">
        <v>70</v>
      </c>
      <c r="DVB229" s="24" t="s">
        <v>10</v>
      </c>
      <c r="DVC229" s="24" t="s">
        <v>14</v>
      </c>
      <c r="DVD229" s="24" t="s">
        <v>71</v>
      </c>
      <c r="DVE229" s="24" t="s">
        <v>63</v>
      </c>
      <c r="DVF229" s="24" t="s">
        <v>64</v>
      </c>
      <c r="DVG229" s="24" t="s">
        <v>6</v>
      </c>
      <c r="DVH229" s="24" t="s">
        <v>7</v>
      </c>
      <c r="DVI229" s="24" t="s">
        <v>65</v>
      </c>
      <c r="DVJ229" s="24" t="s">
        <v>66</v>
      </c>
      <c r="DVK229" s="24" t="s">
        <v>67</v>
      </c>
      <c r="DVL229" s="24" t="s">
        <v>75</v>
      </c>
      <c r="DVM229" s="24" t="s">
        <v>68</v>
      </c>
      <c r="DVN229" s="24" t="s">
        <v>8</v>
      </c>
      <c r="DVO229" s="24" t="s">
        <v>9</v>
      </c>
      <c r="DVP229" s="24" t="s">
        <v>69</v>
      </c>
      <c r="DVQ229" s="24" t="s">
        <v>70</v>
      </c>
      <c r="DVR229" s="24" t="s">
        <v>10</v>
      </c>
      <c r="DVS229" s="24" t="s">
        <v>14</v>
      </c>
      <c r="DVT229" s="24" t="s">
        <v>71</v>
      </c>
      <c r="DVU229" s="24" t="s">
        <v>63</v>
      </c>
      <c r="DVV229" s="24" t="s">
        <v>64</v>
      </c>
      <c r="DVW229" s="24" t="s">
        <v>6</v>
      </c>
      <c r="DVX229" s="24" t="s">
        <v>7</v>
      </c>
      <c r="DVY229" s="24" t="s">
        <v>65</v>
      </c>
      <c r="DVZ229" s="24" t="s">
        <v>66</v>
      </c>
      <c r="DWA229" s="24" t="s">
        <v>67</v>
      </c>
      <c r="DWB229" s="24" t="s">
        <v>75</v>
      </c>
      <c r="DWC229" s="24" t="s">
        <v>68</v>
      </c>
      <c r="DWD229" s="24" t="s">
        <v>8</v>
      </c>
      <c r="DWE229" s="24" t="s">
        <v>9</v>
      </c>
      <c r="DWF229" s="24" t="s">
        <v>69</v>
      </c>
      <c r="DWG229" s="24" t="s">
        <v>70</v>
      </c>
      <c r="DWH229" s="24" t="s">
        <v>10</v>
      </c>
      <c r="DWI229" s="24" t="s">
        <v>14</v>
      </c>
      <c r="DWJ229" s="24" t="s">
        <v>71</v>
      </c>
      <c r="DWK229" s="24" t="s">
        <v>63</v>
      </c>
      <c r="DWL229" s="24" t="s">
        <v>64</v>
      </c>
      <c r="DWM229" s="24" t="s">
        <v>6</v>
      </c>
      <c r="DWN229" s="24" t="s">
        <v>7</v>
      </c>
      <c r="DWO229" s="24" t="s">
        <v>65</v>
      </c>
      <c r="DWP229" s="24" t="s">
        <v>66</v>
      </c>
      <c r="DWQ229" s="24" t="s">
        <v>67</v>
      </c>
      <c r="DWR229" s="24" t="s">
        <v>75</v>
      </c>
      <c r="DWS229" s="24" t="s">
        <v>68</v>
      </c>
      <c r="DWT229" s="24" t="s">
        <v>8</v>
      </c>
      <c r="DWU229" s="24" t="s">
        <v>9</v>
      </c>
      <c r="DWV229" s="24" t="s">
        <v>69</v>
      </c>
      <c r="DWW229" s="24" t="s">
        <v>70</v>
      </c>
      <c r="DWX229" s="24" t="s">
        <v>10</v>
      </c>
      <c r="DWY229" s="24" t="s">
        <v>14</v>
      </c>
      <c r="DWZ229" s="24" t="s">
        <v>71</v>
      </c>
      <c r="DXA229" s="24" t="s">
        <v>63</v>
      </c>
      <c r="DXB229" s="24" t="s">
        <v>64</v>
      </c>
      <c r="DXC229" s="24" t="s">
        <v>6</v>
      </c>
      <c r="DXD229" s="24" t="s">
        <v>7</v>
      </c>
      <c r="DXE229" s="24" t="s">
        <v>65</v>
      </c>
      <c r="DXF229" s="24" t="s">
        <v>66</v>
      </c>
      <c r="DXG229" s="24" t="s">
        <v>67</v>
      </c>
      <c r="DXH229" s="24" t="s">
        <v>75</v>
      </c>
      <c r="DXI229" s="24" t="s">
        <v>68</v>
      </c>
      <c r="DXJ229" s="24" t="s">
        <v>8</v>
      </c>
      <c r="DXK229" s="24" t="s">
        <v>9</v>
      </c>
      <c r="DXL229" s="24" t="s">
        <v>69</v>
      </c>
      <c r="DXM229" s="24" t="s">
        <v>70</v>
      </c>
      <c r="DXN229" s="24" t="s">
        <v>10</v>
      </c>
      <c r="DXO229" s="24" t="s">
        <v>14</v>
      </c>
      <c r="DXP229" s="24" t="s">
        <v>71</v>
      </c>
      <c r="DXQ229" s="24" t="s">
        <v>63</v>
      </c>
      <c r="DXR229" s="24" t="s">
        <v>64</v>
      </c>
      <c r="DXS229" s="24" t="s">
        <v>6</v>
      </c>
      <c r="DXT229" s="24" t="s">
        <v>7</v>
      </c>
      <c r="DXU229" s="24" t="s">
        <v>65</v>
      </c>
      <c r="DXV229" s="24" t="s">
        <v>66</v>
      </c>
      <c r="DXW229" s="24" t="s">
        <v>67</v>
      </c>
      <c r="DXX229" s="24" t="s">
        <v>75</v>
      </c>
      <c r="DXY229" s="24" t="s">
        <v>68</v>
      </c>
      <c r="DXZ229" s="24" t="s">
        <v>8</v>
      </c>
      <c r="DYA229" s="24" t="s">
        <v>9</v>
      </c>
      <c r="DYB229" s="24" t="s">
        <v>69</v>
      </c>
      <c r="DYC229" s="24" t="s">
        <v>70</v>
      </c>
      <c r="DYD229" s="24" t="s">
        <v>10</v>
      </c>
      <c r="DYE229" s="24" t="s">
        <v>14</v>
      </c>
      <c r="DYF229" s="24" t="s">
        <v>71</v>
      </c>
      <c r="DYG229" s="24" t="s">
        <v>63</v>
      </c>
      <c r="DYH229" s="24" t="s">
        <v>64</v>
      </c>
      <c r="DYI229" s="24" t="s">
        <v>6</v>
      </c>
      <c r="DYJ229" s="24" t="s">
        <v>7</v>
      </c>
      <c r="DYK229" s="24" t="s">
        <v>65</v>
      </c>
      <c r="DYL229" s="24" t="s">
        <v>66</v>
      </c>
      <c r="DYM229" s="24" t="s">
        <v>67</v>
      </c>
      <c r="DYN229" s="24" t="s">
        <v>75</v>
      </c>
      <c r="DYO229" s="24" t="s">
        <v>68</v>
      </c>
      <c r="DYP229" s="24" t="s">
        <v>8</v>
      </c>
      <c r="DYQ229" s="24" t="s">
        <v>9</v>
      </c>
      <c r="DYR229" s="24" t="s">
        <v>69</v>
      </c>
      <c r="DYS229" s="24" t="s">
        <v>70</v>
      </c>
      <c r="DYT229" s="24" t="s">
        <v>10</v>
      </c>
      <c r="DYU229" s="24" t="s">
        <v>14</v>
      </c>
      <c r="DYV229" s="24" t="s">
        <v>71</v>
      </c>
      <c r="DYW229" s="24" t="s">
        <v>63</v>
      </c>
      <c r="DYX229" s="24" t="s">
        <v>64</v>
      </c>
      <c r="DYY229" s="24" t="s">
        <v>6</v>
      </c>
      <c r="DYZ229" s="24" t="s">
        <v>7</v>
      </c>
      <c r="DZA229" s="24" t="s">
        <v>65</v>
      </c>
      <c r="DZB229" s="24" t="s">
        <v>66</v>
      </c>
      <c r="DZC229" s="24" t="s">
        <v>67</v>
      </c>
      <c r="DZD229" s="24" t="s">
        <v>75</v>
      </c>
      <c r="DZE229" s="24" t="s">
        <v>68</v>
      </c>
      <c r="DZF229" s="24" t="s">
        <v>8</v>
      </c>
      <c r="DZG229" s="24" t="s">
        <v>9</v>
      </c>
      <c r="DZH229" s="24" t="s">
        <v>69</v>
      </c>
      <c r="DZI229" s="24" t="s">
        <v>70</v>
      </c>
      <c r="DZJ229" s="24" t="s">
        <v>10</v>
      </c>
      <c r="DZK229" s="24" t="s">
        <v>14</v>
      </c>
      <c r="DZL229" s="24" t="s">
        <v>71</v>
      </c>
      <c r="DZM229" s="24" t="s">
        <v>63</v>
      </c>
      <c r="DZN229" s="24" t="s">
        <v>64</v>
      </c>
      <c r="DZO229" s="24" t="s">
        <v>6</v>
      </c>
      <c r="DZP229" s="24" t="s">
        <v>7</v>
      </c>
      <c r="DZQ229" s="24" t="s">
        <v>65</v>
      </c>
      <c r="DZR229" s="24" t="s">
        <v>66</v>
      </c>
      <c r="DZS229" s="24" t="s">
        <v>67</v>
      </c>
      <c r="DZT229" s="24" t="s">
        <v>75</v>
      </c>
      <c r="DZU229" s="24" t="s">
        <v>68</v>
      </c>
      <c r="DZV229" s="24" t="s">
        <v>8</v>
      </c>
      <c r="DZW229" s="24" t="s">
        <v>9</v>
      </c>
      <c r="DZX229" s="24" t="s">
        <v>69</v>
      </c>
      <c r="DZY229" s="24" t="s">
        <v>70</v>
      </c>
      <c r="DZZ229" s="24" t="s">
        <v>10</v>
      </c>
      <c r="EAA229" s="24" t="s">
        <v>14</v>
      </c>
      <c r="EAB229" s="24" t="s">
        <v>71</v>
      </c>
      <c r="EAC229" s="24" t="s">
        <v>63</v>
      </c>
      <c r="EAD229" s="24" t="s">
        <v>64</v>
      </c>
      <c r="EAE229" s="24" t="s">
        <v>6</v>
      </c>
      <c r="EAF229" s="24" t="s">
        <v>7</v>
      </c>
      <c r="EAG229" s="24" t="s">
        <v>65</v>
      </c>
      <c r="EAH229" s="24" t="s">
        <v>66</v>
      </c>
      <c r="EAI229" s="24" t="s">
        <v>67</v>
      </c>
      <c r="EAJ229" s="24" t="s">
        <v>75</v>
      </c>
      <c r="EAK229" s="24" t="s">
        <v>68</v>
      </c>
      <c r="EAL229" s="24" t="s">
        <v>8</v>
      </c>
      <c r="EAM229" s="24" t="s">
        <v>9</v>
      </c>
      <c r="EAN229" s="24" t="s">
        <v>69</v>
      </c>
      <c r="EAO229" s="24" t="s">
        <v>70</v>
      </c>
      <c r="EAP229" s="24" t="s">
        <v>10</v>
      </c>
      <c r="EAQ229" s="24" t="s">
        <v>14</v>
      </c>
      <c r="EAR229" s="24" t="s">
        <v>71</v>
      </c>
      <c r="EAS229" s="24" t="s">
        <v>63</v>
      </c>
      <c r="EAT229" s="24" t="s">
        <v>64</v>
      </c>
      <c r="EAU229" s="24" t="s">
        <v>6</v>
      </c>
      <c r="EAV229" s="24" t="s">
        <v>7</v>
      </c>
      <c r="EAW229" s="24" t="s">
        <v>65</v>
      </c>
      <c r="EAX229" s="24" t="s">
        <v>66</v>
      </c>
      <c r="EAY229" s="24" t="s">
        <v>67</v>
      </c>
      <c r="EAZ229" s="24" t="s">
        <v>75</v>
      </c>
      <c r="EBA229" s="24" t="s">
        <v>68</v>
      </c>
      <c r="EBB229" s="24" t="s">
        <v>8</v>
      </c>
      <c r="EBC229" s="24" t="s">
        <v>9</v>
      </c>
      <c r="EBD229" s="24" t="s">
        <v>69</v>
      </c>
      <c r="EBE229" s="24" t="s">
        <v>70</v>
      </c>
      <c r="EBF229" s="24" t="s">
        <v>10</v>
      </c>
      <c r="EBG229" s="24" t="s">
        <v>14</v>
      </c>
      <c r="EBH229" s="24" t="s">
        <v>71</v>
      </c>
      <c r="EBI229" s="24" t="s">
        <v>63</v>
      </c>
      <c r="EBJ229" s="24" t="s">
        <v>64</v>
      </c>
      <c r="EBK229" s="24" t="s">
        <v>6</v>
      </c>
      <c r="EBL229" s="24" t="s">
        <v>7</v>
      </c>
      <c r="EBM229" s="24" t="s">
        <v>65</v>
      </c>
      <c r="EBN229" s="24" t="s">
        <v>66</v>
      </c>
      <c r="EBO229" s="24" t="s">
        <v>67</v>
      </c>
      <c r="EBP229" s="24" t="s">
        <v>75</v>
      </c>
      <c r="EBQ229" s="24" t="s">
        <v>68</v>
      </c>
      <c r="EBR229" s="24" t="s">
        <v>8</v>
      </c>
      <c r="EBS229" s="24" t="s">
        <v>9</v>
      </c>
      <c r="EBT229" s="24" t="s">
        <v>69</v>
      </c>
      <c r="EBU229" s="24" t="s">
        <v>70</v>
      </c>
      <c r="EBV229" s="24" t="s">
        <v>10</v>
      </c>
      <c r="EBW229" s="24" t="s">
        <v>14</v>
      </c>
      <c r="EBX229" s="24" t="s">
        <v>71</v>
      </c>
      <c r="EBY229" s="24" t="s">
        <v>63</v>
      </c>
      <c r="EBZ229" s="24" t="s">
        <v>64</v>
      </c>
      <c r="ECA229" s="24" t="s">
        <v>6</v>
      </c>
      <c r="ECB229" s="24" t="s">
        <v>7</v>
      </c>
      <c r="ECC229" s="24" t="s">
        <v>65</v>
      </c>
      <c r="ECD229" s="24" t="s">
        <v>66</v>
      </c>
      <c r="ECE229" s="24" t="s">
        <v>67</v>
      </c>
      <c r="ECF229" s="24" t="s">
        <v>75</v>
      </c>
      <c r="ECG229" s="24" t="s">
        <v>68</v>
      </c>
      <c r="ECH229" s="24" t="s">
        <v>8</v>
      </c>
      <c r="ECI229" s="24" t="s">
        <v>9</v>
      </c>
      <c r="ECJ229" s="24" t="s">
        <v>69</v>
      </c>
      <c r="ECK229" s="24" t="s">
        <v>70</v>
      </c>
      <c r="ECL229" s="24" t="s">
        <v>10</v>
      </c>
      <c r="ECM229" s="24" t="s">
        <v>14</v>
      </c>
      <c r="ECN229" s="24" t="s">
        <v>71</v>
      </c>
      <c r="ECO229" s="24" t="s">
        <v>63</v>
      </c>
      <c r="ECP229" s="24" t="s">
        <v>64</v>
      </c>
      <c r="ECQ229" s="24" t="s">
        <v>6</v>
      </c>
      <c r="ECR229" s="24" t="s">
        <v>7</v>
      </c>
      <c r="ECS229" s="24" t="s">
        <v>65</v>
      </c>
      <c r="ECT229" s="24" t="s">
        <v>66</v>
      </c>
      <c r="ECU229" s="24" t="s">
        <v>67</v>
      </c>
      <c r="ECV229" s="24" t="s">
        <v>75</v>
      </c>
      <c r="ECW229" s="24" t="s">
        <v>68</v>
      </c>
      <c r="ECX229" s="24" t="s">
        <v>8</v>
      </c>
      <c r="ECY229" s="24" t="s">
        <v>9</v>
      </c>
      <c r="ECZ229" s="24" t="s">
        <v>69</v>
      </c>
      <c r="EDA229" s="24" t="s">
        <v>70</v>
      </c>
      <c r="EDB229" s="24" t="s">
        <v>10</v>
      </c>
      <c r="EDC229" s="24" t="s">
        <v>14</v>
      </c>
      <c r="EDD229" s="24" t="s">
        <v>71</v>
      </c>
      <c r="EDE229" s="24" t="s">
        <v>63</v>
      </c>
      <c r="EDF229" s="24" t="s">
        <v>64</v>
      </c>
      <c r="EDG229" s="24" t="s">
        <v>6</v>
      </c>
      <c r="EDH229" s="24" t="s">
        <v>7</v>
      </c>
      <c r="EDI229" s="24" t="s">
        <v>65</v>
      </c>
      <c r="EDJ229" s="24" t="s">
        <v>66</v>
      </c>
      <c r="EDK229" s="24" t="s">
        <v>67</v>
      </c>
      <c r="EDL229" s="24" t="s">
        <v>75</v>
      </c>
      <c r="EDM229" s="24" t="s">
        <v>68</v>
      </c>
      <c r="EDN229" s="24" t="s">
        <v>8</v>
      </c>
      <c r="EDO229" s="24" t="s">
        <v>9</v>
      </c>
      <c r="EDP229" s="24" t="s">
        <v>69</v>
      </c>
      <c r="EDQ229" s="24" t="s">
        <v>70</v>
      </c>
      <c r="EDR229" s="24" t="s">
        <v>10</v>
      </c>
      <c r="EDS229" s="24" t="s">
        <v>14</v>
      </c>
      <c r="EDT229" s="24" t="s">
        <v>71</v>
      </c>
      <c r="EDU229" s="24" t="s">
        <v>63</v>
      </c>
      <c r="EDV229" s="24" t="s">
        <v>64</v>
      </c>
      <c r="EDW229" s="24" t="s">
        <v>6</v>
      </c>
      <c r="EDX229" s="24" t="s">
        <v>7</v>
      </c>
      <c r="EDY229" s="24" t="s">
        <v>65</v>
      </c>
      <c r="EDZ229" s="24" t="s">
        <v>66</v>
      </c>
      <c r="EEA229" s="24" t="s">
        <v>67</v>
      </c>
      <c r="EEB229" s="24" t="s">
        <v>75</v>
      </c>
      <c r="EEC229" s="24" t="s">
        <v>68</v>
      </c>
      <c r="EED229" s="24" t="s">
        <v>8</v>
      </c>
      <c r="EEE229" s="24" t="s">
        <v>9</v>
      </c>
      <c r="EEF229" s="24" t="s">
        <v>69</v>
      </c>
      <c r="EEG229" s="24" t="s">
        <v>70</v>
      </c>
      <c r="EEH229" s="24" t="s">
        <v>10</v>
      </c>
      <c r="EEI229" s="24" t="s">
        <v>14</v>
      </c>
      <c r="EEJ229" s="24" t="s">
        <v>71</v>
      </c>
      <c r="EEK229" s="24" t="s">
        <v>63</v>
      </c>
      <c r="EEL229" s="24" t="s">
        <v>64</v>
      </c>
      <c r="EEM229" s="24" t="s">
        <v>6</v>
      </c>
      <c r="EEN229" s="24" t="s">
        <v>7</v>
      </c>
      <c r="EEO229" s="24" t="s">
        <v>65</v>
      </c>
      <c r="EEP229" s="24" t="s">
        <v>66</v>
      </c>
      <c r="EEQ229" s="24" t="s">
        <v>67</v>
      </c>
      <c r="EER229" s="24" t="s">
        <v>75</v>
      </c>
      <c r="EES229" s="24" t="s">
        <v>68</v>
      </c>
      <c r="EET229" s="24" t="s">
        <v>8</v>
      </c>
      <c r="EEU229" s="24" t="s">
        <v>9</v>
      </c>
      <c r="EEV229" s="24" t="s">
        <v>69</v>
      </c>
      <c r="EEW229" s="24" t="s">
        <v>70</v>
      </c>
      <c r="EEX229" s="24" t="s">
        <v>10</v>
      </c>
      <c r="EEY229" s="24" t="s">
        <v>14</v>
      </c>
      <c r="EEZ229" s="24" t="s">
        <v>71</v>
      </c>
      <c r="EFA229" s="24" t="s">
        <v>63</v>
      </c>
      <c r="EFB229" s="24" t="s">
        <v>64</v>
      </c>
      <c r="EFC229" s="24" t="s">
        <v>6</v>
      </c>
      <c r="EFD229" s="24" t="s">
        <v>7</v>
      </c>
      <c r="EFE229" s="24" t="s">
        <v>65</v>
      </c>
      <c r="EFF229" s="24" t="s">
        <v>66</v>
      </c>
      <c r="EFG229" s="24" t="s">
        <v>67</v>
      </c>
      <c r="EFH229" s="24" t="s">
        <v>75</v>
      </c>
      <c r="EFI229" s="24" t="s">
        <v>68</v>
      </c>
      <c r="EFJ229" s="24" t="s">
        <v>8</v>
      </c>
      <c r="EFK229" s="24" t="s">
        <v>9</v>
      </c>
      <c r="EFL229" s="24" t="s">
        <v>69</v>
      </c>
      <c r="EFM229" s="24" t="s">
        <v>70</v>
      </c>
      <c r="EFN229" s="24" t="s">
        <v>10</v>
      </c>
      <c r="EFO229" s="24" t="s">
        <v>14</v>
      </c>
      <c r="EFP229" s="24" t="s">
        <v>71</v>
      </c>
      <c r="EFQ229" s="24" t="s">
        <v>63</v>
      </c>
      <c r="EFR229" s="24" t="s">
        <v>64</v>
      </c>
      <c r="EFS229" s="24" t="s">
        <v>6</v>
      </c>
      <c r="EFT229" s="24" t="s">
        <v>7</v>
      </c>
      <c r="EFU229" s="24" t="s">
        <v>65</v>
      </c>
      <c r="EFV229" s="24" t="s">
        <v>66</v>
      </c>
      <c r="EFW229" s="24" t="s">
        <v>67</v>
      </c>
      <c r="EFX229" s="24" t="s">
        <v>75</v>
      </c>
      <c r="EFY229" s="24" t="s">
        <v>68</v>
      </c>
      <c r="EFZ229" s="24" t="s">
        <v>8</v>
      </c>
      <c r="EGA229" s="24" t="s">
        <v>9</v>
      </c>
      <c r="EGB229" s="24" t="s">
        <v>69</v>
      </c>
      <c r="EGC229" s="24" t="s">
        <v>70</v>
      </c>
      <c r="EGD229" s="24" t="s">
        <v>10</v>
      </c>
      <c r="EGE229" s="24" t="s">
        <v>14</v>
      </c>
      <c r="EGF229" s="24" t="s">
        <v>71</v>
      </c>
      <c r="EGG229" s="24" t="s">
        <v>63</v>
      </c>
      <c r="EGH229" s="24" t="s">
        <v>64</v>
      </c>
      <c r="EGI229" s="24" t="s">
        <v>6</v>
      </c>
      <c r="EGJ229" s="24" t="s">
        <v>7</v>
      </c>
      <c r="EGK229" s="24" t="s">
        <v>65</v>
      </c>
      <c r="EGL229" s="24" t="s">
        <v>66</v>
      </c>
      <c r="EGM229" s="24" t="s">
        <v>67</v>
      </c>
      <c r="EGN229" s="24" t="s">
        <v>75</v>
      </c>
      <c r="EGO229" s="24" t="s">
        <v>68</v>
      </c>
      <c r="EGP229" s="24" t="s">
        <v>8</v>
      </c>
      <c r="EGQ229" s="24" t="s">
        <v>9</v>
      </c>
      <c r="EGR229" s="24" t="s">
        <v>69</v>
      </c>
      <c r="EGS229" s="24" t="s">
        <v>70</v>
      </c>
      <c r="EGT229" s="24" t="s">
        <v>10</v>
      </c>
      <c r="EGU229" s="24" t="s">
        <v>14</v>
      </c>
      <c r="EGV229" s="24" t="s">
        <v>71</v>
      </c>
      <c r="EGW229" s="24" t="s">
        <v>63</v>
      </c>
      <c r="EGX229" s="24" t="s">
        <v>64</v>
      </c>
      <c r="EGY229" s="24" t="s">
        <v>6</v>
      </c>
      <c r="EGZ229" s="24" t="s">
        <v>7</v>
      </c>
      <c r="EHA229" s="24" t="s">
        <v>65</v>
      </c>
      <c r="EHB229" s="24" t="s">
        <v>66</v>
      </c>
      <c r="EHC229" s="24" t="s">
        <v>67</v>
      </c>
      <c r="EHD229" s="24" t="s">
        <v>75</v>
      </c>
      <c r="EHE229" s="24" t="s">
        <v>68</v>
      </c>
      <c r="EHF229" s="24" t="s">
        <v>8</v>
      </c>
      <c r="EHG229" s="24" t="s">
        <v>9</v>
      </c>
      <c r="EHH229" s="24" t="s">
        <v>69</v>
      </c>
      <c r="EHI229" s="24" t="s">
        <v>70</v>
      </c>
      <c r="EHJ229" s="24" t="s">
        <v>10</v>
      </c>
      <c r="EHK229" s="24" t="s">
        <v>14</v>
      </c>
      <c r="EHL229" s="24" t="s">
        <v>71</v>
      </c>
      <c r="EHM229" s="24" t="s">
        <v>63</v>
      </c>
      <c r="EHN229" s="24" t="s">
        <v>64</v>
      </c>
      <c r="EHO229" s="24" t="s">
        <v>6</v>
      </c>
      <c r="EHP229" s="24" t="s">
        <v>7</v>
      </c>
      <c r="EHQ229" s="24" t="s">
        <v>65</v>
      </c>
      <c r="EHR229" s="24" t="s">
        <v>66</v>
      </c>
      <c r="EHS229" s="24" t="s">
        <v>67</v>
      </c>
      <c r="EHT229" s="24" t="s">
        <v>75</v>
      </c>
      <c r="EHU229" s="24" t="s">
        <v>68</v>
      </c>
      <c r="EHV229" s="24" t="s">
        <v>8</v>
      </c>
      <c r="EHW229" s="24" t="s">
        <v>9</v>
      </c>
      <c r="EHX229" s="24" t="s">
        <v>69</v>
      </c>
      <c r="EHY229" s="24" t="s">
        <v>70</v>
      </c>
      <c r="EHZ229" s="24" t="s">
        <v>10</v>
      </c>
      <c r="EIA229" s="24" t="s">
        <v>14</v>
      </c>
      <c r="EIB229" s="24" t="s">
        <v>71</v>
      </c>
      <c r="EIC229" s="24" t="s">
        <v>63</v>
      </c>
      <c r="EID229" s="24" t="s">
        <v>64</v>
      </c>
      <c r="EIE229" s="24" t="s">
        <v>6</v>
      </c>
      <c r="EIF229" s="24" t="s">
        <v>7</v>
      </c>
      <c r="EIG229" s="24" t="s">
        <v>65</v>
      </c>
      <c r="EIH229" s="24" t="s">
        <v>66</v>
      </c>
      <c r="EII229" s="24" t="s">
        <v>67</v>
      </c>
      <c r="EIJ229" s="24" t="s">
        <v>75</v>
      </c>
      <c r="EIK229" s="24" t="s">
        <v>68</v>
      </c>
      <c r="EIL229" s="24" t="s">
        <v>8</v>
      </c>
      <c r="EIM229" s="24" t="s">
        <v>9</v>
      </c>
      <c r="EIN229" s="24" t="s">
        <v>69</v>
      </c>
      <c r="EIO229" s="24" t="s">
        <v>70</v>
      </c>
      <c r="EIP229" s="24" t="s">
        <v>10</v>
      </c>
      <c r="EIQ229" s="24" t="s">
        <v>14</v>
      </c>
      <c r="EIR229" s="24" t="s">
        <v>71</v>
      </c>
      <c r="EIS229" s="24" t="s">
        <v>63</v>
      </c>
      <c r="EIT229" s="24" t="s">
        <v>64</v>
      </c>
      <c r="EIU229" s="24" t="s">
        <v>6</v>
      </c>
      <c r="EIV229" s="24" t="s">
        <v>7</v>
      </c>
      <c r="EIW229" s="24" t="s">
        <v>65</v>
      </c>
      <c r="EIX229" s="24" t="s">
        <v>66</v>
      </c>
      <c r="EIY229" s="24" t="s">
        <v>67</v>
      </c>
      <c r="EIZ229" s="24" t="s">
        <v>75</v>
      </c>
      <c r="EJA229" s="24" t="s">
        <v>68</v>
      </c>
      <c r="EJB229" s="24" t="s">
        <v>8</v>
      </c>
      <c r="EJC229" s="24" t="s">
        <v>9</v>
      </c>
      <c r="EJD229" s="24" t="s">
        <v>69</v>
      </c>
      <c r="EJE229" s="24" t="s">
        <v>70</v>
      </c>
      <c r="EJF229" s="24" t="s">
        <v>10</v>
      </c>
      <c r="EJG229" s="24" t="s">
        <v>14</v>
      </c>
      <c r="EJH229" s="24" t="s">
        <v>71</v>
      </c>
      <c r="EJI229" s="24" t="s">
        <v>63</v>
      </c>
      <c r="EJJ229" s="24" t="s">
        <v>64</v>
      </c>
      <c r="EJK229" s="24" t="s">
        <v>6</v>
      </c>
      <c r="EJL229" s="24" t="s">
        <v>7</v>
      </c>
      <c r="EJM229" s="24" t="s">
        <v>65</v>
      </c>
      <c r="EJN229" s="24" t="s">
        <v>66</v>
      </c>
      <c r="EJO229" s="24" t="s">
        <v>67</v>
      </c>
      <c r="EJP229" s="24" t="s">
        <v>75</v>
      </c>
      <c r="EJQ229" s="24" t="s">
        <v>68</v>
      </c>
      <c r="EJR229" s="24" t="s">
        <v>8</v>
      </c>
      <c r="EJS229" s="24" t="s">
        <v>9</v>
      </c>
      <c r="EJT229" s="24" t="s">
        <v>69</v>
      </c>
      <c r="EJU229" s="24" t="s">
        <v>70</v>
      </c>
      <c r="EJV229" s="24" t="s">
        <v>10</v>
      </c>
      <c r="EJW229" s="24" t="s">
        <v>14</v>
      </c>
      <c r="EJX229" s="24" t="s">
        <v>71</v>
      </c>
      <c r="EJY229" s="24" t="s">
        <v>63</v>
      </c>
      <c r="EJZ229" s="24" t="s">
        <v>64</v>
      </c>
      <c r="EKA229" s="24" t="s">
        <v>6</v>
      </c>
      <c r="EKB229" s="24" t="s">
        <v>7</v>
      </c>
      <c r="EKC229" s="24" t="s">
        <v>65</v>
      </c>
      <c r="EKD229" s="24" t="s">
        <v>66</v>
      </c>
      <c r="EKE229" s="24" t="s">
        <v>67</v>
      </c>
      <c r="EKF229" s="24" t="s">
        <v>75</v>
      </c>
      <c r="EKG229" s="24" t="s">
        <v>68</v>
      </c>
      <c r="EKH229" s="24" t="s">
        <v>8</v>
      </c>
      <c r="EKI229" s="24" t="s">
        <v>9</v>
      </c>
      <c r="EKJ229" s="24" t="s">
        <v>69</v>
      </c>
      <c r="EKK229" s="24" t="s">
        <v>70</v>
      </c>
      <c r="EKL229" s="24" t="s">
        <v>10</v>
      </c>
      <c r="EKM229" s="24" t="s">
        <v>14</v>
      </c>
      <c r="EKN229" s="24" t="s">
        <v>71</v>
      </c>
      <c r="EKO229" s="24" t="s">
        <v>63</v>
      </c>
      <c r="EKP229" s="24" t="s">
        <v>64</v>
      </c>
      <c r="EKQ229" s="24" t="s">
        <v>6</v>
      </c>
      <c r="EKR229" s="24" t="s">
        <v>7</v>
      </c>
      <c r="EKS229" s="24" t="s">
        <v>65</v>
      </c>
      <c r="EKT229" s="24" t="s">
        <v>66</v>
      </c>
      <c r="EKU229" s="24" t="s">
        <v>67</v>
      </c>
      <c r="EKV229" s="24" t="s">
        <v>75</v>
      </c>
      <c r="EKW229" s="24" t="s">
        <v>68</v>
      </c>
      <c r="EKX229" s="24" t="s">
        <v>8</v>
      </c>
      <c r="EKY229" s="24" t="s">
        <v>9</v>
      </c>
      <c r="EKZ229" s="24" t="s">
        <v>69</v>
      </c>
      <c r="ELA229" s="24" t="s">
        <v>70</v>
      </c>
      <c r="ELB229" s="24" t="s">
        <v>10</v>
      </c>
      <c r="ELC229" s="24" t="s">
        <v>14</v>
      </c>
      <c r="ELD229" s="24" t="s">
        <v>71</v>
      </c>
      <c r="ELE229" s="24" t="s">
        <v>63</v>
      </c>
      <c r="ELF229" s="24" t="s">
        <v>64</v>
      </c>
      <c r="ELG229" s="24" t="s">
        <v>6</v>
      </c>
      <c r="ELH229" s="24" t="s">
        <v>7</v>
      </c>
      <c r="ELI229" s="24" t="s">
        <v>65</v>
      </c>
      <c r="ELJ229" s="24" t="s">
        <v>66</v>
      </c>
      <c r="ELK229" s="24" t="s">
        <v>67</v>
      </c>
      <c r="ELL229" s="24" t="s">
        <v>75</v>
      </c>
      <c r="ELM229" s="24" t="s">
        <v>68</v>
      </c>
      <c r="ELN229" s="24" t="s">
        <v>8</v>
      </c>
      <c r="ELO229" s="24" t="s">
        <v>9</v>
      </c>
      <c r="ELP229" s="24" t="s">
        <v>69</v>
      </c>
      <c r="ELQ229" s="24" t="s">
        <v>70</v>
      </c>
      <c r="ELR229" s="24" t="s">
        <v>10</v>
      </c>
      <c r="ELS229" s="24" t="s">
        <v>14</v>
      </c>
      <c r="ELT229" s="24" t="s">
        <v>71</v>
      </c>
      <c r="ELU229" s="24" t="s">
        <v>63</v>
      </c>
      <c r="ELV229" s="24" t="s">
        <v>64</v>
      </c>
      <c r="ELW229" s="24" t="s">
        <v>6</v>
      </c>
      <c r="ELX229" s="24" t="s">
        <v>7</v>
      </c>
      <c r="ELY229" s="24" t="s">
        <v>65</v>
      </c>
      <c r="ELZ229" s="24" t="s">
        <v>66</v>
      </c>
      <c r="EMA229" s="24" t="s">
        <v>67</v>
      </c>
      <c r="EMB229" s="24" t="s">
        <v>75</v>
      </c>
      <c r="EMC229" s="24" t="s">
        <v>68</v>
      </c>
      <c r="EMD229" s="24" t="s">
        <v>8</v>
      </c>
      <c r="EME229" s="24" t="s">
        <v>9</v>
      </c>
      <c r="EMF229" s="24" t="s">
        <v>69</v>
      </c>
      <c r="EMG229" s="24" t="s">
        <v>70</v>
      </c>
      <c r="EMH229" s="24" t="s">
        <v>10</v>
      </c>
      <c r="EMI229" s="24" t="s">
        <v>14</v>
      </c>
      <c r="EMJ229" s="24" t="s">
        <v>71</v>
      </c>
      <c r="EMK229" s="24" t="s">
        <v>63</v>
      </c>
      <c r="EML229" s="24" t="s">
        <v>64</v>
      </c>
      <c r="EMM229" s="24" t="s">
        <v>6</v>
      </c>
      <c r="EMN229" s="24" t="s">
        <v>7</v>
      </c>
      <c r="EMO229" s="24" t="s">
        <v>65</v>
      </c>
      <c r="EMP229" s="24" t="s">
        <v>66</v>
      </c>
      <c r="EMQ229" s="24" t="s">
        <v>67</v>
      </c>
      <c r="EMR229" s="24" t="s">
        <v>75</v>
      </c>
      <c r="EMS229" s="24" t="s">
        <v>68</v>
      </c>
      <c r="EMT229" s="24" t="s">
        <v>8</v>
      </c>
      <c r="EMU229" s="24" t="s">
        <v>9</v>
      </c>
      <c r="EMV229" s="24" t="s">
        <v>69</v>
      </c>
      <c r="EMW229" s="24" t="s">
        <v>70</v>
      </c>
      <c r="EMX229" s="24" t="s">
        <v>10</v>
      </c>
      <c r="EMY229" s="24" t="s">
        <v>14</v>
      </c>
      <c r="EMZ229" s="24" t="s">
        <v>71</v>
      </c>
      <c r="ENA229" s="24" t="s">
        <v>63</v>
      </c>
      <c r="ENB229" s="24" t="s">
        <v>64</v>
      </c>
      <c r="ENC229" s="24" t="s">
        <v>6</v>
      </c>
      <c r="END229" s="24" t="s">
        <v>7</v>
      </c>
      <c r="ENE229" s="24" t="s">
        <v>65</v>
      </c>
      <c r="ENF229" s="24" t="s">
        <v>66</v>
      </c>
      <c r="ENG229" s="24" t="s">
        <v>67</v>
      </c>
      <c r="ENH229" s="24" t="s">
        <v>75</v>
      </c>
      <c r="ENI229" s="24" t="s">
        <v>68</v>
      </c>
      <c r="ENJ229" s="24" t="s">
        <v>8</v>
      </c>
      <c r="ENK229" s="24" t="s">
        <v>9</v>
      </c>
      <c r="ENL229" s="24" t="s">
        <v>69</v>
      </c>
      <c r="ENM229" s="24" t="s">
        <v>70</v>
      </c>
      <c r="ENN229" s="24" t="s">
        <v>10</v>
      </c>
      <c r="ENO229" s="24" t="s">
        <v>14</v>
      </c>
      <c r="ENP229" s="24" t="s">
        <v>71</v>
      </c>
      <c r="ENQ229" s="24" t="s">
        <v>63</v>
      </c>
      <c r="ENR229" s="24" t="s">
        <v>64</v>
      </c>
      <c r="ENS229" s="24" t="s">
        <v>6</v>
      </c>
      <c r="ENT229" s="24" t="s">
        <v>7</v>
      </c>
      <c r="ENU229" s="24" t="s">
        <v>65</v>
      </c>
      <c r="ENV229" s="24" t="s">
        <v>66</v>
      </c>
      <c r="ENW229" s="24" t="s">
        <v>67</v>
      </c>
      <c r="ENX229" s="24" t="s">
        <v>75</v>
      </c>
      <c r="ENY229" s="24" t="s">
        <v>68</v>
      </c>
      <c r="ENZ229" s="24" t="s">
        <v>8</v>
      </c>
      <c r="EOA229" s="24" t="s">
        <v>9</v>
      </c>
      <c r="EOB229" s="24" t="s">
        <v>69</v>
      </c>
      <c r="EOC229" s="24" t="s">
        <v>70</v>
      </c>
      <c r="EOD229" s="24" t="s">
        <v>10</v>
      </c>
      <c r="EOE229" s="24" t="s">
        <v>14</v>
      </c>
      <c r="EOF229" s="24" t="s">
        <v>71</v>
      </c>
      <c r="EOG229" s="24" t="s">
        <v>63</v>
      </c>
      <c r="EOH229" s="24" t="s">
        <v>64</v>
      </c>
      <c r="EOI229" s="24" t="s">
        <v>6</v>
      </c>
      <c r="EOJ229" s="24" t="s">
        <v>7</v>
      </c>
      <c r="EOK229" s="24" t="s">
        <v>65</v>
      </c>
      <c r="EOL229" s="24" t="s">
        <v>66</v>
      </c>
      <c r="EOM229" s="24" t="s">
        <v>67</v>
      </c>
      <c r="EON229" s="24" t="s">
        <v>75</v>
      </c>
      <c r="EOO229" s="24" t="s">
        <v>68</v>
      </c>
      <c r="EOP229" s="24" t="s">
        <v>8</v>
      </c>
      <c r="EOQ229" s="24" t="s">
        <v>9</v>
      </c>
      <c r="EOR229" s="24" t="s">
        <v>69</v>
      </c>
      <c r="EOS229" s="24" t="s">
        <v>70</v>
      </c>
      <c r="EOT229" s="24" t="s">
        <v>10</v>
      </c>
      <c r="EOU229" s="24" t="s">
        <v>14</v>
      </c>
      <c r="EOV229" s="24" t="s">
        <v>71</v>
      </c>
      <c r="EOW229" s="24" t="s">
        <v>63</v>
      </c>
      <c r="EOX229" s="24" t="s">
        <v>64</v>
      </c>
      <c r="EOY229" s="24" t="s">
        <v>6</v>
      </c>
      <c r="EOZ229" s="24" t="s">
        <v>7</v>
      </c>
      <c r="EPA229" s="24" t="s">
        <v>65</v>
      </c>
      <c r="EPB229" s="24" t="s">
        <v>66</v>
      </c>
      <c r="EPC229" s="24" t="s">
        <v>67</v>
      </c>
      <c r="EPD229" s="24" t="s">
        <v>75</v>
      </c>
      <c r="EPE229" s="24" t="s">
        <v>68</v>
      </c>
      <c r="EPF229" s="24" t="s">
        <v>8</v>
      </c>
      <c r="EPG229" s="24" t="s">
        <v>9</v>
      </c>
      <c r="EPH229" s="24" t="s">
        <v>69</v>
      </c>
      <c r="EPI229" s="24" t="s">
        <v>70</v>
      </c>
      <c r="EPJ229" s="24" t="s">
        <v>10</v>
      </c>
      <c r="EPK229" s="24" t="s">
        <v>14</v>
      </c>
      <c r="EPL229" s="24" t="s">
        <v>71</v>
      </c>
      <c r="EPM229" s="24" t="s">
        <v>63</v>
      </c>
      <c r="EPN229" s="24" t="s">
        <v>64</v>
      </c>
      <c r="EPO229" s="24" t="s">
        <v>6</v>
      </c>
      <c r="EPP229" s="24" t="s">
        <v>7</v>
      </c>
      <c r="EPQ229" s="24" t="s">
        <v>65</v>
      </c>
      <c r="EPR229" s="24" t="s">
        <v>66</v>
      </c>
      <c r="EPS229" s="24" t="s">
        <v>67</v>
      </c>
      <c r="EPT229" s="24" t="s">
        <v>75</v>
      </c>
      <c r="EPU229" s="24" t="s">
        <v>68</v>
      </c>
      <c r="EPV229" s="24" t="s">
        <v>8</v>
      </c>
      <c r="EPW229" s="24" t="s">
        <v>9</v>
      </c>
      <c r="EPX229" s="24" t="s">
        <v>69</v>
      </c>
      <c r="EPY229" s="24" t="s">
        <v>70</v>
      </c>
      <c r="EPZ229" s="24" t="s">
        <v>10</v>
      </c>
      <c r="EQA229" s="24" t="s">
        <v>14</v>
      </c>
      <c r="EQB229" s="24" t="s">
        <v>71</v>
      </c>
      <c r="EQC229" s="24" t="s">
        <v>63</v>
      </c>
      <c r="EQD229" s="24" t="s">
        <v>64</v>
      </c>
      <c r="EQE229" s="24" t="s">
        <v>6</v>
      </c>
      <c r="EQF229" s="24" t="s">
        <v>7</v>
      </c>
      <c r="EQG229" s="24" t="s">
        <v>65</v>
      </c>
      <c r="EQH229" s="24" t="s">
        <v>66</v>
      </c>
      <c r="EQI229" s="24" t="s">
        <v>67</v>
      </c>
      <c r="EQJ229" s="24" t="s">
        <v>75</v>
      </c>
      <c r="EQK229" s="24" t="s">
        <v>68</v>
      </c>
      <c r="EQL229" s="24" t="s">
        <v>8</v>
      </c>
      <c r="EQM229" s="24" t="s">
        <v>9</v>
      </c>
      <c r="EQN229" s="24" t="s">
        <v>69</v>
      </c>
      <c r="EQO229" s="24" t="s">
        <v>70</v>
      </c>
      <c r="EQP229" s="24" t="s">
        <v>10</v>
      </c>
      <c r="EQQ229" s="24" t="s">
        <v>14</v>
      </c>
      <c r="EQR229" s="24" t="s">
        <v>71</v>
      </c>
      <c r="EQS229" s="24" t="s">
        <v>63</v>
      </c>
      <c r="EQT229" s="24" t="s">
        <v>64</v>
      </c>
      <c r="EQU229" s="24" t="s">
        <v>6</v>
      </c>
      <c r="EQV229" s="24" t="s">
        <v>7</v>
      </c>
      <c r="EQW229" s="24" t="s">
        <v>65</v>
      </c>
      <c r="EQX229" s="24" t="s">
        <v>66</v>
      </c>
      <c r="EQY229" s="24" t="s">
        <v>67</v>
      </c>
      <c r="EQZ229" s="24" t="s">
        <v>75</v>
      </c>
      <c r="ERA229" s="24" t="s">
        <v>68</v>
      </c>
      <c r="ERB229" s="24" t="s">
        <v>8</v>
      </c>
      <c r="ERC229" s="24" t="s">
        <v>9</v>
      </c>
      <c r="ERD229" s="24" t="s">
        <v>69</v>
      </c>
      <c r="ERE229" s="24" t="s">
        <v>70</v>
      </c>
      <c r="ERF229" s="24" t="s">
        <v>10</v>
      </c>
      <c r="ERG229" s="24" t="s">
        <v>14</v>
      </c>
      <c r="ERH229" s="24" t="s">
        <v>71</v>
      </c>
      <c r="ERI229" s="24" t="s">
        <v>63</v>
      </c>
      <c r="ERJ229" s="24" t="s">
        <v>64</v>
      </c>
      <c r="ERK229" s="24" t="s">
        <v>6</v>
      </c>
      <c r="ERL229" s="24" t="s">
        <v>7</v>
      </c>
      <c r="ERM229" s="24" t="s">
        <v>65</v>
      </c>
      <c r="ERN229" s="24" t="s">
        <v>66</v>
      </c>
      <c r="ERO229" s="24" t="s">
        <v>67</v>
      </c>
      <c r="ERP229" s="24" t="s">
        <v>75</v>
      </c>
      <c r="ERQ229" s="24" t="s">
        <v>68</v>
      </c>
      <c r="ERR229" s="24" t="s">
        <v>8</v>
      </c>
      <c r="ERS229" s="24" t="s">
        <v>9</v>
      </c>
      <c r="ERT229" s="24" t="s">
        <v>69</v>
      </c>
      <c r="ERU229" s="24" t="s">
        <v>70</v>
      </c>
      <c r="ERV229" s="24" t="s">
        <v>10</v>
      </c>
      <c r="ERW229" s="24" t="s">
        <v>14</v>
      </c>
      <c r="ERX229" s="24" t="s">
        <v>71</v>
      </c>
      <c r="ERY229" s="24" t="s">
        <v>63</v>
      </c>
      <c r="ERZ229" s="24" t="s">
        <v>64</v>
      </c>
      <c r="ESA229" s="24" t="s">
        <v>6</v>
      </c>
      <c r="ESB229" s="24" t="s">
        <v>7</v>
      </c>
      <c r="ESC229" s="24" t="s">
        <v>65</v>
      </c>
      <c r="ESD229" s="24" t="s">
        <v>66</v>
      </c>
      <c r="ESE229" s="24" t="s">
        <v>67</v>
      </c>
      <c r="ESF229" s="24" t="s">
        <v>75</v>
      </c>
      <c r="ESG229" s="24" t="s">
        <v>68</v>
      </c>
      <c r="ESH229" s="24" t="s">
        <v>8</v>
      </c>
      <c r="ESI229" s="24" t="s">
        <v>9</v>
      </c>
      <c r="ESJ229" s="24" t="s">
        <v>69</v>
      </c>
      <c r="ESK229" s="24" t="s">
        <v>70</v>
      </c>
      <c r="ESL229" s="24" t="s">
        <v>10</v>
      </c>
      <c r="ESM229" s="24" t="s">
        <v>14</v>
      </c>
      <c r="ESN229" s="24" t="s">
        <v>71</v>
      </c>
      <c r="ESO229" s="24" t="s">
        <v>63</v>
      </c>
      <c r="ESP229" s="24" t="s">
        <v>64</v>
      </c>
      <c r="ESQ229" s="24" t="s">
        <v>6</v>
      </c>
      <c r="ESR229" s="24" t="s">
        <v>7</v>
      </c>
      <c r="ESS229" s="24" t="s">
        <v>65</v>
      </c>
      <c r="EST229" s="24" t="s">
        <v>66</v>
      </c>
      <c r="ESU229" s="24" t="s">
        <v>67</v>
      </c>
      <c r="ESV229" s="24" t="s">
        <v>75</v>
      </c>
      <c r="ESW229" s="24" t="s">
        <v>68</v>
      </c>
      <c r="ESX229" s="24" t="s">
        <v>8</v>
      </c>
      <c r="ESY229" s="24" t="s">
        <v>9</v>
      </c>
      <c r="ESZ229" s="24" t="s">
        <v>69</v>
      </c>
      <c r="ETA229" s="24" t="s">
        <v>70</v>
      </c>
      <c r="ETB229" s="24" t="s">
        <v>10</v>
      </c>
      <c r="ETC229" s="24" t="s">
        <v>14</v>
      </c>
      <c r="ETD229" s="24" t="s">
        <v>71</v>
      </c>
      <c r="ETE229" s="24" t="s">
        <v>63</v>
      </c>
      <c r="ETF229" s="24" t="s">
        <v>64</v>
      </c>
      <c r="ETG229" s="24" t="s">
        <v>6</v>
      </c>
      <c r="ETH229" s="24" t="s">
        <v>7</v>
      </c>
      <c r="ETI229" s="24" t="s">
        <v>65</v>
      </c>
      <c r="ETJ229" s="24" t="s">
        <v>66</v>
      </c>
      <c r="ETK229" s="24" t="s">
        <v>67</v>
      </c>
      <c r="ETL229" s="24" t="s">
        <v>75</v>
      </c>
      <c r="ETM229" s="24" t="s">
        <v>68</v>
      </c>
      <c r="ETN229" s="24" t="s">
        <v>8</v>
      </c>
      <c r="ETO229" s="24" t="s">
        <v>9</v>
      </c>
      <c r="ETP229" s="24" t="s">
        <v>69</v>
      </c>
      <c r="ETQ229" s="24" t="s">
        <v>70</v>
      </c>
      <c r="ETR229" s="24" t="s">
        <v>10</v>
      </c>
      <c r="ETS229" s="24" t="s">
        <v>14</v>
      </c>
      <c r="ETT229" s="24" t="s">
        <v>71</v>
      </c>
      <c r="ETU229" s="24" t="s">
        <v>63</v>
      </c>
      <c r="ETV229" s="24" t="s">
        <v>64</v>
      </c>
      <c r="ETW229" s="24" t="s">
        <v>6</v>
      </c>
      <c r="ETX229" s="24" t="s">
        <v>7</v>
      </c>
      <c r="ETY229" s="24" t="s">
        <v>65</v>
      </c>
      <c r="ETZ229" s="24" t="s">
        <v>66</v>
      </c>
      <c r="EUA229" s="24" t="s">
        <v>67</v>
      </c>
      <c r="EUB229" s="24" t="s">
        <v>75</v>
      </c>
      <c r="EUC229" s="24" t="s">
        <v>68</v>
      </c>
      <c r="EUD229" s="24" t="s">
        <v>8</v>
      </c>
      <c r="EUE229" s="24" t="s">
        <v>9</v>
      </c>
      <c r="EUF229" s="24" t="s">
        <v>69</v>
      </c>
      <c r="EUG229" s="24" t="s">
        <v>70</v>
      </c>
      <c r="EUH229" s="24" t="s">
        <v>10</v>
      </c>
      <c r="EUI229" s="24" t="s">
        <v>14</v>
      </c>
      <c r="EUJ229" s="24" t="s">
        <v>71</v>
      </c>
      <c r="EUK229" s="24" t="s">
        <v>63</v>
      </c>
      <c r="EUL229" s="24" t="s">
        <v>64</v>
      </c>
      <c r="EUM229" s="24" t="s">
        <v>6</v>
      </c>
      <c r="EUN229" s="24" t="s">
        <v>7</v>
      </c>
      <c r="EUO229" s="24" t="s">
        <v>65</v>
      </c>
      <c r="EUP229" s="24" t="s">
        <v>66</v>
      </c>
      <c r="EUQ229" s="24" t="s">
        <v>67</v>
      </c>
      <c r="EUR229" s="24" t="s">
        <v>75</v>
      </c>
      <c r="EUS229" s="24" t="s">
        <v>68</v>
      </c>
      <c r="EUT229" s="24" t="s">
        <v>8</v>
      </c>
      <c r="EUU229" s="24" t="s">
        <v>9</v>
      </c>
      <c r="EUV229" s="24" t="s">
        <v>69</v>
      </c>
      <c r="EUW229" s="24" t="s">
        <v>70</v>
      </c>
      <c r="EUX229" s="24" t="s">
        <v>10</v>
      </c>
      <c r="EUY229" s="24" t="s">
        <v>14</v>
      </c>
      <c r="EUZ229" s="24" t="s">
        <v>71</v>
      </c>
      <c r="EVA229" s="24" t="s">
        <v>63</v>
      </c>
      <c r="EVB229" s="24" t="s">
        <v>64</v>
      </c>
      <c r="EVC229" s="24" t="s">
        <v>6</v>
      </c>
      <c r="EVD229" s="24" t="s">
        <v>7</v>
      </c>
      <c r="EVE229" s="24" t="s">
        <v>65</v>
      </c>
      <c r="EVF229" s="24" t="s">
        <v>66</v>
      </c>
      <c r="EVG229" s="24" t="s">
        <v>67</v>
      </c>
      <c r="EVH229" s="24" t="s">
        <v>75</v>
      </c>
      <c r="EVI229" s="24" t="s">
        <v>68</v>
      </c>
      <c r="EVJ229" s="24" t="s">
        <v>8</v>
      </c>
      <c r="EVK229" s="24" t="s">
        <v>9</v>
      </c>
      <c r="EVL229" s="24" t="s">
        <v>69</v>
      </c>
      <c r="EVM229" s="24" t="s">
        <v>70</v>
      </c>
      <c r="EVN229" s="24" t="s">
        <v>10</v>
      </c>
      <c r="EVO229" s="24" t="s">
        <v>14</v>
      </c>
      <c r="EVP229" s="24" t="s">
        <v>71</v>
      </c>
      <c r="EVQ229" s="24" t="s">
        <v>63</v>
      </c>
      <c r="EVR229" s="24" t="s">
        <v>64</v>
      </c>
      <c r="EVS229" s="24" t="s">
        <v>6</v>
      </c>
      <c r="EVT229" s="24" t="s">
        <v>7</v>
      </c>
      <c r="EVU229" s="24" t="s">
        <v>65</v>
      </c>
      <c r="EVV229" s="24" t="s">
        <v>66</v>
      </c>
      <c r="EVW229" s="24" t="s">
        <v>67</v>
      </c>
      <c r="EVX229" s="24" t="s">
        <v>75</v>
      </c>
      <c r="EVY229" s="24" t="s">
        <v>68</v>
      </c>
      <c r="EVZ229" s="24" t="s">
        <v>8</v>
      </c>
      <c r="EWA229" s="24" t="s">
        <v>9</v>
      </c>
      <c r="EWB229" s="24" t="s">
        <v>69</v>
      </c>
      <c r="EWC229" s="24" t="s">
        <v>70</v>
      </c>
      <c r="EWD229" s="24" t="s">
        <v>10</v>
      </c>
      <c r="EWE229" s="24" t="s">
        <v>14</v>
      </c>
      <c r="EWF229" s="24" t="s">
        <v>71</v>
      </c>
      <c r="EWG229" s="24" t="s">
        <v>63</v>
      </c>
      <c r="EWH229" s="24" t="s">
        <v>64</v>
      </c>
      <c r="EWI229" s="24" t="s">
        <v>6</v>
      </c>
      <c r="EWJ229" s="24" t="s">
        <v>7</v>
      </c>
      <c r="EWK229" s="24" t="s">
        <v>65</v>
      </c>
      <c r="EWL229" s="24" t="s">
        <v>66</v>
      </c>
      <c r="EWM229" s="24" t="s">
        <v>67</v>
      </c>
      <c r="EWN229" s="24" t="s">
        <v>75</v>
      </c>
      <c r="EWO229" s="24" t="s">
        <v>68</v>
      </c>
      <c r="EWP229" s="24" t="s">
        <v>8</v>
      </c>
      <c r="EWQ229" s="24" t="s">
        <v>9</v>
      </c>
      <c r="EWR229" s="24" t="s">
        <v>69</v>
      </c>
      <c r="EWS229" s="24" t="s">
        <v>70</v>
      </c>
      <c r="EWT229" s="24" t="s">
        <v>10</v>
      </c>
      <c r="EWU229" s="24" t="s">
        <v>14</v>
      </c>
      <c r="EWV229" s="24" t="s">
        <v>71</v>
      </c>
      <c r="EWW229" s="24" t="s">
        <v>63</v>
      </c>
      <c r="EWX229" s="24" t="s">
        <v>64</v>
      </c>
      <c r="EWY229" s="24" t="s">
        <v>6</v>
      </c>
      <c r="EWZ229" s="24" t="s">
        <v>7</v>
      </c>
      <c r="EXA229" s="24" t="s">
        <v>65</v>
      </c>
      <c r="EXB229" s="24" t="s">
        <v>66</v>
      </c>
      <c r="EXC229" s="24" t="s">
        <v>67</v>
      </c>
      <c r="EXD229" s="24" t="s">
        <v>75</v>
      </c>
      <c r="EXE229" s="24" t="s">
        <v>68</v>
      </c>
      <c r="EXF229" s="24" t="s">
        <v>8</v>
      </c>
      <c r="EXG229" s="24" t="s">
        <v>9</v>
      </c>
      <c r="EXH229" s="24" t="s">
        <v>69</v>
      </c>
      <c r="EXI229" s="24" t="s">
        <v>70</v>
      </c>
      <c r="EXJ229" s="24" t="s">
        <v>10</v>
      </c>
      <c r="EXK229" s="24" t="s">
        <v>14</v>
      </c>
      <c r="EXL229" s="24" t="s">
        <v>71</v>
      </c>
      <c r="EXM229" s="24" t="s">
        <v>63</v>
      </c>
      <c r="EXN229" s="24" t="s">
        <v>64</v>
      </c>
      <c r="EXO229" s="24" t="s">
        <v>6</v>
      </c>
      <c r="EXP229" s="24" t="s">
        <v>7</v>
      </c>
      <c r="EXQ229" s="24" t="s">
        <v>65</v>
      </c>
      <c r="EXR229" s="24" t="s">
        <v>66</v>
      </c>
      <c r="EXS229" s="24" t="s">
        <v>67</v>
      </c>
      <c r="EXT229" s="24" t="s">
        <v>75</v>
      </c>
      <c r="EXU229" s="24" t="s">
        <v>68</v>
      </c>
      <c r="EXV229" s="24" t="s">
        <v>8</v>
      </c>
      <c r="EXW229" s="24" t="s">
        <v>9</v>
      </c>
      <c r="EXX229" s="24" t="s">
        <v>69</v>
      </c>
      <c r="EXY229" s="24" t="s">
        <v>70</v>
      </c>
      <c r="EXZ229" s="24" t="s">
        <v>10</v>
      </c>
      <c r="EYA229" s="24" t="s">
        <v>14</v>
      </c>
      <c r="EYB229" s="24" t="s">
        <v>71</v>
      </c>
      <c r="EYC229" s="24" t="s">
        <v>63</v>
      </c>
      <c r="EYD229" s="24" t="s">
        <v>64</v>
      </c>
      <c r="EYE229" s="24" t="s">
        <v>6</v>
      </c>
      <c r="EYF229" s="24" t="s">
        <v>7</v>
      </c>
      <c r="EYG229" s="24" t="s">
        <v>65</v>
      </c>
      <c r="EYH229" s="24" t="s">
        <v>66</v>
      </c>
      <c r="EYI229" s="24" t="s">
        <v>67</v>
      </c>
      <c r="EYJ229" s="24" t="s">
        <v>75</v>
      </c>
      <c r="EYK229" s="24" t="s">
        <v>68</v>
      </c>
      <c r="EYL229" s="24" t="s">
        <v>8</v>
      </c>
      <c r="EYM229" s="24" t="s">
        <v>9</v>
      </c>
      <c r="EYN229" s="24" t="s">
        <v>69</v>
      </c>
      <c r="EYO229" s="24" t="s">
        <v>70</v>
      </c>
      <c r="EYP229" s="24" t="s">
        <v>10</v>
      </c>
      <c r="EYQ229" s="24" t="s">
        <v>14</v>
      </c>
      <c r="EYR229" s="24" t="s">
        <v>71</v>
      </c>
      <c r="EYS229" s="24" t="s">
        <v>63</v>
      </c>
      <c r="EYT229" s="24" t="s">
        <v>64</v>
      </c>
      <c r="EYU229" s="24" t="s">
        <v>6</v>
      </c>
      <c r="EYV229" s="24" t="s">
        <v>7</v>
      </c>
      <c r="EYW229" s="24" t="s">
        <v>65</v>
      </c>
      <c r="EYX229" s="24" t="s">
        <v>66</v>
      </c>
      <c r="EYY229" s="24" t="s">
        <v>67</v>
      </c>
      <c r="EYZ229" s="24" t="s">
        <v>75</v>
      </c>
      <c r="EZA229" s="24" t="s">
        <v>68</v>
      </c>
      <c r="EZB229" s="24" t="s">
        <v>8</v>
      </c>
      <c r="EZC229" s="24" t="s">
        <v>9</v>
      </c>
      <c r="EZD229" s="24" t="s">
        <v>69</v>
      </c>
      <c r="EZE229" s="24" t="s">
        <v>70</v>
      </c>
      <c r="EZF229" s="24" t="s">
        <v>10</v>
      </c>
      <c r="EZG229" s="24" t="s">
        <v>14</v>
      </c>
      <c r="EZH229" s="24" t="s">
        <v>71</v>
      </c>
      <c r="EZI229" s="24" t="s">
        <v>63</v>
      </c>
      <c r="EZJ229" s="24" t="s">
        <v>64</v>
      </c>
      <c r="EZK229" s="24" t="s">
        <v>6</v>
      </c>
      <c r="EZL229" s="24" t="s">
        <v>7</v>
      </c>
      <c r="EZM229" s="24" t="s">
        <v>65</v>
      </c>
      <c r="EZN229" s="24" t="s">
        <v>66</v>
      </c>
      <c r="EZO229" s="24" t="s">
        <v>67</v>
      </c>
      <c r="EZP229" s="24" t="s">
        <v>75</v>
      </c>
      <c r="EZQ229" s="24" t="s">
        <v>68</v>
      </c>
      <c r="EZR229" s="24" t="s">
        <v>8</v>
      </c>
      <c r="EZS229" s="24" t="s">
        <v>9</v>
      </c>
      <c r="EZT229" s="24" t="s">
        <v>69</v>
      </c>
      <c r="EZU229" s="24" t="s">
        <v>70</v>
      </c>
      <c r="EZV229" s="24" t="s">
        <v>10</v>
      </c>
      <c r="EZW229" s="24" t="s">
        <v>14</v>
      </c>
      <c r="EZX229" s="24" t="s">
        <v>71</v>
      </c>
      <c r="EZY229" s="24" t="s">
        <v>63</v>
      </c>
      <c r="EZZ229" s="24" t="s">
        <v>64</v>
      </c>
      <c r="FAA229" s="24" t="s">
        <v>6</v>
      </c>
      <c r="FAB229" s="24" t="s">
        <v>7</v>
      </c>
      <c r="FAC229" s="24" t="s">
        <v>65</v>
      </c>
      <c r="FAD229" s="24" t="s">
        <v>66</v>
      </c>
      <c r="FAE229" s="24" t="s">
        <v>67</v>
      </c>
      <c r="FAF229" s="24" t="s">
        <v>75</v>
      </c>
      <c r="FAG229" s="24" t="s">
        <v>68</v>
      </c>
      <c r="FAH229" s="24" t="s">
        <v>8</v>
      </c>
      <c r="FAI229" s="24" t="s">
        <v>9</v>
      </c>
      <c r="FAJ229" s="24" t="s">
        <v>69</v>
      </c>
      <c r="FAK229" s="24" t="s">
        <v>70</v>
      </c>
      <c r="FAL229" s="24" t="s">
        <v>10</v>
      </c>
      <c r="FAM229" s="24" t="s">
        <v>14</v>
      </c>
      <c r="FAN229" s="24" t="s">
        <v>71</v>
      </c>
      <c r="FAO229" s="24" t="s">
        <v>63</v>
      </c>
      <c r="FAP229" s="24" t="s">
        <v>64</v>
      </c>
      <c r="FAQ229" s="24" t="s">
        <v>6</v>
      </c>
      <c r="FAR229" s="24" t="s">
        <v>7</v>
      </c>
      <c r="FAS229" s="24" t="s">
        <v>65</v>
      </c>
      <c r="FAT229" s="24" t="s">
        <v>66</v>
      </c>
      <c r="FAU229" s="24" t="s">
        <v>67</v>
      </c>
      <c r="FAV229" s="24" t="s">
        <v>75</v>
      </c>
      <c r="FAW229" s="24" t="s">
        <v>68</v>
      </c>
      <c r="FAX229" s="24" t="s">
        <v>8</v>
      </c>
      <c r="FAY229" s="24" t="s">
        <v>9</v>
      </c>
      <c r="FAZ229" s="24" t="s">
        <v>69</v>
      </c>
      <c r="FBA229" s="24" t="s">
        <v>70</v>
      </c>
      <c r="FBB229" s="24" t="s">
        <v>10</v>
      </c>
      <c r="FBC229" s="24" t="s">
        <v>14</v>
      </c>
      <c r="FBD229" s="24" t="s">
        <v>71</v>
      </c>
      <c r="FBE229" s="24" t="s">
        <v>63</v>
      </c>
      <c r="FBF229" s="24" t="s">
        <v>64</v>
      </c>
      <c r="FBG229" s="24" t="s">
        <v>6</v>
      </c>
      <c r="FBH229" s="24" t="s">
        <v>7</v>
      </c>
      <c r="FBI229" s="24" t="s">
        <v>65</v>
      </c>
      <c r="FBJ229" s="24" t="s">
        <v>66</v>
      </c>
      <c r="FBK229" s="24" t="s">
        <v>67</v>
      </c>
      <c r="FBL229" s="24" t="s">
        <v>75</v>
      </c>
      <c r="FBM229" s="24" t="s">
        <v>68</v>
      </c>
      <c r="FBN229" s="24" t="s">
        <v>8</v>
      </c>
      <c r="FBO229" s="24" t="s">
        <v>9</v>
      </c>
      <c r="FBP229" s="24" t="s">
        <v>69</v>
      </c>
      <c r="FBQ229" s="24" t="s">
        <v>70</v>
      </c>
      <c r="FBR229" s="24" t="s">
        <v>10</v>
      </c>
      <c r="FBS229" s="24" t="s">
        <v>14</v>
      </c>
      <c r="FBT229" s="24" t="s">
        <v>71</v>
      </c>
      <c r="FBU229" s="24" t="s">
        <v>63</v>
      </c>
      <c r="FBV229" s="24" t="s">
        <v>64</v>
      </c>
      <c r="FBW229" s="24" t="s">
        <v>6</v>
      </c>
      <c r="FBX229" s="24" t="s">
        <v>7</v>
      </c>
      <c r="FBY229" s="24" t="s">
        <v>65</v>
      </c>
      <c r="FBZ229" s="24" t="s">
        <v>66</v>
      </c>
      <c r="FCA229" s="24" t="s">
        <v>67</v>
      </c>
      <c r="FCB229" s="24" t="s">
        <v>75</v>
      </c>
      <c r="FCC229" s="24" t="s">
        <v>68</v>
      </c>
      <c r="FCD229" s="24" t="s">
        <v>8</v>
      </c>
      <c r="FCE229" s="24" t="s">
        <v>9</v>
      </c>
      <c r="FCF229" s="24" t="s">
        <v>69</v>
      </c>
      <c r="FCG229" s="24" t="s">
        <v>70</v>
      </c>
      <c r="FCH229" s="24" t="s">
        <v>10</v>
      </c>
      <c r="FCI229" s="24" t="s">
        <v>14</v>
      </c>
      <c r="FCJ229" s="24" t="s">
        <v>71</v>
      </c>
      <c r="FCK229" s="24" t="s">
        <v>63</v>
      </c>
      <c r="FCL229" s="24" t="s">
        <v>64</v>
      </c>
      <c r="FCM229" s="24" t="s">
        <v>6</v>
      </c>
      <c r="FCN229" s="24" t="s">
        <v>7</v>
      </c>
      <c r="FCO229" s="24" t="s">
        <v>65</v>
      </c>
      <c r="FCP229" s="24" t="s">
        <v>66</v>
      </c>
      <c r="FCQ229" s="24" t="s">
        <v>67</v>
      </c>
      <c r="FCR229" s="24" t="s">
        <v>75</v>
      </c>
      <c r="FCS229" s="24" t="s">
        <v>68</v>
      </c>
      <c r="FCT229" s="24" t="s">
        <v>8</v>
      </c>
      <c r="FCU229" s="24" t="s">
        <v>9</v>
      </c>
      <c r="FCV229" s="24" t="s">
        <v>69</v>
      </c>
      <c r="FCW229" s="24" t="s">
        <v>70</v>
      </c>
      <c r="FCX229" s="24" t="s">
        <v>10</v>
      </c>
      <c r="FCY229" s="24" t="s">
        <v>14</v>
      </c>
      <c r="FCZ229" s="24" t="s">
        <v>71</v>
      </c>
      <c r="FDA229" s="24" t="s">
        <v>63</v>
      </c>
      <c r="FDB229" s="24" t="s">
        <v>64</v>
      </c>
      <c r="FDC229" s="24" t="s">
        <v>6</v>
      </c>
      <c r="FDD229" s="24" t="s">
        <v>7</v>
      </c>
      <c r="FDE229" s="24" t="s">
        <v>65</v>
      </c>
      <c r="FDF229" s="24" t="s">
        <v>66</v>
      </c>
      <c r="FDG229" s="24" t="s">
        <v>67</v>
      </c>
      <c r="FDH229" s="24" t="s">
        <v>75</v>
      </c>
      <c r="FDI229" s="24" t="s">
        <v>68</v>
      </c>
      <c r="FDJ229" s="24" t="s">
        <v>8</v>
      </c>
      <c r="FDK229" s="24" t="s">
        <v>9</v>
      </c>
      <c r="FDL229" s="24" t="s">
        <v>69</v>
      </c>
      <c r="FDM229" s="24" t="s">
        <v>70</v>
      </c>
      <c r="FDN229" s="24" t="s">
        <v>10</v>
      </c>
      <c r="FDO229" s="24" t="s">
        <v>14</v>
      </c>
      <c r="FDP229" s="24" t="s">
        <v>71</v>
      </c>
      <c r="FDQ229" s="24" t="s">
        <v>63</v>
      </c>
      <c r="FDR229" s="24" t="s">
        <v>64</v>
      </c>
      <c r="FDS229" s="24" t="s">
        <v>6</v>
      </c>
      <c r="FDT229" s="24" t="s">
        <v>7</v>
      </c>
      <c r="FDU229" s="24" t="s">
        <v>65</v>
      </c>
      <c r="FDV229" s="24" t="s">
        <v>66</v>
      </c>
      <c r="FDW229" s="24" t="s">
        <v>67</v>
      </c>
      <c r="FDX229" s="24" t="s">
        <v>75</v>
      </c>
      <c r="FDY229" s="24" t="s">
        <v>68</v>
      </c>
      <c r="FDZ229" s="24" t="s">
        <v>8</v>
      </c>
      <c r="FEA229" s="24" t="s">
        <v>9</v>
      </c>
      <c r="FEB229" s="24" t="s">
        <v>69</v>
      </c>
      <c r="FEC229" s="24" t="s">
        <v>70</v>
      </c>
      <c r="FED229" s="24" t="s">
        <v>10</v>
      </c>
      <c r="FEE229" s="24" t="s">
        <v>14</v>
      </c>
      <c r="FEF229" s="24" t="s">
        <v>71</v>
      </c>
      <c r="FEG229" s="24" t="s">
        <v>63</v>
      </c>
      <c r="FEH229" s="24" t="s">
        <v>64</v>
      </c>
      <c r="FEI229" s="24" t="s">
        <v>6</v>
      </c>
      <c r="FEJ229" s="24" t="s">
        <v>7</v>
      </c>
      <c r="FEK229" s="24" t="s">
        <v>65</v>
      </c>
      <c r="FEL229" s="24" t="s">
        <v>66</v>
      </c>
      <c r="FEM229" s="24" t="s">
        <v>67</v>
      </c>
      <c r="FEN229" s="24" t="s">
        <v>75</v>
      </c>
      <c r="FEO229" s="24" t="s">
        <v>68</v>
      </c>
      <c r="FEP229" s="24" t="s">
        <v>8</v>
      </c>
      <c r="FEQ229" s="24" t="s">
        <v>9</v>
      </c>
      <c r="FER229" s="24" t="s">
        <v>69</v>
      </c>
      <c r="FES229" s="24" t="s">
        <v>70</v>
      </c>
      <c r="FET229" s="24" t="s">
        <v>10</v>
      </c>
      <c r="FEU229" s="24" t="s">
        <v>14</v>
      </c>
      <c r="FEV229" s="24" t="s">
        <v>71</v>
      </c>
      <c r="FEW229" s="24" t="s">
        <v>63</v>
      </c>
      <c r="FEX229" s="24" t="s">
        <v>64</v>
      </c>
      <c r="FEY229" s="24" t="s">
        <v>6</v>
      </c>
      <c r="FEZ229" s="24" t="s">
        <v>7</v>
      </c>
      <c r="FFA229" s="24" t="s">
        <v>65</v>
      </c>
      <c r="FFB229" s="24" t="s">
        <v>66</v>
      </c>
      <c r="FFC229" s="24" t="s">
        <v>67</v>
      </c>
      <c r="FFD229" s="24" t="s">
        <v>75</v>
      </c>
      <c r="FFE229" s="24" t="s">
        <v>68</v>
      </c>
      <c r="FFF229" s="24" t="s">
        <v>8</v>
      </c>
      <c r="FFG229" s="24" t="s">
        <v>9</v>
      </c>
      <c r="FFH229" s="24" t="s">
        <v>69</v>
      </c>
      <c r="FFI229" s="24" t="s">
        <v>70</v>
      </c>
      <c r="FFJ229" s="24" t="s">
        <v>10</v>
      </c>
      <c r="FFK229" s="24" t="s">
        <v>14</v>
      </c>
      <c r="FFL229" s="24" t="s">
        <v>71</v>
      </c>
      <c r="FFM229" s="24" t="s">
        <v>63</v>
      </c>
      <c r="FFN229" s="24" t="s">
        <v>64</v>
      </c>
      <c r="FFO229" s="24" t="s">
        <v>6</v>
      </c>
      <c r="FFP229" s="24" t="s">
        <v>7</v>
      </c>
      <c r="FFQ229" s="24" t="s">
        <v>65</v>
      </c>
      <c r="FFR229" s="24" t="s">
        <v>66</v>
      </c>
      <c r="FFS229" s="24" t="s">
        <v>67</v>
      </c>
      <c r="FFT229" s="24" t="s">
        <v>75</v>
      </c>
      <c r="FFU229" s="24" t="s">
        <v>68</v>
      </c>
      <c r="FFV229" s="24" t="s">
        <v>8</v>
      </c>
      <c r="FFW229" s="24" t="s">
        <v>9</v>
      </c>
      <c r="FFX229" s="24" t="s">
        <v>69</v>
      </c>
      <c r="FFY229" s="24" t="s">
        <v>70</v>
      </c>
      <c r="FFZ229" s="24" t="s">
        <v>10</v>
      </c>
      <c r="FGA229" s="24" t="s">
        <v>14</v>
      </c>
      <c r="FGB229" s="24" t="s">
        <v>71</v>
      </c>
      <c r="FGC229" s="24" t="s">
        <v>63</v>
      </c>
      <c r="FGD229" s="24" t="s">
        <v>64</v>
      </c>
      <c r="FGE229" s="24" t="s">
        <v>6</v>
      </c>
      <c r="FGF229" s="24" t="s">
        <v>7</v>
      </c>
      <c r="FGG229" s="24" t="s">
        <v>65</v>
      </c>
      <c r="FGH229" s="24" t="s">
        <v>66</v>
      </c>
      <c r="FGI229" s="24" t="s">
        <v>67</v>
      </c>
      <c r="FGJ229" s="24" t="s">
        <v>75</v>
      </c>
      <c r="FGK229" s="24" t="s">
        <v>68</v>
      </c>
      <c r="FGL229" s="24" t="s">
        <v>8</v>
      </c>
      <c r="FGM229" s="24" t="s">
        <v>9</v>
      </c>
      <c r="FGN229" s="24" t="s">
        <v>69</v>
      </c>
      <c r="FGO229" s="24" t="s">
        <v>70</v>
      </c>
      <c r="FGP229" s="24" t="s">
        <v>10</v>
      </c>
      <c r="FGQ229" s="24" t="s">
        <v>14</v>
      </c>
      <c r="FGR229" s="24" t="s">
        <v>71</v>
      </c>
      <c r="FGS229" s="24" t="s">
        <v>63</v>
      </c>
      <c r="FGT229" s="24" t="s">
        <v>64</v>
      </c>
      <c r="FGU229" s="24" t="s">
        <v>6</v>
      </c>
      <c r="FGV229" s="24" t="s">
        <v>7</v>
      </c>
      <c r="FGW229" s="24" t="s">
        <v>65</v>
      </c>
      <c r="FGX229" s="24" t="s">
        <v>66</v>
      </c>
      <c r="FGY229" s="24" t="s">
        <v>67</v>
      </c>
      <c r="FGZ229" s="24" t="s">
        <v>75</v>
      </c>
      <c r="FHA229" s="24" t="s">
        <v>68</v>
      </c>
      <c r="FHB229" s="24" t="s">
        <v>8</v>
      </c>
      <c r="FHC229" s="24" t="s">
        <v>9</v>
      </c>
      <c r="FHD229" s="24" t="s">
        <v>69</v>
      </c>
      <c r="FHE229" s="24" t="s">
        <v>70</v>
      </c>
      <c r="FHF229" s="24" t="s">
        <v>10</v>
      </c>
      <c r="FHG229" s="24" t="s">
        <v>14</v>
      </c>
      <c r="FHH229" s="24" t="s">
        <v>71</v>
      </c>
      <c r="FHI229" s="24" t="s">
        <v>63</v>
      </c>
      <c r="FHJ229" s="24" t="s">
        <v>64</v>
      </c>
      <c r="FHK229" s="24" t="s">
        <v>6</v>
      </c>
      <c r="FHL229" s="24" t="s">
        <v>7</v>
      </c>
      <c r="FHM229" s="24" t="s">
        <v>65</v>
      </c>
      <c r="FHN229" s="24" t="s">
        <v>66</v>
      </c>
      <c r="FHO229" s="24" t="s">
        <v>67</v>
      </c>
      <c r="FHP229" s="24" t="s">
        <v>75</v>
      </c>
      <c r="FHQ229" s="24" t="s">
        <v>68</v>
      </c>
      <c r="FHR229" s="24" t="s">
        <v>8</v>
      </c>
      <c r="FHS229" s="24" t="s">
        <v>9</v>
      </c>
      <c r="FHT229" s="24" t="s">
        <v>69</v>
      </c>
      <c r="FHU229" s="24" t="s">
        <v>70</v>
      </c>
      <c r="FHV229" s="24" t="s">
        <v>10</v>
      </c>
      <c r="FHW229" s="24" t="s">
        <v>14</v>
      </c>
      <c r="FHX229" s="24" t="s">
        <v>71</v>
      </c>
      <c r="FHY229" s="24" t="s">
        <v>63</v>
      </c>
      <c r="FHZ229" s="24" t="s">
        <v>64</v>
      </c>
      <c r="FIA229" s="24" t="s">
        <v>6</v>
      </c>
      <c r="FIB229" s="24" t="s">
        <v>7</v>
      </c>
      <c r="FIC229" s="24" t="s">
        <v>65</v>
      </c>
      <c r="FID229" s="24" t="s">
        <v>66</v>
      </c>
      <c r="FIE229" s="24" t="s">
        <v>67</v>
      </c>
      <c r="FIF229" s="24" t="s">
        <v>75</v>
      </c>
      <c r="FIG229" s="24" t="s">
        <v>68</v>
      </c>
      <c r="FIH229" s="24" t="s">
        <v>8</v>
      </c>
      <c r="FII229" s="24" t="s">
        <v>9</v>
      </c>
      <c r="FIJ229" s="24" t="s">
        <v>69</v>
      </c>
      <c r="FIK229" s="24" t="s">
        <v>70</v>
      </c>
      <c r="FIL229" s="24" t="s">
        <v>10</v>
      </c>
      <c r="FIM229" s="24" t="s">
        <v>14</v>
      </c>
      <c r="FIN229" s="24" t="s">
        <v>71</v>
      </c>
      <c r="FIO229" s="24" t="s">
        <v>63</v>
      </c>
      <c r="FIP229" s="24" t="s">
        <v>64</v>
      </c>
      <c r="FIQ229" s="24" t="s">
        <v>6</v>
      </c>
      <c r="FIR229" s="24" t="s">
        <v>7</v>
      </c>
      <c r="FIS229" s="24" t="s">
        <v>65</v>
      </c>
      <c r="FIT229" s="24" t="s">
        <v>66</v>
      </c>
      <c r="FIU229" s="24" t="s">
        <v>67</v>
      </c>
      <c r="FIV229" s="24" t="s">
        <v>75</v>
      </c>
      <c r="FIW229" s="24" t="s">
        <v>68</v>
      </c>
      <c r="FIX229" s="24" t="s">
        <v>8</v>
      </c>
      <c r="FIY229" s="24" t="s">
        <v>9</v>
      </c>
      <c r="FIZ229" s="24" t="s">
        <v>69</v>
      </c>
      <c r="FJA229" s="24" t="s">
        <v>70</v>
      </c>
      <c r="FJB229" s="24" t="s">
        <v>10</v>
      </c>
      <c r="FJC229" s="24" t="s">
        <v>14</v>
      </c>
      <c r="FJD229" s="24" t="s">
        <v>71</v>
      </c>
      <c r="FJE229" s="24" t="s">
        <v>63</v>
      </c>
      <c r="FJF229" s="24" t="s">
        <v>64</v>
      </c>
      <c r="FJG229" s="24" t="s">
        <v>6</v>
      </c>
      <c r="FJH229" s="24" t="s">
        <v>7</v>
      </c>
      <c r="FJI229" s="24" t="s">
        <v>65</v>
      </c>
      <c r="FJJ229" s="24" t="s">
        <v>66</v>
      </c>
      <c r="FJK229" s="24" t="s">
        <v>67</v>
      </c>
      <c r="FJL229" s="24" t="s">
        <v>75</v>
      </c>
      <c r="FJM229" s="24" t="s">
        <v>68</v>
      </c>
      <c r="FJN229" s="24" t="s">
        <v>8</v>
      </c>
      <c r="FJO229" s="24" t="s">
        <v>9</v>
      </c>
      <c r="FJP229" s="24" t="s">
        <v>69</v>
      </c>
      <c r="FJQ229" s="24" t="s">
        <v>70</v>
      </c>
      <c r="FJR229" s="24" t="s">
        <v>10</v>
      </c>
      <c r="FJS229" s="24" t="s">
        <v>14</v>
      </c>
      <c r="FJT229" s="24" t="s">
        <v>71</v>
      </c>
      <c r="FJU229" s="24" t="s">
        <v>63</v>
      </c>
      <c r="FJV229" s="24" t="s">
        <v>64</v>
      </c>
      <c r="FJW229" s="24" t="s">
        <v>6</v>
      </c>
      <c r="FJX229" s="24" t="s">
        <v>7</v>
      </c>
      <c r="FJY229" s="24" t="s">
        <v>65</v>
      </c>
      <c r="FJZ229" s="24" t="s">
        <v>66</v>
      </c>
      <c r="FKA229" s="24" t="s">
        <v>67</v>
      </c>
      <c r="FKB229" s="24" t="s">
        <v>75</v>
      </c>
      <c r="FKC229" s="24" t="s">
        <v>68</v>
      </c>
      <c r="FKD229" s="24" t="s">
        <v>8</v>
      </c>
      <c r="FKE229" s="24" t="s">
        <v>9</v>
      </c>
      <c r="FKF229" s="24" t="s">
        <v>69</v>
      </c>
      <c r="FKG229" s="24" t="s">
        <v>70</v>
      </c>
      <c r="FKH229" s="24" t="s">
        <v>10</v>
      </c>
      <c r="FKI229" s="24" t="s">
        <v>14</v>
      </c>
      <c r="FKJ229" s="24" t="s">
        <v>71</v>
      </c>
      <c r="FKK229" s="24" t="s">
        <v>63</v>
      </c>
      <c r="FKL229" s="24" t="s">
        <v>64</v>
      </c>
      <c r="FKM229" s="24" t="s">
        <v>6</v>
      </c>
      <c r="FKN229" s="24" t="s">
        <v>7</v>
      </c>
      <c r="FKO229" s="24" t="s">
        <v>65</v>
      </c>
      <c r="FKP229" s="24" t="s">
        <v>66</v>
      </c>
      <c r="FKQ229" s="24" t="s">
        <v>67</v>
      </c>
      <c r="FKR229" s="24" t="s">
        <v>75</v>
      </c>
      <c r="FKS229" s="24" t="s">
        <v>68</v>
      </c>
      <c r="FKT229" s="24" t="s">
        <v>8</v>
      </c>
      <c r="FKU229" s="24" t="s">
        <v>9</v>
      </c>
      <c r="FKV229" s="24" t="s">
        <v>69</v>
      </c>
      <c r="FKW229" s="24" t="s">
        <v>70</v>
      </c>
      <c r="FKX229" s="24" t="s">
        <v>10</v>
      </c>
      <c r="FKY229" s="24" t="s">
        <v>14</v>
      </c>
      <c r="FKZ229" s="24" t="s">
        <v>71</v>
      </c>
      <c r="FLA229" s="24" t="s">
        <v>63</v>
      </c>
      <c r="FLB229" s="24" t="s">
        <v>64</v>
      </c>
      <c r="FLC229" s="24" t="s">
        <v>6</v>
      </c>
      <c r="FLD229" s="24" t="s">
        <v>7</v>
      </c>
      <c r="FLE229" s="24" t="s">
        <v>65</v>
      </c>
      <c r="FLF229" s="24" t="s">
        <v>66</v>
      </c>
      <c r="FLG229" s="24" t="s">
        <v>67</v>
      </c>
      <c r="FLH229" s="24" t="s">
        <v>75</v>
      </c>
      <c r="FLI229" s="24" t="s">
        <v>68</v>
      </c>
      <c r="FLJ229" s="24" t="s">
        <v>8</v>
      </c>
      <c r="FLK229" s="24" t="s">
        <v>9</v>
      </c>
      <c r="FLL229" s="24" t="s">
        <v>69</v>
      </c>
      <c r="FLM229" s="24" t="s">
        <v>70</v>
      </c>
      <c r="FLN229" s="24" t="s">
        <v>10</v>
      </c>
      <c r="FLO229" s="24" t="s">
        <v>14</v>
      </c>
      <c r="FLP229" s="24" t="s">
        <v>71</v>
      </c>
      <c r="FLQ229" s="24" t="s">
        <v>63</v>
      </c>
      <c r="FLR229" s="24" t="s">
        <v>64</v>
      </c>
      <c r="FLS229" s="24" t="s">
        <v>6</v>
      </c>
      <c r="FLT229" s="24" t="s">
        <v>7</v>
      </c>
      <c r="FLU229" s="24" t="s">
        <v>65</v>
      </c>
      <c r="FLV229" s="24" t="s">
        <v>66</v>
      </c>
      <c r="FLW229" s="24" t="s">
        <v>67</v>
      </c>
      <c r="FLX229" s="24" t="s">
        <v>75</v>
      </c>
      <c r="FLY229" s="24" t="s">
        <v>68</v>
      </c>
      <c r="FLZ229" s="24" t="s">
        <v>8</v>
      </c>
      <c r="FMA229" s="24" t="s">
        <v>9</v>
      </c>
      <c r="FMB229" s="24" t="s">
        <v>69</v>
      </c>
      <c r="FMC229" s="24" t="s">
        <v>70</v>
      </c>
      <c r="FMD229" s="24" t="s">
        <v>10</v>
      </c>
      <c r="FME229" s="24" t="s">
        <v>14</v>
      </c>
      <c r="FMF229" s="24" t="s">
        <v>71</v>
      </c>
      <c r="FMG229" s="24" t="s">
        <v>63</v>
      </c>
      <c r="FMH229" s="24" t="s">
        <v>64</v>
      </c>
      <c r="FMI229" s="24" t="s">
        <v>6</v>
      </c>
      <c r="FMJ229" s="24" t="s">
        <v>7</v>
      </c>
      <c r="FMK229" s="24" t="s">
        <v>65</v>
      </c>
      <c r="FML229" s="24" t="s">
        <v>66</v>
      </c>
      <c r="FMM229" s="24" t="s">
        <v>67</v>
      </c>
      <c r="FMN229" s="24" t="s">
        <v>75</v>
      </c>
      <c r="FMO229" s="24" t="s">
        <v>68</v>
      </c>
      <c r="FMP229" s="24" t="s">
        <v>8</v>
      </c>
      <c r="FMQ229" s="24" t="s">
        <v>9</v>
      </c>
      <c r="FMR229" s="24" t="s">
        <v>69</v>
      </c>
      <c r="FMS229" s="24" t="s">
        <v>70</v>
      </c>
      <c r="FMT229" s="24" t="s">
        <v>10</v>
      </c>
      <c r="FMU229" s="24" t="s">
        <v>14</v>
      </c>
      <c r="FMV229" s="24" t="s">
        <v>71</v>
      </c>
      <c r="FMW229" s="24" t="s">
        <v>63</v>
      </c>
      <c r="FMX229" s="24" t="s">
        <v>64</v>
      </c>
      <c r="FMY229" s="24" t="s">
        <v>6</v>
      </c>
      <c r="FMZ229" s="24" t="s">
        <v>7</v>
      </c>
      <c r="FNA229" s="24" t="s">
        <v>65</v>
      </c>
      <c r="FNB229" s="24" t="s">
        <v>66</v>
      </c>
      <c r="FNC229" s="24" t="s">
        <v>67</v>
      </c>
      <c r="FND229" s="24" t="s">
        <v>75</v>
      </c>
      <c r="FNE229" s="24" t="s">
        <v>68</v>
      </c>
      <c r="FNF229" s="24" t="s">
        <v>8</v>
      </c>
      <c r="FNG229" s="24" t="s">
        <v>9</v>
      </c>
      <c r="FNH229" s="24" t="s">
        <v>69</v>
      </c>
      <c r="FNI229" s="24" t="s">
        <v>70</v>
      </c>
      <c r="FNJ229" s="24" t="s">
        <v>10</v>
      </c>
      <c r="FNK229" s="24" t="s">
        <v>14</v>
      </c>
      <c r="FNL229" s="24" t="s">
        <v>71</v>
      </c>
      <c r="FNM229" s="24" t="s">
        <v>63</v>
      </c>
      <c r="FNN229" s="24" t="s">
        <v>64</v>
      </c>
      <c r="FNO229" s="24" t="s">
        <v>6</v>
      </c>
      <c r="FNP229" s="24" t="s">
        <v>7</v>
      </c>
      <c r="FNQ229" s="24" t="s">
        <v>65</v>
      </c>
      <c r="FNR229" s="24" t="s">
        <v>66</v>
      </c>
      <c r="FNS229" s="24" t="s">
        <v>67</v>
      </c>
      <c r="FNT229" s="24" t="s">
        <v>75</v>
      </c>
      <c r="FNU229" s="24" t="s">
        <v>68</v>
      </c>
      <c r="FNV229" s="24" t="s">
        <v>8</v>
      </c>
      <c r="FNW229" s="24" t="s">
        <v>9</v>
      </c>
      <c r="FNX229" s="24" t="s">
        <v>69</v>
      </c>
      <c r="FNY229" s="24" t="s">
        <v>70</v>
      </c>
      <c r="FNZ229" s="24" t="s">
        <v>10</v>
      </c>
      <c r="FOA229" s="24" t="s">
        <v>14</v>
      </c>
      <c r="FOB229" s="24" t="s">
        <v>71</v>
      </c>
      <c r="FOC229" s="24" t="s">
        <v>63</v>
      </c>
      <c r="FOD229" s="24" t="s">
        <v>64</v>
      </c>
      <c r="FOE229" s="24" t="s">
        <v>6</v>
      </c>
      <c r="FOF229" s="24" t="s">
        <v>7</v>
      </c>
      <c r="FOG229" s="24" t="s">
        <v>65</v>
      </c>
      <c r="FOH229" s="24" t="s">
        <v>66</v>
      </c>
      <c r="FOI229" s="24" t="s">
        <v>67</v>
      </c>
      <c r="FOJ229" s="24" t="s">
        <v>75</v>
      </c>
      <c r="FOK229" s="24" t="s">
        <v>68</v>
      </c>
      <c r="FOL229" s="24" t="s">
        <v>8</v>
      </c>
      <c r="FOM229" s="24" t="s">
        <v>9</v>
      </c>
      <c r="FON229" s="24" t="s">
        <v>69</v>
      </c>
      <c r="FOO229" s="24" t="s">
        <v>70</v>
      </c>
      <c r="FOP229" s="24" t="s">
        <v>10</v>
      </c>
      <c r="FOQ229" s="24" t="s">
        <v>14</v>
      </c>
      <c r="FOR229" s="24" t="s">
        <v>71</v>
      </c>
      <c r="FOS229" s="24" t="s">
        <v>63</v>
      </c>
      <c r="FOT229" s="24" t="s">
        <v>64</v>
      </c>
      <c r="FOU229" s="24" t="s">
        <v>6</v>
      </c>
      <c r="FOV229" s="24" t="s">
        <v>7</v>
      </c>
      <c r="FOW229" s="24" t="s">
        <v>65</v>
      </c>
      <c r="FOX229" s="24" t="s">
        <v>66</v>
      </c>
      <c r="FOY229" s="24" t="s">
        <v>67</v>
      </c>
      <c r="FOZ229" s="24" t="s">
        <v>75</v>
      </c>
      <c r="FPA229" s="24" t="s">
        <v>68</v>
      </c>
      <c r="FPB229" s="24" t="s">
        <v>8</v>
      </c>
      <c r="FPC229" s="24" t="s">
        <v>9</v>
      </c>
      <c r="FPD229" s="24" t="s">
        <v>69</v>
      </c>
      <c r="FPE229" s="24" t="s">
        <v>70</v>
      </c>
      <c r="FPF229" s="24" t="s">
        <v>10</v>
      </c>
      <c r="FPG229" s="24" t="s">
        <v>14</v>
      </c>
      <c r="FPH229" s="24" t="s">
        <v>71</v>
      </c>
      <c r="FPI229" s="24" t="s">
        <v>63</v>
      </c>
      <c r="FPJ229" s="24" t="s">
        <v>64</v>
      </c>
      <c r="FPK229" s="24" t="s">
        <v>6</v>
      </c>
      <c r="FPL229" s="24" t="s">
        <v>7</v>
      </c>
      <c r="FPM229" s="24" t="s">
        <v>65</v>
      </c>
      <c r="FPN229" s="24" t="s">
        <v>66</v>
      </c>
      <c r="FPO229" s="24" t="s">
        <v>67</v>
      </c>
      <c r="FPP229" s="24" t="s">
        <v>75</v>
      </c>
      <c r="FPQ229" s="24" t="s">
        <v>68</v>
      </c>
      <c r="FPR229" s="24" t="s">
        <v>8</v>
      </c>
      <c r="FPS229" s="24" t="s">
        <v>9</v>
      </c>
      <c r="FPT229" s="24" t="s">
        <v>69</v>
      </c>
      <c r="FPU229" s="24" t="s">
        <v>70</v>
      </c>
      <c r="FPV229" s="24" t="s">
        <v>10</v>
      </c>
      <c r="FPW229" s="24" t="s">
        <v>14</v>
      </c>
      <c r="FPX229" s="24" t="s">
        <v>71</v>
      </c>
      <c r="FPY229" s="24" t="s">
        <v>63</v>
      </c>
      <c r="FPZ229" s="24" t="s">
        <v>64</v>
      </c>
      <c r="FQA229" s="24" t="s">
        <v>6</v>
      </c>
      <c r="FQB229" s="24" t="s">
        <v>7</v>
      </c>
      <c r="FQC229" s="24" t="s">
        <v>65</v>
      </c>
      <c r="FQD229" s="24" t="s">
        <v>66</v>
      </c>
      <c r="FQE229" s="24" t="s">
        <v>67</v>
      </c>
      <c r="FQF229" s="24" t="s">
        <v>75</v>
      </c>
      <c r="FQG229" s="24" t="s">
        <v>68</v>
      </c>
      <c r="FQH229" s="24" t="s">
        <v>8</v>
      </c>
      <c r="FQI229" s="24" t="s">
        <v>9</v>
      </c>
      <c r="FQJ229" s="24" t="s">
        <v>69</v>
      </c>
      <c r="FQK229" s="24" t="s">
        <v>70</v>
      </c>
      <c r="FQL229" s="24" t="s">
        <v>10</v>
      </c>
      <c r="FQM229" s="24" t="s">
        <v>14</v>
      </c>
      <c r="FQN229" s="24" t="s">
        <v>71</v>
      </c>
      <c r="FQO229" s="24" t="s">
        <v>63</v>
      </c>
      <c r="FQP229" s="24" t="s">
        <v>64</v>
      </c>
      <c r="FQQ229" s="24" t="s">
        <v>6</v>
      </c>
      <c r="FQR229" s="24" t="s">
        <v>7</v>
      </c>
      <c r="FQS229" s="24" t="s">
        <v>65</v>
      </c>
      <c r="FQT229" s="24" t="s">
        <v>66</v>
      </c>
      <c r="FQU229" s="24" t="s">
        <v>67</v>
      </c>
      <c r="FQV229" s="24" t="s">
        <v>75</v>
      </c>
      <c r="FQW229" s="24" t="s">
        <v>68</v>
      </c>
      <c r="FQX229" s="24" t="s">
        <v>8</v>
      </c>
      <c r="FQY229" s="24" t="s">
        <v>9</v>
      </c>
      <c r="FQZ229" s="24" t="s">
        <v>69</v>
      </c>
      <c r="FRA229" s="24" t="s">
        <v>70</v>
      </c>
      <c r="FRB229" s="24" t="s">
        <v>10</v>
      </c>
      <c r="FRC229" s="24" t="s">
        <v>14</v>
      </c>
      <c r="FRD229" s="24" t="s">
        <v>71</v>
      </c>
      <c r="FRE229" s="24" t="s">
        <v>63</v>
      </c>
      <c r="FRF229" s="24" t="s">
        <v>64</v>
      </c>
      <c r="FRG229" s="24" t="s">
        <v>6</v>
      </c>
      <c r="FRH229" s="24" t="s">
        <v>7</v>
      </c>
      <c r="FRI229" s="24" t="s">
        <v>65</v>
      </c>
      <c r="FRJ229" s="24" t="s">
        <v>66</v>
      </c>
      <c r="FRK229" s="24" t="s">
        <v>67</v>
      </c>
      <c r="FRL229" s="24" t="s">
        <v>75</v>
      </c>
      <c r="FRM229" s="24" t="s">
        <v>68</v>
      </c>
      <c r="FRN229" s="24" t="s">
        <v>8</v>
      </c>
      <c r="FRO229" s="24" t="s">
        <v>9</v>
      </c>
      <c r="FRP229" s="24" t="s">
        <v>69</v>
      </c>
      <c r="FRQ229" s="24" t="s">
        <v>70</v>
      </c>
      <c r="FRR229" s="24" t="s">
        <v>10</v>
      </c>
      <c r="FRS229" s="24" t="s">
        <v>14</v>
      </c>
      <c r="FRT229" s="24" t="s">
        <v>71</v>
      </c>
      <c r="FRU229" s="24" t="s">
        <v>63</v>
      </c>
      <c r="FRV229" s="24" t="s">
        <v>64</v>
      </c>
      <c r="FRW229" s="24" t="s">
        <v>6</v>
      </c>
      <c r="FRX229" s="24" t="s">
        <v>7</v>
      </c>
      <c r="FRY229" s="24" t="s">
        <v>65</v>
      </c>
      <c r="FRZ229" s="24" t="s">
        <v>66</v>
      </c>
      <c r="FSA229" s="24" t="s">
        <v>67</v>
      </c>
      <c r="FSB229" s="24" t="s">
        <v>75</v>
      </c>
      <c r="FSC229" s="24" t="s">
        <v>68</v>
      </c>
      <c r="FSD229" s="24" t="s">
        <v>8</v>
      </c>
      <c r="FSE229" s="24" t="s">
        <v>9</v>
      </c>
      <c r="FSF229" s="24" t="s">
        <v>69</v>
      </c>
      <c r="FSG229" s="24" t="s">
        <v>70</v>
      </c>
      <c r="FSH229" s="24" t="s">
        <v>10</v>
      </c>
      <c r="FSI229" s="24" t="s">
        <v>14</v>
      </c>
      <c r="FSJ229" s="24" t="s">
        <v>71</v>
      </c>
      <c r="FSK229" s="24" t="s">
        <v>63</v>
      </c>
      <c r="FSL229" s="24" t="s">
        <v>64</v>
      </c>
      <c r="FSM229" s="24" t="s">
        <v>6</v>
      </c>
      <c r="FSN229" s="24" t="s">
        <v>7</v>
      </c>
      <c r="FSO229" s="24" t="s">
        <v>65</v>
      </c>
      <c r="FSP229" s="24" t="s">
        <v>66</v>
      </c>
      <c r="FSQ229" s="24" t="s">
        <v>67</v>
      </c>
      <c r="FSR229" s="24" t="s">
        <v>75</v>
      </c>
      <c r="FSS229" s="24" t="s">
        <v>68</v>
      </c>
      <c r="FST229" s="24" t="s">
        <v>8</v>
      </c>
      <c r="FSU229" s="24" t="s">
        <v>9</v>
      </c>
      <c r="FSV229" s="24" t="s">
        <v>69</v>
      </c>
      <c r="FSW229" s="24" t="s">
        <v>70</v>
      </c>
      <c r="FSX229" s="24" t="s">
        <v>10</v>
      </c>
      <c r="FSY229" s="24" t="s">
        <v>14</v>
      </c>
      <c r="FSZ229" s="24" t="s">
        <v>71</v>
      </c>
      <c r="FTA229" s="24" t="s">
        <v>63</v>
      </c>
      <c r="FTB229" s="24" t="s">
        <v>64</v>
      </c>
      <c r="FTC229" s="24" t="s">
        <v>6</v>
      </c>
      <c r="FTD229" s="24" t="s">
        <v>7</v>
      </c>
      <c r="FTE229" s="24" t="s">
        <v>65</v>
      </c>
      <c r="FTF229" s="24" t="s">
        <v>66</v>
      </c>
      <c r="FTG229" s="24" t="s">
        <v>67</v>
      </c>
      <c r="FTH229" s="24" t="s">
        <v>75</v>
      </c>
      <c r="FTI229" s="24" t="s">
        <v>68</v>
      </c>
      <c r="FTJ229" s="24" t="s">
        <v>8</v>
      </c>
      <c r="FTK229" s="24" t="s">
        <v>9</v>
      </c>
      <c r="FTL229" s="24" t="s">
        <v>69</v>
      </c>
      <c r="FTM229" s="24" t="s">
        <v>70</v>
      </c>
      <c r="FTN229" s="24" t="s">
        <v>10</v>
      </c>
      <c r="FTO229" s="24" t="s">
        <v>14</v>
      </c>
      <c r="FTP229" s="24" t="s">
        <v>71</v>
      </c>
      <c r="FTQ229" s="24" t="s">
        <v>63</v>
      </c>
      <c r="FTR229" s="24" t="s">
        <v>64</v>
      </c>
      <c r="FTS229" s="24" t="s">
        <v>6</v>
      </c>
      <c r="FTT229" s="24" t="s">
        <v>7</v>
      </c>
      <c r="FTU229" s="24" t="s">
        <v>65</v>
      </c>
      <c r="FTV229" s="24" t="s">
        <v>66</v>
      </c>
      <c r="FTW229" s="24" t="s">
        <v>67</v>
      </c>
      <c r="FTX229" s="24" t="s">
        <v>75</v>
      </c>
      <c r="FTY229" s="24" t="s">
        <v>68</v>
      </c>
      <c r="FTZ229" s="24" t="s">
        <v>8</v>
      </c>
      <c r="FUA229" s="24" t="s">
        <v>9</v>
      </c>
      <c r="FUB229" s="24" t="s">
        <v>69</v>
      </c>
      <c r="FUC229" s="24" t="s">
        <v>70</v>
      </c>
      <c r="FUD229" s="24" t="s">
        <v>10</v>
      </c>
      <c r="FUE229" s="24" t="s">
        <v>14</v>
      </c>
      <c r="FUF229" s="24" t="s">
        <v>71</v>
      </c>
      <c r="FUG229" s="24" t="s">
        <v>63</v>
      </c>
      <c r="FUH229" s="24" t="s">
        <v>64</v>
      </c>
      <c r="FUI229" s="24" t="s">
        <v>6</v>
      </c>
      <c r="FUJ229" s="24" t="s">
        <v>7</v>
      </c>
      <c r="FUK229" s="24" t="s">
        <v>65</v>
      </c>
      <c r="FUL229" s="24" t="s">
        <v>66</v>
      </c>
      <c r="FUM229" s="24" t="s">
        <v>67</v>
      </c>
      <c r="FUN229" s="24" t="s">
        <v>75</v>
      </c>
      <c r="FUO229" s="24" t="s">
        <v>68</v>
      </c>
      <c r="FUP229" s="24" t="s">
        <v>8</v>
      </c>
      <c r="FUQ229" s="24" t="s">
        <v>9</v>
      </c>
      <c r="FUR229" s="24" t="s">
        <v>69</v>
      </c>
      <c r="FUS229" s="24" t="s">
        <v>70</v>
      </c>
      <c r="FUT229" s="24" t="s">
        <v>10</v>
      </c>
      <c r="FUU229" s="24" t="s">
        <v>14</v>
      </c>
      <c r="FUV229" s="24" t="s">
        <v>71</v>
      </c>
      <c r="FUW229" s="24" t="s">
        <v>63</v>
      </c>
      <c r="FUX229" s="24" t="s">
        <v>64</v>
      </c>
      <c r="FUY229" s="24" t="s">
        <v>6</v>
      </c>
      <c r="FUZ229" s="24" t="s">
        <v>7</v>
      </c>
      <c r="FVA229" s="24" t="s">
        <v>65</v>
      </c>
      <c r="FVB229" s="24" t="s">
        <v>66</v>
      </c>
      <c r="FVC229" s="24" t="s">
        <v>67</v>
      </c>
      <c r="FVD229" s="24" t="s">
        <v>75</v>
      </c>
      <c r="FVE229" s="24" t="s">
        <v>68</v>
      </c>
      <c r="FVF229" s="24" t="s">
        <v>8</v>
      </c>
      <c r="FVG229" s="24" t="s">
        <v>9</v>
      </c>
      <c r="FVH229" s="24" t="s">
        <v>69</v>
      </c>
      <c r="FVI229" s="24" t="s">
        <v>70</v>
      </c>
      <c r="FVJ229" s="24" t="s">
        <v>10</v>
      </c>
      <c r="FVK229" s="24" t="s">
        <v>14</v>
      </c>
      <c r="FVL229" s="24" t="s">
        <v>71</v>
      </c>
      <c r="FVM229" s="24" t="s">
        <v>63</v>
      </c>
      <c r="FVN229" s="24" t="s">
        <v>64</v>
      </c>
      <c r="FVO229" s="24" t="s">
        <v>6</v>
      </c>
      <c r="FVP229" s="24" t="s">
        <v>7</v>
      </c>
      <c r="FVQ229" s="24" t="s">
        <v>65</v>
      </c>
      <c r="FVR229" s="24" t="s">
        <v>66</v>
      </c>
      <c r="FVS229" s="24" t="s">
        <v>67</v>
      </c>
      <c r="FVT229" s="24" t="s">
        <v>75</v>
      </c>
      <c r="FVU229" s="24" t="s">
        <v>68</v>
      </c>
      <c r="FVV229" s="24" t="s">
        <v>8</v>
      </c>
      <c r="FVW229" s="24" t="s">
        <v>9</v>
      </c>
      <c r="FVX229" s="24" t="s">
        <v>69</v>
      </c>
      <c r="FVY229" s="24" t="s">
        <v>70</v>
      </c>
      <c r="FVZ229" s="24" t="s">
        <v>10</v>
      </c>
      <c r="FWA229" s="24" t="s">
        <v>14</v>
      </c>
      <c r="FWB229" s="24" t="s">
        <v>71</v>
      </c>
      <c r="FWC229" s="24" t="s">
        <v>63</v>
      </c>
      <c r="FWD229" s="24" t="s">
        <v>64</v>
      </c>
      <c r="FWE229" s="24" t="s">
        <v>6</v>
      </c>
      <c r="FWF229" s="24" t="s">
        <v>7</v>
      </c>
      <c r="FWG229" s="24" t="s">
        <v>65</v>
      </c>
      <c r="FWH229" s="24" t="s">
        <v>66</v>
      </c>
      <c r="FWI229" s="24" t="s">
        <v>67</v>
      </c>
      <c r="FWJ229" s="24" t="s">
        <v>75</v>
      </c>
      <c r="FWK229" s="24" t="s">
        <v>68</v>
      </c>
      <c r="FWL229" s="24" t="s">
        <v>8</v>
      </c>
      <c r="FWM229" s="24" t="s">
        <v>9</v>
      </c>
      <c r="FWN229" s="24" t="s">
        <v>69</v>
      </c>
      <c r="FWO229" s="24" t="s">
        <v>70</v>
      </c>
      <c r="FWP229" s="24" t="s">
        <v>10</v>
      </c>
      <c r="FWQ229" s="24" t="s">
        <v>14</v>
      </c>
      <c r="FWR229" s="24" t="s">
        <v>71</v>
      </c>
      <c r="FWS229" s="24" t="s">
        <v>63</v>
      </c>
      <c r="FWT229" s="24" t="s">
        <v>64</v>
      </c>
      <c r="FWU229" s="24" t="s">
        <v>6</v>
      </c>
      <c r="FWV229" s="24" t="s">
        <v>7</v>
      </c>
      <c r="FWW229" s="24" t="s">
        <v>65</v>
      </c>
      <c r="FWX229" s="24" t="s">
        <v>66</v>
      </c>
      <c r="FWY229" s="24" t="s">
        <v>67</v>
      </c>
      <c r="FWZ229" s="24" t="s">
        <v>75</v>
      </c>
      <c r="FXA229" s="24" t="s">
        <v>68</v>
      </c>
      <c r="FXB229" s="24" t="s">
        <v>8</v>
      </c>
      <c r="FXC229" s="24" t="s">
        <v>9</v>
      </c>
      <c r="FXD229" s="24" t="s">
        <v>69</v>
      </c>
      <c r="FXE229" s="24" t="s">
        <v>70</v>
      </c>
      <c r="FXF229" s="24" t="s">
        <v>10</v>
      </c>
      <c r="FXG229" s="24" t="s">
        <v>14</v>
      </c>
      <c r="FXH229" s="24" t="s">
        <v>71</v>
      </c>
      <c r="FXI229" s="24" t="s">
        <v>63</v>
      </c>
      <c r="FXJ229" s="24" t="s">
        <v>64</v>
      </c>
      <c r="FXK229" s="24" t="s">
        <v>6</v>
      </c>
      <c r="FXL229" s="24" t="s">
        <v>7</v>
      </c>
      <c r="FXM229" s="24" t="s">
        <v>65</v>
      </c>
      <c r="FXN229" s="24" t="s">
        <v>66</v>
      </c>
      <c r="FXO229" s="24" t="s">
        <v>67</v>
      </c>
      <c r="FXP229" s="24" t="s">
        <v>75</v>
      </c>
      <c r="FXQ229" s="24" t="s">
        <v>68</v>
      </c>
      <c r="FXR229" s="24" t="s">
        <v>8</v>
      </c>
      <c r="FXS229" s="24" t="s">
        <v>9</v>
      </c>
      <c r="FXT229" s="24" t="s">
        <v>69</v>
      </c>
      <c r="FXU229" s="24" t="s">
        <v>70</v>
      </c>
      <c r="FXV229" s="24" t="s">
        <v>10</v>
      </c>
      <c r="FXW229" s="24" t="s">
        <v>14</v>
      </c>
      <c r="FXX229" s="24" t="s">
        <v>71</v>
      </c>
      <c r="FXY229" s="24" t="s">
        <v>63</v>
      </c>
      <c r="FXZ229" s="24" t="s">
        <v>64</v>
      </c>
      <c r="FYA229" s="24" t="s">
        <v>6</v>
      </c>
      <c r="FYB229" s="24" t="s">
        <v>7</v>
      </c>
      <c r="FYC229" s="24" t="s">
        <v>65</v>
      </c>
      <c r="FYD229" s="24" t="s">
        <v>66</v>
      </c>
      <c r="FYE229" s="24" t="s">
        <v>67</v>
      </c>
      <c r="FYF229" s="24" t="s">
        <v>75</v>
      </c>
      <c r="FYG229" s="24" t="s">
        <v>68</v>
      </c>
      <c r="FYH229" s="24" t="s">
        <v>8</v>
      </c>
      <c r="FYI229" s="24" t="s">
        <v>9</v>
      </c>
      <c r="FYJ229" s="24" t="s">
        <v>69</v>
      </c>
      <c r="FYK229" s="24" t="s">
        <v>70</v>
      </c>
      <c r="FYL229" s="24" t="s">
        <v>10</v>
      </c>
      <c r="FYM229" s="24" t="s">
        <v>14</v>
      </c>
      <c r="FYN229" s="24" t="s">
        <v>71</v>
      </c>
      <c r="FYO229" s="24" t="s">
        <v>63</v>
      </c>
      <c r="FYP229" s="24" t="s">
        <v>64</v>
      </c>
      <c r="FYQ229" s="24" t="s">
        <v>6</v>
      </c>
      <c r="FYR229" s="24" t="s">
        <v>7</v>
      </c>
      <c r="FYS229" s="24" t="s">
        <v>65</v>
      </c>
      <c r="FYT229" s="24" t="s">
        <v>66</v>
      </c>
      <c r="FYU229" s="24" t="s">
        <v>67</v>
      </c>
      <c r="FYV229" s="24" t="s">
        <v>75</v>
      </c>
      <c r="FYW229" s="24" t="s">
        <v>68</v>
      </c>
      <c r="FYX229" s="24" t="s">
        <v>8</v>
      </c>
      <c r="FYY229" s="24" t="s">
        <v>9</v>
      </c>
      <c r="FYZ229" s="24" t="s">
        <v>69</v>
      </c>
      <c r="FZA229" s="24" t="s">
        <v>70</v>
      </c>
      <c r="FZB229" s="24" t="s">
        <v>10</v>
      </c>
      <c r="FZC229" s="24" t="s">
        <v>14</v>
      </c>
      <c r="FZD229" s="24" t="s">
        <v>71</v>
      </c>
      <c r="FZE229" s="24" t="s">
        <v>63</v>
      </c>
      <c r="FZF229" s="24" t="s">
        <v>64</v>
      </c>
      <c r="FZG229" s="24" t="s">
        <v>6</v>
      </c>
      <c r="FZH229" s="24" t="s">
        <v>7</v>
      </c>
      <c r="FZI229" s="24" t="s">
        <v>65</v>
      </c>
      <c r="FZJ229" s="24" t="s">
        <v>66</v>
      </c>
      <c r="FZK229" s="24" t="s">
        <v>67</v>
      </c>
      <c r="FZL229" s="24" t="s">
        <v>75</v>
      </c>
      <c r="FZM229" s="24" t="s">
        <v>68</v>
      </c>
      <c r="FZN229" s="24" t="s">
        <v>8</v>
      </c>
      <c r="FZO229" s="24" t="s">
        <v>9</v>
      </c>
      <c r="FZP229" s="24" t="s">
        <v>69</v>
      </c>
      <c r="FZQ229" s="24" t="s">
        <v>70</v>
      </c>
      <c r="FZR229" s="24" t="s">
        <v>10</v>
      </c>
      <c r="FZS229" s="24" t="s">
        <v>14</v>
      </c>
      <c r="FZT229" s="24" t="s">
        <v>71</v>
      </c>
      <c r="FZU229" s="24" t="s">
        <v>63</v>
      </c>
      <c r="FZV229" s="24" t="s">
        <v>64</v>
      </c>
      <c r="FZW229" s="24" t="s">
        <v>6</v>
      </c>
      <c r="FZX229" s="24" t="s">
        <v>7</v>
      </c>
      <c r="FZY229" s="24" t="s">
        <v>65</v>
      </c>
      <c r="FZZ229" s="24" t="s">
        <v>66</v>
      </c>
      <c r="GAA229" s="24" t="s">
        <v>67</v>
      </c>
      <c r="GAB229" s="24" t="s">
        <v>75</v>
      </c>
      <c r="GAC229" s="24" t="s">
        <v>68</v>
      </c>
      <c r="GAD229" s="24" t="s">
        <v>8</v>
      </c>
      <c r="GAE229" s="24" t="s">
        <v>9</v>
      </c>
      <c r="GAF229" s="24" t="s">
        <v>69</v>
      </c>
      <c r="GAG229" s="24" t="s">
        <v>70</v>
      </c>
      <c r="GAH229" s="24" t="s">
        <v>10</v>
      </c>
      <c r="GAI229" s="24" t="s">
        <v>14</v>
      </c>
      <c r="GAJ229" s="24" t="s">
        <v>71</v>
      </c>
      <c r="GAK229" s="24" t="s">
        <v>63</v>
      </c>
      <c r="GAL229" s="24" t="s">
        <v>64</v>
      </c>
      <c r="GAM229" s="24" t="s">
        <v>6</v>
      </c>
      <c r="GAN229" s="24" t="s">
        <v>7</v>
      </c>
      <c r="GAO229" s="24" t="s">
        <v>65</v>
      </c>
      <c r="GAP229" s="24" t="s">
        <v>66</v>
      </c>
      <c r="GAQ229" s="24" t="s">
        <v>67</v>
      </c>
      <c r="GAR229" s="24" t="s">
        <v>75</v>
      </c>
      <c r="GAS229" s="24" t="s">
        <v>68</v>
      </c>
      <c r="GAT229" s="24" t="s">
        <v>8</v>
      </c>
      <c r="GAU229" s="24" t="s">
        <v>9</v>
      </c>
      <c r="GAV229" s="24" t="s">
        <v>69</v>
      </c>
      <c r="GAW229" s="24" t="s">
        <v>70</v>
      </c>
      <c r="GAX229" s="24" t="s">
        <v>10</v>
      </c>
      <c r="GAY229" s="24" t="s">
        <v>14</v>
      </c>
      <c r="GAZ229" s="24" t="s">
        <v>71</v>
      </c>
      <c r="GBA229" s="24" t="s">
        <v>63</v>
      </c>
      <c r="GBB229" s="24" t="s">
        <v>64</v>
      </c>
      <c r="GBC229" s="24" t="s">
        <v>6</v>
      </c>
      <c r="GBD229" s="24" t="s">
        <v>7</v>
      </c>
      <c r="GBE229" s="24" t="s">
        <v>65</v>
      </c>
      <c r="GBF229" s="24" t="s">
        <v>66</v>
      </c>
      <c r="GBG229" s="24" t="s">
        <v>67</v>
      </c>
      <c r="GBH229" s="24" t="s">
        <v>75</v>
      </c>
      <c r="GBI229" s="24" t="s">
        <v>68</v>
      </c>
      <c r="GBJ229" s="24" t="s">
        <v>8</v>
      </c>
      <c r="GBK229" s="24" t="s">
        <v>9</v>
      </c>
      <c r="GBL229" s="24" t="s">
        <v>69</v>
      </c>
      <c r="GBM229" s="24" t="s">
        <v>70</v>
      </c>
      <c r="GBN229" s="24" t="s">
        <v>10</v>
      </c>
      <c r="GBO229" s="24" t="s">
        <v>14</v>
      </c>
      <c r="GBP229" s="24" t="s">
        <v>71</v>
      </c>
      <c r="GBQ229" s="24" t="s">
        <v>63</v>
      </c>
      <c r="GBR229" s="24" t="s">
        <v>64</v>
      </c>
      <c r="GBS229" s="24" t="s">
        <v>6</v>
      </c>
      <c r="GBT229" s="24" t="s">
        <v>7</v>
      </c>
      <c r="GBU229" s="24" t="s">
        <v>65</v>
      </c>
      <c r="GBV229" s="24" t="s">
        <v>66</v>
      </c>
      <c r="GBW229" s="24" t="s">
        <v>67</v>
      </c>
      <c r="GBX229" s="24" t="s">
        <v>75</v>
      </c>
      <c r="GBY229" s="24" t="s">
        <v>68</v>
      </c>
      <c r="GBZ229" s="24" t="s">
        <v>8</v>
      </c>
      <c r="GCA229" s="24" t="s">
        <v>9</v>
      </c>
      <c r="GCB229" s="24" t="s">
        <v>69</v>
      </c>
      <c r="GCC229" s="24" t="s">
        <v>70</v>
      </c>
      <c r="GCD229" s="24" t="s">
        <v>10</v>
      </c>
      <c r="GCE229" s="24" t="s">
        <v>14</v>
      </c>
      <c r="GCF229" s="24" t="s">
        <v>71</v>
      </c>
      <c r="GCG229" s="24" t="s">
        <v>63</v>
      </c>
      <c r="GCH229" s="24" t="s">
        <v>64</v>
      </c>
      <c r="GCI229" s="24" t="s">
        <v>6</v>
      </c>
      <c r="GCJ229" s="24" t="s">
        <v>7</v>
      </c>
      <c r="GCK229" s="24" t="s">
        <v>65</v>
      </c>
      <c r="GCL229" s="24" t="s">
        <v>66</v>
      </c>
      <c r="GCM229" s="24" t="s">
        <v>67</v>
      </c>
      <c r="GCN229" s="24" t="s">
        <v>75</v>
      </c>
      <c r="GCO229" s="24" t="s">
        <v>68</v>
      </c>
      <c r="GCP229" s="24" t="s">
        <v>8</v>
      </c>
      <c r="GCQ229" s="24" t="s">
        <v>9</v>
      </c>
      <c r="GCR229" s="24" t="s">
        <v>69</v>
      </c>
      <c r="GCS229" s="24" t="s">
        <v>70</v>
      </c>
      <c r="GCT229" s="24" t="s">
        <v>10</v>
      </c>
      <c r="GCU229" s="24" t="s">
        <v>14</v>
      </c>
      <c r="GCV229" s="24" t="s">
        <v>71</v>
      </c>
      <c r="GCW229" s="24" t="s">
        <v>63</v>
      </c>
      <c r="GCX229" s="24" t="s">
        <v>64</v>
      </c>
      <c r="GCY229" s="24" t="s">
        <v>6</v>
      </c>
      <c r="GCZ229" s="24" t="s">
        <v>7</v>
      </c>
      <c r="GDA229" s="24" t="s">
        <v>65</v>
      </c>
      <c r="GDB229" s="24" t="s">
        <v>66</v>
      </c>
      <c r="GDC229" s="24" t="s">
        <v>67</v>
      </c>
      <c r="GDD229" s="24" t="s">
        <v>75</v>
      </c>
      <c r="GDE229" s="24" t="s">
        <v>68</v>
      </c>
      <c r="GDF229" s="24" t="s">
        <v>8</v>
      </c>
      <c r="GDG229" s="24" t="s">
        <v>9</v>
      </c>
      <c r="GDH229" s="24" t="s">
        <v>69</v>
      </c>
      <c r="GDI229" s="24" t="s">
        <v>70</v>
      </c>
      <c r="GDJ229" s="24" t="s">
        <v>10</v>
      </c>
      <c r="GDK229" s="24" t="s">
        <v>14</v>
      </c>
      <c r="GDL229" s="24" t="s">
        <v>71</v>
      </c>
      <c r="GDM229" s="24" t="s">
        <v>63</v>
      </c>
      <c r="GDN229" s="24" t="s">
        <v>64</v>
      </c>
      <c r="GDO229" s="24" t="s">
        <v>6</v>
      </c>
      <c r="GDP229" s="24" t="s">
        <v>7</v>
      </c>
      <c r="GDQ229" s="24" t="s">
        <v>65</v>
      </c>
      <c r="GDR229" s="24" t="s">
        <v>66</v>
      </c>
      <c r="GDS229" s="24" t="s">
        <v>67</v>
      </c>
      <c r="GDT229" s="24" t="s">
        <v>75</v>
      </c>
      <c r="GDU229" s="24" t="s">
        <v>68</v>
      </c>
      <c r="GDV229" s="24" t="s">
        <v>8</v>
      </c>
      <c r="GDW229" s="24" t="s">
        <v>9</v>
      </c>
      <c r="GDX229" s="24" t="s">
        <v>69</v>
      </c>
      <c r="GDY229" s="24" t="s">
        <v>70</v>
      </c>
      <c r="GDZ229" s="24" t="s">
        <v>10</v>
      </c>
      <c r="GEA229" s="24" t="s">
        <v>14</v>
      </c>
      <c r="GEB229" s="24" t="s">
        <v>71</v>
      </c>
      <c r="GEC229" s="24" t="s">
        <v>63</v>
      </c>
      <c r="GED229" s="24" t="s">
        <v>64</v>
      </c>
      <c r="GEE229" s="24" t="s">
        <v>6</v>
      </c>
      <c r="GEF229" s="24" t="s">
        <v>7</v>
      </c>
      <c r="GEG229" s="24" t="s">
        <v>65</v>
      </c>
      <c r="GEH229" s="24" t="s">
        <v>66</v>
      </c>
      <c r="GEI229" s="24" t="s">
        <v>67</v>
      </c>
      <c r="GEJ229" s="24" t="s">
        <v>75</v>
      </c>
      <c r="GEK229" s="24" t="s">
        <v>68</v>
      </c>
      <c r="GEL229" s="24" t="s">
        <v>8</v>
      </c>
      <c r="GEM229" s="24" t="s">
        <v>9</v>
      </c>
      <c r="GEN229" s="24" t="s">
        <v>69</v>
      </c>
      <c r="GEO229" s="24" t="s">
        <v>70</v>
      </c>
      <c r="GEP229" s="24" t="s">
        <v>10</v>
      </c>
      <c r="GEQ229" s="24" t="s">
        <v>14</v>
      </c>
      <c r="GER229" s="24" t="s">
        <v>71</v>
      </c>
      <c r="GES229" s="24" t="s">
        <v>63</v>
      </c>
      <c r="GET229" s="24" t="s">
        <v>64</v>
      </c>
      <c r="GEU229" s="24" t="s">
        <v>6</v>
      </c>
      <c r="GEV229" s="24" t="s">
        <v>7</v>
      </c>
      <c r="GEW229" s="24" t="s">
        <v>65</v>
      </c>
      <c r="GEX229" s="24" t="s">
        <v>66</v>
      </c>
      <c r="GEY229" s="24" t="s">
        <v>67</v>
      </c>
      <c r="GEZ229" s="24" t="s">
        <v>75</v>
      </c>
      <c r="GFA229" s="24" t="s">
        <v>68</v>
      </c>
      <c r="GFB229" s="24" t="s">
        <v>8</v>
      </c>
      <c r="GFC229" s="24" t="s">
        <v>9</v>
      </c>
      <c r="GFD229" s="24" t="s">
        <v>69</v>
      </c>
      <c r="GFE229" s="24" t="s">
        <v>70</v>
      </c>
      <c r="GFF229" s="24" t="s">
        <v>10</v>
      </c>
      <c r="GFG229" s="24" t="s">
        <v>14</v>
      </c>
      <c r="GFH229" s="24" t="s">
        <v>71</v>
      </c>
      <c r="GFI229" s="24" t="s">
        <v>63</v>
      </c>
      <c r="GFJ229" s="24" t="s">
        <v>64</v>
      </c>
      <c r="GFK229" s="24" t="s">
        <v>6</v>
      </c>
      <c r="GFL229" s="24" t="s">
        <v>7</v>
      </c>
      <c r="GFM229" s="24" t="s">
        <v>65</v>
      </c>
      <c r="GFN229" s="24" t="s">
        <v>66</v>
      </c>
      <c r="GFO229" s="24" t="s">
        <v>67</v>
      </c>
      <c r="GFP229" s="24" t="s">
        <v>75</v>
      </c>
      <c r="GFQ229" s="24" t="s">
        <v>68</v>
      </c>
      <c r="GFR229" s="24" t="s">
        <v>8</v>
      </c>
      <c r="GFS229" s="24" t="s">
        <v>9</v>
      </c>
      <c r="GFT229" s="24" t="s">
        <v>69</v>
      </c>
      <c r="GFU229" s="24" t="s">
        <v>70</v>
      </c>
      <c r="GFV229" s="24" t="s">
        <v>10</v>
      </c>
      <c r="GFW229" s="24" t="s">
        <v>14</v>
      </c>
      <c r="GFX229" s="24" t="s">
        <v>71</v>
      </c>
      <c r="GFY229" s="24" t="s">
        <v>63</v>
      </c>
      <c r="GFZ229" s="24" t="s">
        <v>64</v>
      </c>
      <c r="GGA229" s="24" t="s">
        <v>6</v>
      </c>
      <c r="GGB229" s="24" t="s">
        <v>7</v>
      </c>
      <c r="GGC229" s="24" t="s">
        <v>65</v>
      </c>
      <c r="GGD229" s="24" t="s">
        <v>66</v>
      </c>
      <c r="GGE229" s="24" t="s">
        <v>67</v>
      </c>
      <c r="GGF229" s="24" t="s">
        <v>75</v>
      </c>
      <c r="GGG229" s="24" t="s">
        <v>68</v>
      </c>
      <c r="GGH229" s="24" t="s">
        <v>8</v>
      </c>
      <c r="GGI229" s="24" t="s">
        <v>9</v>
      </c>
      <c r="GGJ229" s="24" t="s">
        <v>69</v>
      </c>
      <c r="GGK229" s="24" t="s">
        <v>70</v>
      </c>
      <c r="GGL229" s="24" t="s">
        <v>10</v>
      </c>
      <c r="GGM229" s="24" t="s">
        <v>14</v>
      </c>
      <c r="GGN229" s="24" t="s">
        <v>71</v>
      </c>
      <c r="GGO229" s="24" t="s">
        <v>63</v>
      </c>
      <c r="GGP229" s="24" t="s">
        <v>64</v>
      </c>
      <c r="GGQ229" s="24" t="s">
        <v>6</v>
      </c>
      <c r="GGR229" s="24" t="s">
        <v>7</v>
      </c>
      <c r="GGS229" s="24" t="s">
        <v>65</v>
      </c>
      <c r="GGT229" s="24" t="s">
        <v>66</v>
      </c>
      <c r="GGU229" s="24" t="s">
        <v>67</v>
      </c>
      <c r="GGV229" s="24" t="s">
        <v>75</v>
      </c>
      <c r="GGW229" s="24" t="s">
        <v>68</v>
      </c>
      <c r="GGX229" s="24" t="s">
        <v>8</v>
      </c>
      <c r="GGY229" s="24" t="s">
        <v>9</v>
      </c>
      <c r="GGZ229" s="24" t="s">
        <v>69</v>
      </c>
      <c r="GHA229" s="24" t="s">
        <v>70</v>
      </c>
      <c r="GHB229" s="24" t="s">
        <v>10</v>
      </c>
      <c r="GHC229" s="24" t="s">
        <v>14</v>
      </c>
      <c r="GHD229" s="24" t="s">
        <v>71</v>
      </c>
      <c r="GHE229" s="24" t="s">
        <v>63</v>
      </c>
      <c r="GHF229" s="24" t="s">
        <v>64</v>
      </c>
      <c r="GHG229" s="24" t="s">
        <v>6</v>
      </c>
      <c r="GHH229" s="24" t="s">
        <v>7</v>
      </c>
      <c r="GHI229" s="24" t="s">
        <v>65</v>
      </c>
      <c r="GHJ229" s="24" t="s">
        <v>66</v>
      </c>
      <c r="GHK229" s="24" t="s">
        <v>67</v>
      </c>
      <c r="GHL229" s="24" t="s">
        <v>75</v>
      </c>
      <c r="GHM229" s="24" t="s">
        <v>68</v>
      </c>
      <c r="GHN229" s="24" t="s">
        <v>8</v>
      </c>
      <c r="GHO229" s="24" t="s">
        <v>9</v>
      </c>
      <c r="GHP229" s="24" t="s">
        <v>69</v>
      </c>
      <c r="GHQ229" s="24" t="s">
        <v>70</v>
      </c>
      <c r="GHR229" s="24" t="s">
        <v>10</v>
      </c>
      <c r="GHS229" s="24" t="s">
        <v>14</v>
      </c>
      <c r="GHT229" s="24" t="s">
        <v>71</v>
      </c>
      <c r="GHU229" s="24" t="s">
        <v>63</v>
      </c>
      <c r="GHV229" s="24" t="s">
        <v>64</v>
      </c>
      <c r="GHW229" s="24" t="s">
        <v>6</v>
      </c>
      <c r="GHX229" s="24" t="s">
        <v>7</v>
      </c>
      <c r="GHY229" s="24" t="s">
        <v>65</v>
      </c>
      <c r="GHZ229" s="24" t="s">
        <v>66</v>
      </c>
      <c r="GIA229" s="24" t="s">
        <v>67</v>
      </c>
      <c r="GIB229" s="24" t="s">
        <v>75</v>
      </c>
      <c r="GIC229" s="24" t="s">
        <v>68</v>
      </c>
      <c r="GID229" s="24" t="s">
        <v>8</v>
      </c>
      <c r="GIE229" s="24" t="s">
        <v>9</v>
      </c>
      <c r="GIF229" s="24" t="s">
        <v>69</v>
      </c>
      <c r="GIG229" s="24" t="s">
        <v>70</v>
      </c>
      <c r="GIH229" s="24" t="s">
        <v>10</v>
      </c>
      <c r="GII229" s="24" t="s">
        <v>14</v>
      </c>
      <c r="GIJ229" s="24" t="s">
        <v>71</v>
      </c>
      <c r="GIK229" s="24" t="s">
        <v>63</v>
      </c>
      <c r="GIL229" s="24" t="s">
        <v>64</v>
      </c>
      <c r="GIM229" s="24" t="s">
        <v>6</v>
      </c>
      <c r="GIN229" s="24" t="s">
        <v>7</v>
      </c>
      <c r="GIO229" s="24" t="s">
        <v>65</v>
      </c>
      <c r="GIP229" s="24" t="s">
        <v>66</v>
      </c>
      <c r="GIQ229" s="24" t="s">
        <v>67</v>
      </c>
      <c r="GIR229" s="24" t="s">
        <v>75</v>
      </c>
      <c r="GIS229" s="24" t="s">
        <v>68</v>
      </c>
      <c r="GIT229" s="24" t="s">
        <v>8</v>
      </c>
      <c r="GIU229" s="24" t="s">
        <v>9</v>
      </c>
      <c r="GIV229" s="24" t="s">
        <v>69</v>
      </c>
      <c r="GIW229" s="24" t="s">
        <v>70</v>
      </c>
      <c r="GIX229" s="24" t="s">
        <v>10</v>
      </c>
      <c r="GIY229" s="24" t="s">
        <v>14</v>
      </c>
      <c r="GIZ229" s="24" t="s">
        <v>71</v>
      </c>
      <c r="GJA229" s="24" t="s">
        <v>63</v>
      </c>
      <c r="GJB229" s="24" t="s">
        <v>64</v>
      </c>
      <c r="GJC229" s="24" t="s">
        <v>6</v>
      </c>
      <c r="GJD229" s="24" t="s">
        <v>7</v>
      </c>
      <c r="GJE229" s="24" t="s">
        <v>65</v>
      </c>
      <c r="GJF229" s="24" t="s">
        <v>66</v>
      </c>
      <c r="GJG229" s="24" t="s">
        <v>67</v>
      </c>
      <c r="GJH229" s="24" t="s">
        <v>75</v>
      </c>
      <c r="GJI229" s="24" t="s">
        <v>68</v>
      </c>
      <c r="GJJ229" s="24" t="s">
        <v>8</v>
      </c>
      <c r="GJK229" s="24" t="s">
        <v>9</v>
      </c>
      <c r="GJL229" s="24" t="s">
        <v>69</v>
      </c>
      <c r="GJM229" s="24" t="s">
        <v>70</v>
      </c>
      <c r="GJN229" s="24" t="s">
        <v>10</v>
      </c>
      <c r="GJO229" s="24" t="s">
        <v>14</v>
      </c>
      <c r="GJP229" s="24" t="s">
        <v>71</v>
      </c>
      <c r="GJQ229" s="24" t="s">
        <v>63</v>
      </c>
      <c r="GJR229" s="24" t="s">
        <v>64</v>
      </c>
      <c r="GJS229" s="24" t="s">
        <v>6</v>
      </c>
      <c r="GJT229" s="24" t="s">
        <v>7</v>
      </c>
      <c r="GJU229" s="24" t="s">
        <v>65</v>
      </c>
      <c r="GJV229" s="24" t="s">
        <v>66</v>
      </c>
      <c r="GJW229" s="24" t="s">
        <v>67</v>
      </c>
      <c r="GJX229" s="24" t="s">
        <v>75</v>
      </c>
      <c r="GJY229" s="24" t="s">
        <v>68</v>
      </c>
      <c r="GJZ229" s="24" t="s">
        <v>8</v>
      </c>
      <c r="GKA229" s="24" t="s">
        <v>9</v>
      </c>
      <c r="GKB229" s="24" t="s">
        <v>69</v>
      </c>
      <c r="GKC229" s="24" t="s">
        <v>70</v>
      </c>
      <c r="GKD229" s="24" t="s">
        <v>10</v>
      </c>
      <c r="GKE229" s="24" t="s">
        <v>14</v>
      </c>
      <c r="GKF229" s="24" t="s">
        <v>71</v>
      </c>
      <c r="GKG229" s="24" t="s">
        <v>63</v>
      </c>
      <c r="GKH229" s="24" t="s">
        <v>64</v>
      </c>
      <c r="GKI229" s="24" t="s">
        <v>6</v>
      </c>
      <c r="GKJ229" s="24" t="s">
        <v>7</v>
      </c>
      <c r="GKK229" s="24" t="s">
        <v>65</v>
      </c>
      <c r="GKL229" s="24" t="s">
        <v>66</v>
      </c>
      <c r="GKM229" s="24" t="s">
        <v>67</v>
      </c>
      <c r="GKN229" s="24" t="s">
        <v>75</v>
      </c>
      <c r="GKO229" s="24" t="s">
        <v>68</v>
      </c>
      <c r="GKP229" s="24" t="s">
        <v>8</v>
      </c>
      <c r="GKQ229" s="24" t="s">
        <v>9</v>
      </c>
      <c r="GKR229" s="24" t="s">
        <v>69</v>
      </c>
      <c r="GKS229" s="24" t="s">
        <v>70</v>
      </c>
      <c r="GKT229" s="24" t="s">
        <v>10</v>
      </c>
      <c r="GKU229" s="24" t="s">
        <v>14</v>
      </c>
      <c r="GKV229" s="24" t="s">
        <v>71</v>
      </c>
      <c r="GKW229" s="24" t="s">
        <v>63</v>
      </c>
      <c r="GKX229" s="24" t="s">
        <v>64</v>
      </c>
      <c r="GKY229" s="24" t="s">
        <v>6</v>
      </c>
      <c r="GKZ229" s="24" t="s">
        <v>7</v>
      </c>
      <c r="GLA229" s="24" t="s">
        <v>65</v>
      </c>
      <c r="GLB229" s="24" t="s">
        <v>66</v>
      </c>
      <c r="GLC229" s="24" t="s">
        <v>67</v>
      </c>
      <c r="GLD229" s="24" t="s">
        <v>75</v>
      </c>
      <c r="GLE229" s="24" t="s">
        <v>68</v>
      </c>
      <c r="GLF229" s="24" t="s">
        <v>8</v>
      </c>
      <c r="GLG229" s="24" t="s">
        <v>9</v>
      </c>
      <c r="GLH229" s="24" t="s">
        <v>69</v>
      </c>
      <c r="GLI229" s="24" t="s">
        <v>70</v>
      </c>
      <c r="GLJ229" s="24" t="s">
        <v>10</v>
      </c>
      <c r="GLK229" s="24" t="s">
        <v>14</v>
      </c>
      <c r="GLL229" s="24" t="s">
        <v>71</v>
      </c>
      <c r="GLM229" s="24" t="s">
        <v>63</v>
      </c>
      <c r="GLN229" s="24" t="s">
        <v>64</v>
      </c>
      <c r="GLO229" s="24" t="s">
        <v>6</v>
      </c>
      <c r="GLP229" s="24" t="s">
        <v>7</v>
      </c>
      <c r="GLQ229" s="24" t="s">
        <v>65</v>
      </c>
      <c r="GLR229" s="24" t="s">
        <v>66</v>
      </c>
      <c r="GLS229" s="24" t="s">
        <v>67</v>
      </c>
      <c r="GLT229" s="24" t="s">
        <v>75</v>
      </c>
      <c r="GLU229" s="24" t="s">
        <v>68</v>
      </c>
      <c r="GLV229" s="24" t="s">
        <v>8</v>
      </c>
      <c r="GLW229" s="24" t="s">
        <v>9</v>
      </c>
      <c r="GLX229" s="24" t="s">
        <v>69</v>
      </c>
      <c r="GLY229" s="24" t="s">
        <v>70</v>
      </c>
      <c r="GLZ229" s="24" t="s">
        <v>10</v>
      </c>
      <c r="GMA229" s="24" t="s">
        <v>14</v>
      </c>
      <c r="GMB229" s="24" t="s">
        <v>71</v>
      </c>
      <c r="GMC229" s="24" t="s">
        <v>63</v>
      </c>
      <c r="GMD229" s="24" t="s">
        <v>64</v>
      </c>
      <c r="GME229" s="24" t="s">
        <v>6</v>
      </c>
      <c r="GMF229" s="24" t="s">
        <v>7</v>
      </c>
      <c r="GMG229" s="24" t="s">
        <v>65</v>
      </c>
      <c r="GMH229" s="24" t="s">
        <v>66</v>
      </c>
      <c r="GMI229" s="24" t="s">
        <v>67</v>
      </c>
      <c r="GMJ229" s="24" t="s">
        <v>75</v>
      </c>
      <c r="GMK229" s="24" t="s">
        <v>68</v>
      </c>
      <c r="GML229" s="24" t="s">
        <v>8</v>
      </c>
      <c r="GMM229" s="24" t="s">
        <v>9</v>
      </c>
      <c r="GMN229" s="24" t="s">
        <v>69</v>
      </c>
      <c r="GMO229" s="24" t="s">
        <v>70</v>
      </c>
      <c r="GMP229" s="24" t="s">
        <v>10</v>
      </c>
      <c r="GMQ229" s="24" t="s">
        <v>14</v>
      </c>
      <c r="GMR229" s="24" t="s">
        <v>71</v>
      </c>
      <c r="GMS229" s="24" t="s">
        <v>63</v>
      </c>
      <c r="GMT229" s="24" t="s">
        <v>64</v>
      </c>
      <c r="GMU229" s="24" t="s">
        <v>6</v>
      </c>
      <c r="GMV229" s="24" t="s">
        <v>7</v>
      </c>
      <c r="GMW229" s="24" t="s">
        <v>65</v>
      </c>
      <c r="GMX229" s="24" t="s">
        <v>66</v>
      </c>
      <c r="GMY229" s="24" t="s">
        <v>67</v>
      </c>
      <c r="GMZ229" s="24" t="s">
        <v>75</v>
      </c>
      <c r="GNA229" s="24" t="s">
        <v>68</v>
      </c>
      <c r="GNB229" s="24" t="s">
        <v>8</v>
      </c>
      <c r="GNC229" s="24" t="s">
        <v>9</v>
      </c>
      <c r="GND229" s="24" t="s">
        <v>69</v>
      </c>
      <c r="GNE229" s="24" t="s">
        <v>70</v>
      </c>
      <c r="GNF229" s="24" t="s">
        <v>10</v>
      </c>
      <c r="GNG229" s="24" t="s">
        <v>14</v>
      </c>
      <c r="GNH229" s="24" t="s">
        <v>71</v>
      </c>
      <c r="GNI229" s="24" t="s">
        <v>63</v>
      </c>
      <c r="GNJ229" s="24" t="s">
        <v>64</v>
      </c>
      <c r="GNK229" s="24" t="s">
        <v>6</v>
      </c>
      <c r="GNL229" s="24" t="s">
        <v>7</v>
      </c>
      <c r="GNM229" s="24" t="s">
        <v>65</v>
      </c>
      <c r="GNN229" s="24" t="s">
        <v>66</v>
      </c>
      <c r="GNO229" s="24" t="s">
        <v>67</v>
      </c>
      <c r="GNP229" s="24" t="s">
        <v>75</v>
      </c>
      <c r="GNQ229" s="24" t="s">
        <v>68</v>
      </c>
      <c r="GNR229" s="24" t="s">
        <v>8</v>
      </c>
      <c r="GNS229" s="24" t="s">
        <v>9</v>
      </c>
      <c r="GNT229" s="24" t="s">
        <v>69</v>
      </c>
      <c r="GNU229" s="24" t="s">
        <v>70</v>
      </c>
      <c r="GNV229" s="24" t="s">
        <v>10</v>
      </c>
      <c r="GNW229" s="24" t="s">
        <v>14</v>
      </c>
      <c r="GNX229" s="24" t="s">
        <v>71</v>
      </c>
      <c r="GNY229" s="24" t="s">
        <v>63</v>
      </c>
      <c r="GNZ229" s="24" t="s">
        <v>64</v>
      </c>
      <c r="GOA229" s="24" t="s">
        <v>6</v>
      </c>
      <c r="GOB229" s="24" t="s">
        <v>7</v>
      </c>
      <c r="GOC229" s="24" t="s">
        <v>65</v>
      </c>
      <c r="GOD229" s="24" t="s">
        <v>66</v>
      </c>
      <c r="GOE229" s="24" t="s">
        <v>67</v>
      </c>
      <c r="GOF229" s="24" t="s">
        <v>75</v>
      </c>
      <c r="GOG229" s="24" t="s">
        <v>68</v>
      </c>
      <c r="GOH229" s="24" t="s">
        <v>8</v>
      </c>
      <c r="GOI229" s="24" t="s">
        <v>9</v>
      </c>
      <c r="GOJ229" s="24" t="s">
        <v>69</v>
      </c>
      <c r="GOK229" s="24" t="s">
        <v>70</v>
      </c>
      <c r="GOL229" s="24" t="s">
        <v>10</v>
      </c>
      <c r="GOM229" s="24" t="s">
        <v>14</v>
      </c>
      <c r="GON229" s="24" t="s">
        <v>71</v>
      </c>
      <c r="GOO229" s="24" t="s">
        <v>63</v>
      </c>
      <c r="GOP229" s="24" t="s">
        <v>64</v>
      </c>
      <c r="GOQ229" s="24" t="s">
        <v>6</v>
      </c>
      <c r="GOR229" s="24" t="s">
        <v>7</v>
      </c>
      <c r="GOS229" s="24" t="s">
        <v>65</v>
      </c>
      <c r="GOT229" s="24" t="s">
        <v>66</v>
      </c>
      <c r="GOU229" s="24" t="s">
        <v>67</v>
      </c>
      <c r="GOV229" s="24" t="s">
        <v>75</v>
      </c>
      <c r="GOW229" s="24" t="s">
        <v>68</v>
      </c>
      <c r="GOX229" s="24" t="s">
        <v>8</v>
      </c>
      <c r="GOY229" s="24" t="s">
        <v>9</v>
      </c>
      <c r="GOZ229" s="24" t="s">
        <v>69</v>
      </c>
      <c r="GPA229" s="24" t="s">
        <v>70</v>
      </c>
      <c r="GPB229" s="24" t="s">
        <v>10</v>
      </c>
      <c r="GPC229" s="24" t="s">
        <v>14</v>
      </c>
      <c r="GPD229" s="24" t="s">
        <v>71</v>
      </c>
      <c r="GPE229" s="24" t="s">
        <v>63</v>
      </c>
      <c r="GPF229" s="24" t="s">
        <v>64</v>
      </c>
      <c r="GPG229" s="24" t="s">
        <v>6</v>
      </c>
      <c r="GPH229" s="24" t="s">
        <v>7</v>
      </c>
      <c r="GPI229" s="24" t="s">
        <v>65</v>
      </c>
      <c r="GPJ229" s="24" t="s">
        <v>66</v>
      </c>
      <c r="GPK229" s="24" t="s">
        <v>67</v>
      </c>
      <c r="GPL229" s="24" t="s">
        <v>75</v>
      </c>
      <c r="GPM229" s="24" t="s">
        <v>68</v>
      </c>
      <c r="GPN229" s="24" t="s">
        <v>8</v>
      </c>
      <c r="GPO229" s="24" t="s">
        <v>9</v>
      </c>
      <c r="GPP229" s="24" t="s">
        <v>69</v>
      </c>
      <c r="GPQ229" s="24" t="s">
        <v>70</v>
      </c>
      <c r="GPR229" s="24" t="s">
        <v>10</v>
      </c>
      <c r="GPS229" s="24" t="s">
        <v>14</v>
      </c>
      <c r="GPT229" s="24" t="s">
        <v>71</v>
      </c>
      <c r="GPU229" s="24" t="s">
        <v>63</v>
      </c>
      <c r="GPV229" s="24" t="s">
        <v>64</v>
      </c>
      <c r="GPW229" s="24" t="s">
        <v>6</v>
      </c>
      <c r="GPX229" s="24" t="s">
        <v>7</v>
      </c>
      <c r="GPY229" s="24" t="s">
        <v>65</v>
      </c>
      <c r="GPZ229" s="24" t="s">
        <v>66</v>
      </c>
      <c r="GQA229" s="24" t="s">
        <v>67</v>
      </c>
      <c r="GQB229" s="24" t="s">
        <v>75</v>
      </c>
      <c r="GQC229" s="24" t="s">
        <v>68</v>
      </c>
      <c r="GQD229" s="24" t="s">
        <v>8</v>
      </c>
      <c r="GQE229" s="24" t="s">
        <v>9</v>
      </c>
      <c r="GQF229" s="24" t="s">
        <v>69</v>
      </c>
      <c r="GQG229" s="24" t="s">
        <v>70</v>
      </c>
      <c r="GQH229" s="24" t="s">
        <v>10</v>
      </c>
      <c r="GQI229" s="24" t="s">
        <v>14</v>
      </c>
      <c r="GQJ229" s="24" t="s">
        <v>71</v>
      </c>
      <c r="GQK229" s="24" t="s">
        <v>63</v>
      </c>
      <c r="GQL229" s="24" t="s">
        <v>64</v>
      </c>
      <c r="GQM229" s="24" t="s">
        <v>6</v>
      </c>
      <c r="GQN229" s="24" t="s">
        <v>7</v>
      </c>
      <c r="GQO229" s="24" t="s">
        <v>65</v>
      </c>
      <c r="GQP229" s="24" t="s">
        <v>66</v>
      </c>
      <c r="GQQ229" s="24" t="s">
        <v>67</v>
      </c>
      <c r="GQR229" s="24" t="s">
        <v>75</v>
      </c>
      <c r="GQS229" s="24" t="s">
        <v>68</v>
      </c>
      <c r="GQT229" s="24" t="s">
        <v>8</v>
      </c>
      <c r="GQU229" s="24" t="s">
        <v>9</v>
      </c>
      <c r="GQV229" s="24" t="s">
        <v>69</v>
      </c>
      <c r="GQW229" s="24" t="s">
        <v>70</v>
      </c>
      <c r="GQX229" s="24" t="s">
        <v>10</v>
      </c>
      <c r="GQY229" s="24" t="s">
        <v>14</v>
      </c>
      <c r="GQZ229" s="24" t="s">
        <v>71</v>
      </c>
      <c r="GRA229" s="24" t="s">
        <v>63</v>
      </c>
      <c r="GRB229" s="24" t="s">
        <v>64</v>
      </c>
      <c r="GRC229" s="24" t="s">
        <v>6</v>
      </c>
      <c r="GRD229" s="24" t="s">
        <v>7</v>
      </c>
      <c r="GRE229" s="24" t="s">
        <v>65</v>
      </c>
      <c r="GRF229" s="24" t="s">
        <v>66</v>
      </c>
      <c r="GRG229" s="24" t="s">
        <v>67</v>
      </c>
      <c r="GRH229" s="24" t="s">
        <v>75</v>
      </c>
      <c r="GRI229" s="24" t="s">
        <v>68</v>
      </c>
      <c r="GRJ229" s="24" t="s">
        <v>8</v>
      </c>
      <c r="GRK229" s="24" t="s">
        <v>9</v>
      </c>
      <c r="GRL229" s="24" t="s">
        <v>69</v>
      </c>
      <c r="GRM229" s="24" t="s">
        <v>70</v>
      </c>
      <c r="GRN229" s="24" t="s">
        <v>10</v>
      </c>
      <c r="GRO229" s="24" t="s">
        <v>14</v>
      </c>
      <c r="GRP229" s="24" t="s">
        <v>71</v>
      </c>
      <c r="GRQ229" s="24" t="s">
        <v>63</v>
      </c>
      <c r="GRR229" s="24" t="s">
        <v>64</v>
      </c>
      <c r="GRS229" s="24" t="s">
        <v>6</v>
      </c>
      <c r="GRT229" s="24" t="s">
        <v>7</v>
      </c>
      <c r="GRU229" s="24" t="s">
        <v>65</v>
      </c>
      <c r="GRV229" s="24" t="s">
        <v>66</v>
      </c>
      <c r="GRW229" s="24" t="s">
        <v>67</v>
      </c>
      <c r="GRX229" s="24" t="s">
        <v>75</v>
      </c>
      <c r="GRY229" s="24" t="s">
        <v>68</v>
      </c>
      <c r="GRZ229" s="24" t="s">
        <v>8</v>
      </c>
      <c r="GSA229" s="24" t="s">
        <v>9</v>
      </c>
      <c r="GSB229" s="24" t="s">
        <v>69</v>
      </c>
      <c r="GSC229" s="24" t="s">
        <v>70</v>
      </c>
      <c r="GSD229" s="24" t="s">
        <v>10</v>
      </c>
      <c r="GSE229" s="24" t="s">
        <v>14</v>
      </c>
      <c r="GSF229" s="24" t="s">
        <v>71</v>
      </c>
      <c r="GSG229" s="24" t="s">
        <v>63</v>
      </c>
      <c r="GSH229" s="24" t="s">
        <v>64</v>
      </c>
      <c r="GSI229" s="24" t="s">
        <v>6</v>
      </c>
      <c r="GSJ229" s="24" t="s">
        <v>7</v>
      </c>
      <c r="GSK229" s="24" t="s">
        <v>65</v>
      </c>
      <c r="GSL229" s="24" t="s">
        <v>66</v>
      </c>
      <c r="GSM229" s="24" t="s">
        <v>67</v>
      </c>
      <c r="GSN229" s="24" t="s">
        <v>75</v>
      </c>
      <c r="GSO229" s="24" t="s">
        <v>68</v>
      </c>
      <c r="GSP229" s="24" t="s">
        <v>8</v>
      </c>
      <c r="GSQ229" s="24" t="s">
        <v>9</v>
      </c>
      <c r="GSR229" s="24" t="s">
        <v>69</v>
      </c>
      <c r="GSS229" s="24" t="s">
        <v>70</v>
      </c>
      <c r="GST229" s="24" t="s">
        <v>10</v>
      </c>
      <c r="GSU229" s="24" t="s">
        <v>14</v>
      </c>
      <c r="GSV229" s="24" t="s">
        <v>71</v>
      </c>
      <c r="GSW229" s="24" t="s">
        <v>63</v>
      </c>
      <c r="GSX229" s="24" t="s">
        <v>64</v>
      </c>
      <c r="GSY229" s="24" t="s">
        <v>6</v>
      </c>
      <c r="GSZ229" s="24" t="s">
        <v>7</v>
      </c>
      <c r="GTA229" s="24" t="s">
        <v>65</v>
      </c>
      <c r="GTB229" s="24" t="s">
        <v>66</v>
      </c>
      <c r="GTC229" s="24" t="s">
        <v>67</v>
      </c>
      <c r="GTD229" s="24" t="s">
        <v>75</v>
      </c>
      <c r="GTE229" s="24" t="s">
        <v>68</v>
      </c>
      <c r="GTF229" s="24" t="s">
        <v>8</v>
      </c>
      <c r="GTG229" s="24" t="s">
        <v>9</v>
      </c>
      <c r="GTH229" s="24" t="s">
        <v>69</v>
      </c>
      <c r="GTI229" s="24" t="s">
        <v>70</v>
      </c>
      <c r="GTJ229" s="24" t="s">
        <v>10</v>
      </c>
      <c r="GTK229" s="24" t="s">
        <v>14</v>
      </c>
      <c r="GTL229" s="24" t="s">
        <v>71</v>
      </c>
      <c r="GTM229" s="24" t="s">
        <v>63</v>
      </c>
      <c r="GTN229" s="24" t="s">
        <v>64</v>
      </c>
      <c r="GTO229" s="24" t="s">
        <v>6</v>
      </c>
      <c r="GTP229" s="24" t="s">
        <v>7</v>
      </c>
      <c r="GTQ229" s="24" t="s">
        <v>65</v>
      </c>
      <c r="GTR229" s="24" t="s">
        <v>66</v>
      </c>
      <c r="GTS229" s="24" t="s">
        <v>67</v>
      </c>
      <c r="GTT229" s="24" t="s">
        <v>75</v>
      </c>
      <c r="GTU229" s="24" t="s">
        <v>68</v>
      </c>
      <c r="GTV229" s="24" t="s">
        <v>8</v>
      </c>
      <c r="GTW229" s="24" t="s">
        <v>9</v>
      </c>
      <c r="GTX229" s="24" t="s">
        <v>69</v>
      </c>
      <c r="GTY229" s="24" t="s">
        <v>70</v>
      </c>
      <c r="GTZ229" s="24" t="s">
        <v>10</v>
      </c>
      <c r="GUA229" s="24" t="s">
        <v>14</v>
      </c>
      <c r="GUB229" s="24" t="s">
        <v>71</v>
      </c>
      <c r="GUC229" s="24" t="s">
        <v>63</v>
      </c>
      <c r="GUD229" s="24" t="s">
        <v>64</v>
      </c>
      <c r="GUE229" s="24" t="s">
        <v>6</v>
      </c>
      <c r="GUF229" s="24" t="s">
        <v>7</v>
      </c>
      <c r="GUG229" s="24" t="s">
        <v>65</v>
      </c>
      <c r="GUH229" s="24" t="s">
        <v>66</v>
      </c>
      <c r="GUI229" s="24" t="s">
        <v>67</v>
      </c>
      <c r="GUJ229" s="24" t="s">
        <v>75</v>
      </c>
      <c r="GUK229" s="24" t="s">
        <v>68</v>
      </c>
      <c r="GUL229" s="24" t="s">
        <v>8</v>
      </c>
      <c r="GUM229" s="24" t="s">
        <v>9</v>
      </c>
      <c r="GUN229" s="24" t="s">
        <v>69</v>
      </c>
      <c r="GUO229" s="24" t="s">
        <v>70</v>
      </c>
      <c r="GUP229" s="24" t="s">
        <v>10</v>
      </c>
      <c r="GUQ229" s="24" t="s">
        <v>14</v>
      </c>
      <c r="GUR229" s="24" t="s">
        <v>71</v>
      </c>
      <c r="GUS229" s="24" t="s">
        <v>63</v>
      </c>
      <c r="GUT229" s="24" t="s">
        <v>64</v>
      </c>
      <c r="GUU229" s="24" t="s">
        <v>6</v>
      </c>
      <c r="GUV229" s="24" t="s">
        <v>7</v>
      </c>
      <c r="GUW229" s="24" t="s">
        <v>65</v>
      </c>
      <c r="GUX229" s="24" t="s">
        <v>66</v>
      </c>
      <c r="GUY229" s="24" t="s">
        <v>67</v>
      </c>
      <c r="GUZ229" s="24" t="s">
        <v>75</v>
      </c>
      <c r="GVA229" s="24" t="s">
        <v>68</v>
      </c>
      <c r="GVB229" s="24" t="s">
        <v>8</v>
      </c>
      <c r="GVC229" s="24" t="s">
        <v>9</v>
      </c>
      <c r="GVD229" s="24" t="s">
        <v>69</v>
      </c>
      <c r="GVE229" s="24" t="s">
        <v>70</v>
      </c>
      <c r="GVF229" s="24" t="s">
        <v>10</v>
      </c>
      <c r="GVG229" s="24" t="s">
        <v>14</v>
      </c>
      <c r="GVH229" s="24" t="s">
        <v>71</v>
      </c>
      <c r="GVI229" s="24" t="s">
        <v>63</v>
      </c>
      <c r="GVJ229" s="24" t="s">
        <v>64</v>
      </c>
      <c r="GVK229" s="24" t="s">
        <v>6</v>
      </c>
      <c r="GVL229" s="24" t="s">
        <v>7</v>
      </c>
      <c r="GVM229" s="24" t="s">
        <v>65</v>
      </c>
      <c r="GVN229" s="24" t="s">
        <v>66</v>
      </c>
      <c r="GVO229" s="24" t="s">
        <v>67</v>
      </c>
      <c r="GVP229" s="24" t="s">
        <v>75</v>
      </c>
      <c r="GVQ229" s="24" t="s">
        <v>68</v>
      </c>
      <c r="GVR229" s="24" t="s">
        <v>8</v>
      </c>
      <c r="GVS229" s="24" t="s">
        <v>9</v>
      </c>
      <c r="GVT229" s="24" t="s">
        <v>69</v>
      </c>
      <c r="GVU229" s="24" t="s">
        <v>70</v>
      </c>
      <c r="GVV229" s="24" t="s">
        <v>10</v>
      </c>
      <c r="GVW229" s="24" t="s">
        <v>14</v>
      </c>
      <c r="GVX229" s="24" t="s">
        <v>71</v>
      </c>
      <c r="GVY229" s="24" t="s">
        <v>63</v>
      </c>
      <c r="GVZ229" s="24" t="s">
        <v>64</v>
      </c>
      <c r="GWA229" s="24" t="s">
        <v>6</v>
      </c>
      <c r="GWB229" s="24" t="s">
        <v>7</v>
      </c>
      <c r="GWC229" s="24" t="s">
        <v>65</v>
      </c>
      <c r="GWD229" s="24" t="s">
        <v>66</v>
      </c>
      <c r="GWE229" s="24" t="s">
        <v>67</v>
      </c>
      <c r="GWF229" s="24" t="s">
        <v>75</v>
      </c>
      <c r="GWG229" s="24" t="s">
        <v>68</v>
      </c>
      <c r="GWH229" s="24" t="s">
        <v>8</v>
      </c>
      <c r="GWI229" s="24" t="s">
        <v>9</v>
      </c>
      <c r="GWJ229" s="24" t="s">
        <v>69</v>
      </c>
      <c r="GWK229" s="24" t="s">
        <v>70</v>
      </c>
      <c r="GWL229" s="24" t="s">
        <v>10</v>
      </c>
      <c r="GWM229" s="24" t="s">
        <v>14</v>
      </c>
      <c r="GWN229" s="24" t="s">
        <v>71</v>
      </c>
      <c r="GWO229" s="24" t="s">
        <v>63</v>
      </c>
      <c r="GWP229" s="24" t="s">
        <v>64</v>
      </c>
      <c r="GWQ229" s="24" t="s">
        <v>6</v>
      </c>
      <c r="GWR229" s="24" t="s">
        <v>7</v>
      </c>
      <c r="GWS229" s="24" t="s">
        <v>65</v>
      </c>
      <c r="GWT229" s="24" t="s">
        <v>66</v>
      </c>
      <c r="GWU229" s="24" t="s">
        <v>67</v>
      </c>
      <c r="GWV229" s="24" t="s">
        <v>75</v>
      </c>
      <c r="GWW229" s="24" t="s">
        <v>68</v>
      </c>
      <c r="GWX229" s="24" t="s">
        <v>8</v>
      </c>
      <c r="GWY229" s="24" t="s">
        <v>9</v>
      </c>
      <c r="GWZ229" s="24" t="s">
        <v>69</v>
      </c>
      <c r="GXA229" s="24" t="s">
        <v>70</v>
      </c>
      <c r="GXB229" s="24" t="s">
        <v>10</v>
      </c>
      <c r="GXC229" s="24" t="s">
        <v>14</v>
      </c>
      <c r="GXD229" s="24" t="s">
        <v>71</v>
      </c>
      <c r="GXE229" s="24" t="s">
        <v>63</v>
      </c>
      <c r="GXF229" s="24" t="s">
        <v>64</v>
      </c>
      <c r="GXG229" s="24" t="s">
        <v>6</v>
      </c>
      <c r="GXH229" s="24" t="s">
        <v>7</v>
      </c>
      <c r="GXI229" s="24" t="s">
        <v>65</v>
      </c>
      <c r="GXJ229" s="24" t="s">
        <v>66</v>
      </c>
      <c r="GXK229" s="24" t="s">
        <v>67</v>
      </c>
      <c r="GXL229" s="24" t="s">
        <v>75</v>
      </c>
      <c r="GXM229" s="24" t="s">
        <v>68</v>
      </c>
      <c r="GXN229" s="24" t="s">
        <v>8</v>
      </c>
      <c r="GXO229" s="24" t="s">
        <v>9</v>
      </c>
      <c r="GXP229" s="24" t="s">
        <v>69</v>
      </c>
      <c r="GXQ229" s="24" t="s">
        <v>70</v>
      </c>
      <c r="GXR229" s="24" t="s">
        <v>10</v>
      </c>
      <c r="GXS229" s="24" t="s">
        <v>14</v>
      </c>
      <c r="GXT229" s="24" t="s">
        <v>71</v>
      </c>
      <c r="GXU229" s="24" t="s">
        <v>63</v>
      </c>
      <c r="GXV229" s="24" t="s">
        <v>64</v>
      </c>
      <c r="GXW229" s="24" t="s">
        <v>6</v>
      </c>
      <c r="GXX229" s="24" t="s">
        <v>7</v>
      </c>
      <c r="GXY229" s="24" t="s">
        <v>65</v>
      </c>
      <c r="GXZ229" s="24" t="s">
        <v>66</v>
      </c>
      <c r="GYA229" s="24" t="s">
        <v>67</v>
      </c>
      <c r="GYB229" s="24" t="s">
        <v>75</v>
      </c>
      <c r="GYC229" s="24" t="s">
        <v>68</v>
      </c>
      <c r="GYD229" s="24" t="s">
        <v>8</v>
      </c>
      <c r="GYE229" s="24" t="s">
        <v>9</v>
      </c>
      <c r="GYF229" s="24" t="s">
        <v>69</v>
      </c>
      <c r="GYG229" s="24" t="s">
        <v>70</v>
      </c>
      <c r="GYH229" s="24" t="s">
        <v>10</v>
      </c>
      <c r="GYI229" s="24" t="s">
        <v>14</v>
      </c>
      <c r="GYJ229" s="24" t="s">
        <v>71</v>
      </c>
      <c r="GYK229" s="24" t="s">
        <v>63</v>
      </c>
      <c r="GYL229" s="24" t="s">
        <v>64</v>
      </c>
      <c r="GYM229" s="24" t="s">
        <v>6</v>
      </c>
      <c r="GYN229" s="24" t="s">
        <v>7</v>
      </c>
      <c r="GYO229" s="24" t="s">
        <v>65</v>
      </c>
      <c r="GYP229" s="24" t="s">
        <v>66</v>
      </c>
      <c r="GYQ229" s="24" t="s">
        <v>67</v>
      </c>
      <c r="GYR229" s="24" t="s">
        <v>75</v>
      </c>
      <c r="GYS229" s="24" t="s">
        <v>68</v>
      </c>
      <c r="GYT229" s="24" t="s">
        <v>8</v>
      </c>
      <c r="GYU229" s="24" t="s">
        <v>9</v>
      </c>
      <c r="GYV229" s="24" t="s">
        <v>69</v>
      </c>
      <c r="GYW229" s="24" t="s">
        <v>70</v>
      </c>
      <c r="GYX229" s="24" t="s">
        <v>10</v>
      </c>
      <c r="GYY229" s="24" t="s">
        <v>14</v>
      </c>
      <c r="GYZ229" s="24" t="s">
        <v>71</v>
      </c>
      <c r="GZA229" s="24" t="s">
        <v>63</v>
      </c>
      <c r="GZB229" s="24" t="s">
        <v>64</v>
      </c>
      <c r="GZC229" s="24" t="s">
        <v>6</v>
      </c>
      <c r="GZD229" s="24" t="s">
        <v>7</v>
      </c>
      <c r="GZE229" s="24" t="s">
        <v>65</v>
      </c>
      <c r="GZF229" s="24" t="s">
        <v>66</v>
      </c>
      <c r="GZG229" s="24" t="s">
        <v>67</v>
      </c>
      <c r="GZH229" s="24" t="s">
        <v>75</v>
      </c>
      <c r="GZI229" s="24" t="s">
        <v>68</v>
      </c>
      <c r="GZJ229" s="24" t="s">
        <v>8</v>
      </c>
      <c r="GZK229" s="24" t="s">
        <v>9</v>
      </c>
      <c r="GZL229" s="24" t="s">
        <v>69</v>
      </c>
      <c r="GZM229" s="24" t="s">
        <v>70</v>
      </c>
      <c r="GZN229" s="24" t="s">
        <v>10</v>
      </c>
      <c r="GZO229" s="24" t="s">
        <v>14</v>
      </c>
      <c r="GZP229" s="24" t="s">
        <v>71</v>
      </c>
      <c r="GZQ229" s="24" t="s">
        <v>63</v>
      </c>
      <c r="GZR229" s="24" t="s">
        <v>64</v>
      </c>
      <c r="GZS229" s="24" t="s">
        <v>6</v>
      </c>
      <c r="GZT229" s="24" t="s">
        <v>7</v>
      </c>
      <c r="GZU229" s="24" t="s">
        <v>65</v>
      </c>
      <c r="GZV229" s="24" t="s">
        <v>66</v>
      </c>
      <c r="GZW229" s="24" t="s">
        <v>67</v>
      </c>
      <c r="GZX229" s="24" t="s">
        <v>75</v>
      </c>
      <c r="GZY229" s="24" t="s">
        <v>68</v>
      </c>
      <c r="GZZ229" s="24" t="s">
        <v>8</v>
      </c>
      <c r="HAA229" s="24" t="s">
        <v>9</v>
      </c>
      <c r="HAB229" s="24" t="s">
        <v>69</v>
      </c>
      <c r="HAC229" s="24" t="s">
        <v>70</v>
      </c>
      <c r="HAD229" s="24" t="s">
        <v>10</v>
      </c>
      <c r="HAE229" s="24" t="s">
        <v>14</v>
      </c>
      <c r="HAF229" s="24" t="s">
        <v>71</v>
      </c>
      <c r="HAG229" s="24" t="s">
        <v>63</v>
      </c>
      <c r="HAH229" s="24" t="s">
        <v>64</v>
      </c>
      <c r="HAI229" s="24" t="s">
        <v>6</v>
      </c>
      <c r="HAJ229" s="24" t="s">
        <v>7</v>
      </c>
      <c r="HAK229" s="24" t="s">
        <v>65</v>
      </c>
      <c r="HAL229" s="24" t="s">
        <v>66</v>
      </c>
      <c r="HAM229" s="24" t="s">
        <v>67</v>
      </c>
      <c r="HAN229" s="24" t="s">
        <v>75</v>
      </c>
      <c r="HAO229" s="24" t="s">
        <v>68</v>
      </c>
      <c r="HAP229" s="24" t="s">
        <v>8</v>
      </c>
      <c r="HAQ229" s="24" t="s">
        <v>9</v>
      </c>
      <c r="HAR229" s="24" t="s">
        <v>69</v>
      </c>
      <c r="HAS229" s="24" t="s">
        <v>70</v>
      </c>
      <c r="HAT229" s="24" t="s">
        <v>10</v>
      </c>
      <c r="HAU229" s="24" t="s">
        <v>14</v>
      </c>
      <c r="HAV229" s="24" t="s">
        <v>71</v>
      </c>
      <c r="HAW229" s="24" t="s">
        <v>63</v>
      </c>
      <c r="HAX229" s="24" t="s">
        <v>64</v>
      </c>
      <c r="HAY229" s="24" t="s">
        <v>6</v>
      </c>
      <c r="HAZ229" s="24" t="s">
        <v>7</v>
      </c>
      <c r="HBA229" s="24" t="s">
        <v>65</v>
      </c>
      <c r="HBB229" s="24" t="s">
        <v>66</v>
      </c>
      <c r="HBC229" s="24" t="s">
        <v>67</v>
      </c>
      <c r="HBD229" s="24" t="s">
        <v>75</v>
      </c>
      <c r="HBE229" s="24" t="s">
        <v>68</v>
      </c>
      <c r="HBF229" s="24" t="s">
        <v>8</v>
      </c>
      <c r="HBG229" s="24" t="s">
        <v>9</v>
      </c>
      <c r="HBH229" s="24" t="s">
        <v>69</v>
      </c>
      <c r="HBI229" s="24" t="s">
        <v>70</v>
      </c>
      <c r="HBJ229" s="24" t="s">
        <v>10</v>
      </c>
      <c r="HBK229" s="24" t="s">
        <v>14</v>
      </c>
      <c r="HBL229" s="24" t="s">
        <v>71</v>
      </c>
      <c r="HBM229" s="24" t="s">
        <v>63</v>
      </c>
      <c r="HBN229" s="24" t="s">
        <v>64</v>
      </c>
      <c r="HBO229" s="24" t="s">
        <v>6</v>
      </c>
      <c r="HBP229" s="24" t="s">
        <v>7</v>
      </c>
      <c r="HBQ229" s="24" t="s">
        <v>65</v>
      </c>
      <c r="HBR229" s="24" t="s">
        <v>66</v>
      </c>
      <c r="HBS229" s="24" t="s">
        <v>67</v>
      </c>
      <c r="HBT229" s="24" t="s">
        <v>75</v>
      </c>
      <c r="HBU229" s="24" t="s">
        <v>68</v>
      </c>
      <c r="HBV229" s="24" t="s">
        <v>8</v>
      </c>
      <c r="HBW229" s="24" t="s">
        <v>9</v>
      </c>
      <c r="HBX229" s="24" t="s">
        <v>69</v>
      </c>
      <c r="HBY229" s="24" t="s">
        <v>70</v>
      </c>
      <c r="HBZ229" s="24" t="s">
        <v>10</v>
      </c>
      <c r="HCA229" s="24" t="s">
        <v>14</v>
      </c>
      <c r="HCB229" s="24" t="s">
        <v>71</v>
      </c>
      <c r="HCC229" s="24" t="s">
        <v>63</v>
      </c>
      <c r="HCD229" s="24" t="s">
        <v>64</v>
      </c>
      <c r="HCE229" s="24" t="s">
        <v>6</v>
      </c>
      <c r="HCF229" s="24" t="s">
        <v>7</v>
      </c>
      <c r="HCG229" s="24" t="s">
        <v>65</v>
      </c>
      <c r="HCH229" s="24" t="s">
        <v>66</v>
      </c>
      <c r="HCI229" s="24" t="s">
        <v>67</v>
      </c>
      <c r="HCJ229" s="24" t="s">
        <v>75</v>
      </c>
      <c r="HCK229" s="24" t="s">
        <v>68</v>
      </c>
      <c r="HCL229" s="24" t="s">
        <v>8</v>
      </c>
      <c r="HCM229" s="24" t="s">
        <v>9</v>
      </c>
      <c r="HCN229" s="24" t="s">
        <v>69</v>
      </c>
      <c r="HCO229" s="24" t="s">
        <v>70</v>
      </c>
      <c r="HCP229" s="24" t="s">
        <v>10</v>
      </c>
      <c r="HCQ229" s="24" t="s">
        <v>14</v>
      </c>
      <c r="HCR229" s="24" t="s">
        <v>71</v>
      </c>
      <c r="HCS229" s="24" t="s">
        <v>63</v>
      </c>
      <c r="HCT229" s="24" t="s">
        <v>64</v>
      </c>
      <c r="HCU229" s="24" t="s">
        <v>6</v>
      </c>
      <c r="HCV229" s="24" t="s">
        <v>7</v>
      </c>
      <c r="HCW229" s="24" t="s">
        <v>65</v>
      </c>
      <c r="HCX229" s="24" t="s">
        <v>66</v>
      </c>
      <c r="HCY229" s="24" t="s">
        <v>67</v>
      </c>
      <c r="HCZ229" s="24" t="s">
        <v>75</v>
      </c>
      <c r="HDA229" s="24" t="s">
        <v>68</v>
      </c>
      <c r="HDB229" s="24" t="s">
        <v>8</v>
      </c>
      <c r="HDC229" s="24" t="s">
        <v>9</v>
      </c>
      <c r="HDD229" s="24" t="s">
        <v>69</v>
      </c>
      <c r="HDE229" s="24" t="s">
        <v>70</v>
      </c>
      <c r="HDF229" s="24" t="s">
        <v>10</v>
      </c>
      <c r="HDG229" s="24" t="s">
        <v>14</v>
      </c>
      <c r="HDH229" s="24" t="s">
        <v>71</v>
      </c>
      <c r="HDI229" s="24" t="s">
        <v>63</v>
      </c>
      <c r="HDJ229" s="24" t="s">
        <v>64</v>
      </c>
      <c r="HDK229" s="24" t="s">
        <v>6</v>
      </c>
      <c r="HDL229" s="24" t="s">
        <v>7</v>
      </c>
      <c r="HDM229" s="24" t="s">
        <v>65</v>
      </c>
      <c r="HDN229" s="24" t="s">
        <v>66</v>
      </c>
      <c r="HDO229" s="24" t="s">
        <v>67</v>
      </c>
      <c r="HDP229" s="24" t="s">
        <v>75</v>
      </c>
      <c r="HDQ229" s="24" t="s">
        <v>68</v>
      </c>
      <c r="HDR229" s="24" t="s">
        <v>8</v>
      </c>
      <c r="HDS229" s="24" t="s">
        <v>9</v>
      </c>
      <c r="HDT229" s="24" t="s">
        <v>69</v>
      </c>
      <c r="HDU229" s="24" t="s">
        <v>70</v>
      </c>
      <c r="HDV229" s="24" t="s">
        <v>10</v>
      </c>
      <c r="HDW229" s="24" t="s">
        <v>14</v>
      </c>
      <c r="HDX229" s="24" t="s">
        <v>71</v>
      </c>
      <c r="HDY229" s="24" t="s">
        <v>63</v>
      </c>
      <c r="HDZ229" s="24" t="s">
        <v>64</v>
      </c>
      <c r="HEA229" s="24" t="s">
        <v>6</v>
      </c>
      <c r="HEB229" s="24" t="s">
        <v>7</v>
      </c>
      <c r="HEC229" s="24" t="s">
        <v>65</v>
      </c>
      <c r="HED229" s="24" t="s">
        <v>66</v>
      </c>
      <c r="HEE229" s="24" t="s">
        <v>67</v>
      </c>
      <c r="HEF229" s="24" t="s">
        <v>75</v>
      </c>
      <c r="HEG229" s="24" t="s">
        <v>68</v>
      </c>
      <c r="HEH229" s="24" t="s">
        <v>8</v>
      </c>
      <c r="HEI229" s="24" t="s">
        <v>9</v>
      </c>
      <c r="HEJ229" s="24" t="s">
        <v>69</v>
      </c>
      <c r="HEK229" s="24" t="s">
        <v>70</v>
      </c>
      <c r="HEL229" s="24" t="s">
        <v>10</v>
      </c>
      <c r="HEM229" s="24" t="s">
        <v>14</v>
      </c>
      <c r="HEN229" s="24" t="s">
        <v>71</v>
      </c>
      <c r="HEO229" s="24" t="s">
        <v>63</v>
      </c>
      <c r="HEP229" s="24" t="s">
        <v>64</v>
      </c>
      <c r="HEQ229" s="24" t="s">
        <v>6</v>
      </c>
      <c r="HER229" s="24" t="s">
        <v>7</v>
      </c>
      <c r="HES229" s="24" t="s">
        <v>65</v>
      </c>
      <c r="HET229" s="24" t="s">
        <v>66</v>
      </c>
      <c r="HEU229" s="24" t="s">
        <v>67</v>
      </c>
      <c r="HEV229" s="24" t="s">
        <v>75</v>
      </c>
      <c r="HEW229" s="24" t="s">
        <v>68</v>
      </c>
      <c r="HEX229" s="24" t="s">
        <v>8</v>
      </c>
      <c r="HEY229" s="24" t="s">
        <v>9</v>
      </c>
      <c r="HEZ229" s="24" t="s">
        <v>69</v>
      </c>
      <c r="HFA229" s="24" t="s">
        <v>70</v>
      </c>
      <c r="HFB229" s="24" t="s">
        <v>10</v>
      </c>
      <c r="HFC229" s="24" t="s">
        <v>14</v>
      </c>
      <c r="HFD229" s="24" t="s">
        <v>71</v>
      </c>
      <c r="HFE229" s="24" t="s">
        <v>63</v>
      </c>
      <c r="HFF229" s="24" t="s">
        <v>64</v>
      </c>
      <c r="HFG229" s="24" t="s">
        <v>6</v>
      </c>
      <c r="HFH229" s="24" t="s">
        <v>7</v>
      </c>
      <c r="HFI229" s="24" t="s">
        <v>65</v>
      </c>
      <c r="HFJ229" s="24" t="s">
        <v>66</v>
      </c>
      <c r="HFK229" s="24" t="s">
        <v>67</v>
      </c>
      <c r="HFL229" s="24" t="s">
        <v>75</v>
      </c>
      <c r="HFM229" s="24" t="s">
        <v>68</v>
      </c>
      <c r="HFN229" s="24" t="s">
        <v>8</v>
      </c>
      <c r="HFO229" s="24" t="s">
        <v>9</v>
      </c>
      <c r="HFP229" s="24" t="s">
        <v>69</v>
      </c>
      <c r="HFQ229" s="24" t="s">
        <v>70</v>
      </c>
      <c r="HFR229" s="24" t="s">
        <v>10</v>
      </c>
      <c r="HFS229" s="24" t="s">
        <v>14</v>
      </c>
      <c r="HFT229" s="24" t="s">
        <v>71</v>
      </c>
      <c r="HFU229" s="24" t="s">
        <v>63</v>
      </c>
      <c r="HFV229" s="24" t="s">
        <v>64</v>
      </c>
      <c r="HFW229" s="24" t="s">
        <v>6</v>
      </c>
      <c r="HFX229" s="24" t="s">
        <v>7</v>
      </c>
      <c r="HFY229" s="24" t="s">
        <v>65</v>
      </c>
      <c r="HFZ229" s="24" t="s">
        <v>66</v>
      </c>
      <c r="HGA229" s="24" t="s">
        <v>67</v>
      </c>
      <c r="HGB229" s="24" t="s">
        <v>75</v>
      </c>
      <c r="HGC229" s="24" t="s">
        <v>68</v>
      </c>
      <c r="HGD229" s="24" t="s">
        <v>8</v>
      </c>
      <c r="HGE229" s="24" t="s">
        <v>9</v>
      </c>
      <c r="HGF229" s="24" t="s">
        <v>69</v>
      </c>
      <c r="HGG229" s="24" t="s">
        <v>70</v>
      </c>
      <c r="HGH229" s="24" t="s">
        <v>10</v>
      </c>
      <c r="HGI229" s="24" t="s">
        <v>14</v>
      </c>
      <c r="HGJ229" s="24" t="s">
        <v>71</v>
      </c>
      <c r="HGK229" s="24" t="s">
        <v>63</v>
      </c>
      <c r="HGL229" s="24" t="s">
        <v>64</v>
      </c>
      <c r="HGM229" s="24" t="s">
        <v>6</v>
      </c>
      <c r="HGN229" s="24" t="s">
        <v>7</v>
      </c>
      <c r="HGO229" s="24" t="s">
        <v>65</v>
      </c>
      <c r="HGP229" s="24" t="s">
        <v>66</v>
      </c>
      <c r="HGQ229" s="24" t="s">
        <v>67</v>
      </c>
      <c r="HGR229" s="24" t="s">
        <v>75</v>
      </c>
      <c r="HGS229" s="24" t="s">
        <v>68</v>
      </c>
      <c r="HGT229" s="24" t="s">
        <v>8</v>
      </c>
      <c r="HGU229" s="24" t="s">
        <v>9</v>
      </c>
      <c r="HGV229" s="24" t="s">
        <v>69</v>
      </c>
      <c r="HGW229" s="24" t="s">
        <v>70</v>
      </c>
      <c r="HGX229" s="24" t="s">
        <v>10</v>
      </c>
      <c r="HGY229" s="24" t="s">
        <v>14</v>
      </c>
      <c r="HGZ229" s="24" t="s">
        <v>71</v>
      </c>
      <c r="HHA229" s="24" t="s">
        <v>63</v>
      </c>
      <c r="HHB229" s="24" t="s">
        <v>64</v>
      </c>
      <c r="HHC229" s="24" t="s">
        <v>6</v>
      </c>
      <c r="HHD229" s="24" t="s">
        <v>7</v>
      </c>
      <c r="HHE229" s="24" t="s">
        <v>65</v>
      </c>
      <c r="HHF229" s="24" t="s">
        <v>66</v>
      </c>
      <c r="HHG229" s="24" t="s">
        <v>67</v>
      </c>
      <c r="HHH229" s="24" t="s">
        <v>75</v>
      </c>
      <c r="HHI229" s="24" t="s">
        <v>68</v>
      </c>
      <c r="HHJ229" s="24" t="s">
        <v>8</v>
      </c>
      <c r="HHK229" s="24" t="s">
        <v>9</v>
      </c>
      <c r="HHL229" s="24" t="s">
        <v>69</v>
      </c>
      <c r="HHM229" s="24" t="s">
        <v>70</v>
      </c>
      <c r="HHN229" s="24" t="s">
        <v>10</v>
      </c>
      <c r="HHO229" s="24" t="s">
        <v>14</v>
      </c>
      <c r="HHP229" s="24" t="s">
        <v>71</v>
      </c>
      <c r="HHQ229" s="24" t="s">
        <v>63</v>
      </c>
      <c r="HHR229" s="24" t="s">
        <v>64</v>
      </c>
      <c r="HHS229" s="24" t="s">
        <v>6</v>
      </c>
      <c r="HHT229" s="24" t="s">
        <v>7</v>
      </c>
      <c r="HHU229" s="24" t="s">
        <v>65</v>
      </c>
      <c r="HHV229" s="24" t="s">
        <v>66</v>
      </c>
      <c r="HHW229" s="24" t="s">
        <v>67</v>
      </c>
      <c r="HHX229" s="24" t="s">
        <v>75</v>
      </c>
      <c r="HHY229" s="24" t="s">
        <v>68</v>
      </c>
      <c r="HHZ229" s="24" t="s">
        <v>8</v>
      </c>
      <c r="HIA229" s="24" t="s">
        <v>9</v>
      </c>
      <c r="HIB229" s="24" t="s">
        <v>69</v>
      </c>
      <c r="HIC229" s="24" t="s">
        <v>70</v>
      </c>
      <c r="HID229" s="24" t="s">
        <v>10</v>
      </c>
      <c r="HIE229" s="24" t="s">
        <v>14</v>
      </c>
      <c r="HIF229" s="24" t="s">
        <v>71</v>
      </c>
      <c r="HIG229" s="24" t="s">
        <v>63</v>
      </c>
      <c r="HIH229" s="24" t="s">
        <v>64</v>
      </c>
      <c r="HII229" s="24" t="s">
        <v>6</v>
      </c>
      <c r="HIJ229" s="24" t="s">
        <v>7</v>
      </c>
      <c r="HIK229" s="24" t="s">
        <v>65</v>
      </c>
      <c r="HIL229" s="24" t="s">
        <v>66</v>
      </c>
      <c r="HIM229" s="24" t="s">
        <v>67</v>
      </c>
      <c r="HIN229" s="24" t="s">
        <v>75</v>
      </c>
      <c r="HIO229" s="24" t="s">
        <v>68</v>
      </c>
      <c r="HIP229" s="24" t="s">
        <v>8</v>
      </c>
      <c r="HIQ229" s="24" t="s">
        <v>9</v>
      </c>
      <c r="HIR229" s="24" t="s">
        <v>69</v>
      </c>
      <c r="HIS229" s="24" t="s">
        <v>70</v>
      </c>
      <c r="HIT229" s="24" t="s">
        <v>10</v>
      </c>
      <c r="HIU229" s="24" t="s">
        <v>14</v>
      </c>
      <c r="HIV229" s="24" t="s">
        <v>71</v>
      </c>
      <c r="HIW229" s="24" t="s">
        <v>63</v>
      </c>
      <c r="HIX229" s="24" t="s">
        <v>64</v>
      </c>
      <c r="HIY229" s="24" t="s">
        <v>6</v>
      </c>
      <c r="HIZ229" s="24" t="s">
        <v>7</v>
      </c>
      <c r="HJA229" s="24" t="s">
        <v>65</v>
      </c>
      <c r="HJB229" s="24" t="s">
        <v>66</v>
      </c>
      <c r="HJC229" s="24" t="s">
        <v>67</v>
      </c>
      <c r="HJD229" s="24" t="s">
        <v>75</v>
      </c>
      <c r="HJE229" s="24" t="s">
        <v>68</v>
      </c>
      <c r="HJF229" s="24" t="s">
        <v>8</v>
      </c>
      <c r="HJG229" s="24" t="s">
        <v>9</v>
      </c>
      <c r="HJH229" s="24" t="s">
        <v>69</v>
      </c>
      <c r="HJI229" s="24" t="s">
        <v>70</v>
      </c>
      <c r="HJJ229" s="24" t="s">
        <v>10</v>
      </c>
      <c r="HJK229" s="24" t="s">
        <v>14</v>
      </c>
      <c r="HJL229" s="24" t="s">
        <v>71</v>
      </c>
      <c r="HJM229" s="24" t="s">
        <v>63</v>
      </c>
      <c r="HJN229" s="24" t="s">
        <v>64</v>
      </c>
      <c r="HJO229" s="24" t="s">
        <v>6</v>
      </c>
      <c r="HJP229" s="24" t="s">
        <v>7</v>
      </c>
      <c r="HJQ229" s="24" t="s">
        <v>65</v>
      </c>
      <c r="HJR229" s="24" t="s">
        <v>66</v>
      </c>
      <c r="HJS229" s="24" t="s">
        <v>67</v>
      </c>
      <c r="HJT229" s="24" t="s">
        <v>75</v>
      </c>
      <c r="HJU229" s="24" t="s">
        <v>68</v>
      </c>
      <c r="HJV229" s="24" t="s">
        <v>8</v>
      </c>
      <c r="HJW229" s="24" t="s">
        <v>9</v>
      </c>
      <c r="HJX229" s="24" t="s">
        <v>69</v>
      </c>
      <c r="HJY229" s="24" t="s">
        <v>70</v>
      </c>
      <c r="HJZ229" s="24" t="s">
        <v>10</v>
      </c>
      <c r="HKA229" s="24" t="s">
        <v>14</v>
      </c>
      <c r="HKB229" s="24" t="s">
        <v>71</v>
      </c>
      <c r="HKC229" s="24" t="s">
        <v>63</v>
      </c>
      <c r="HKD229" s="24" t="s">
        <v>64</v>
      </c>
      <c r="HKE229" s="24" t="s">
        <v>6</v>
      </c>
      <c r="HKF229" s="24" t="s">
        <v>7</v>
      </c>
      <c r="HKG229" s="24" t="s">
        <v>65</v>
      </c>
      <c r="HKH229" s="24" t="s">
        <v>66</v>
      </c>
      <c r="HKI229" s="24" t="s">
        <v>67</v>
      </c>
      <c r="HKJ229" s="24" t="s">
        <v>75</v>
      </c>
      <c r="HKK229" s="24" t="s">
        <v>68</v>
      </c>
      <c r="HKL229" s="24" t="s">
        <v>8</v>
      </c>
      <c r="HKM229" s="24" t="s">
        <v>9</v>
      </c>
      <c r="HKN229" s="24" t="s">
        <v>69</v>
      </c>
      <c r="HKO229" s="24" t="s">
        <v>70</v>
      </c>
      <c r="HKP229" s="24" t="s">
        <v>10</v>
      </c>
      <c r="HKQ229" s="24" t="s">
        <v>14</v>
      </c>
      <c r="HKR229" s="24" t="s">
        <v>71</v>
      </c>
      <c r="HKS229" s="24" t="s">
        <v>63</v>
      </c>
      <c r="HKT229" s="24" t="s">
        <v>64</v>
      </c>
      <c r="HKU229" s="24" t="s">
        <v>6</v>
      </c>
      <c r="HKV229" s="24" t="s">
        <v>7</v>
      </c>
      <c r="HKW229" s="24" t="s">
        <v>65</v>
      </c>
      <c r="HKX229" s="24" t="s">
        <v>66</v>
      </c>
      <c r="HKY229" s="24" t="s">
        <v>67</v>
      </c>
      <c r="HKZ229" s="24" t="s">
        <v>75</v>
      </c>
      <c r="HLA229" s="24" t="s">
        <v>68</v>
      </c>
      <c r="HLB229" s="24" t="s">
        <v>8</v>
      </c>
      <c r="HLC229" s="24" t="s">
        <v>9</v>
      </c>
      <c r="HLD229" s="24" t="s">
        <v>69</v>
      </c>
      <c r="HLE229" s="24" t="s">
        <v>70</v>
      </c>
      <c r="HLF229" s="24" t="s">
        <v>10</v>
      </c>
      <c r="HLG229" s="24" t="s">
        <v>14</v>
      </c>
      <c r="HLH229" s="24" t="s">
        <v>71</v>
      </c>
      <c r="HLI229" s="24" t="s">
        <v>63</v>
      </c>
      <c r="HLJ229" s="24" t="s">
        <v>64</v>
      </c>
      <c r="HLK229" s="24" t="s">
        <v>6</v>
      </c>
      <c r="HLL229" s="24" t="s">
        <v>7</v>
      </c>
      <c r="HLM229" s="24" t="s">
        <v>65</v>
      </c>
      <c r="HLN229" s="24" t="s">
        <v>66</v>
      </c>
      <c r="HLO229" s="24" t="s">
        <v>67</v>
      </c>
      <c r="HLP229" s="24" t="s">
        <v>75</v>
      </c>
      <c r="HLQ229" s="24" t="s">
        <v>68</v>
      </c>
      <c r="HLR229" s="24" t="s">
        <v>8</v>
      </c>
      <c r="HLS229" s="24" t="s">
        <v>9</v>
      </c>
      <c r="HLT229" s="24" t="s">
        <v>69</v>
      </c>
      <c r="HLU229" s="24" t="s">
        <v>70</v>
      </c>
      <c r="HLV229" s="24" t="s">
        <v>10</v>
      </c>
      <c r="HLW229" s="24" t="s">
        <v>14</v>
      </c>
      <c r="HLX229" s="24" t="s">
        <v>71</v>
      </c>
      <c r="HLY229" s="24" t="s">
        <v>63</v>
      </c>
      <c r="HLZ229" s="24" t="s">
        <v>64</v>
      </c>
      <c r="HMA229" s="24" t="s">
        <v>6</v>
      </c>
      <c r="HMB229" s="24" t="s">
        <v>7</v>
      </c>
      <c r="HMC229" s="24" t="s">
        <v>65</v>
      </c>
      <c r="HMD229" s="24" t="s">
        <v>66</v>
      </c>
      <c r="HME229" s="24" t="s">
        <v>67</v>
      </c>
      <c r="HMF229" s="24" t="s">
        <v>75</v>
      </c>
      <c r="HMG229" s="24" t="s">
        <v>68</v>
      </c>
      <c r="HMH229" s="24" t="s">
        <v>8</v>
      </c>
      <c r="HMI229" s="24" t="s">
        <v>9</v>
      </c>
      <c r="HMJ229" s="24" t="s">
        <v>69</v>
      </c>
      <c r="HMK229" s="24" t="s">
        <v>70</v>
      </c>
      <c r="HML229" s="24" t="s">
        <v>10</v>
      </c>
      <c r="HMM229" s="24" t="s">
        <v>14</v>
      </c>
      <c r="HMN229" s="24" t="s">
        <v>71</v>
      </c>
      <c r="HMO229" s="24" t="s">
        <v>63</v>
      </c>
      <c r="HMP229" s="24" t="s">
        <v>64</v>
      </c>
      <c r="HMQ229" s="24" t="s">
        <v>6</v>
      </c>
      <c r="HMR229" s="24" t="s">
        <v>7</v>
      </c>
      <c r="HMS229" s="24" t="s">
        <v>65</v>
      </c>
      <c r="HMT229" s="24" t="s">
        <v>66</v>
      </c>
      <c r="HMU229" s="24" t="s">
        <v>67</v>
      </c>
      <c r="HMV229" s="24" t="s">
        <v>75</v>
      </c>
      <c r="HMW229" s="24" t="s">
        <v>68</v>
      </c>
      <c r="HMX229" s="24" t="s">
        <v>8</v>
      </c>
      <c r="HMY229" s="24" t="s">
        <v>9</v>
      </c>
      <c r="HMZ229" s="24" t="s">
        <v>69</v>
      </c>
      <c r="HNA229" s="24" t="s">
        <v>70</v>
      </c>
      <c r="HNB229" s="24" t="s">
        <v>10</v>
      </c>
      <c r="HNC229" s="24" t="s">
        <v>14</v>
      </c>
      <c r="HND229" s="24" t="s">
        <v>71</v>
      </c>
      <c r="HNE229" s="24" t="s">
        <v>63</v>
      </c>
      <c r="HNF229" s="24" t="s">
        <v>64</v>
      </c>
      <c r="HNG229" s="24" t="s">
        <v>6</v>
      </c>
      <c r="HNH229" s="24" t="s">
        <v>7</v>
      </c>
      <c r="HNI229" s="24" t="s">
        <v>65</v>
      </c>
      <c r="HNJ229" s="24" t="s">
        <v>66</v>
      </c>
      <c r="HNK229" s="24" t="s">
        <v>67</v>
      </c>
      <c r="HNL229" s="24" t="s">
        <v>75</v>
      </c>
      <c r="HNM229" s="24" t="s">
        <v>68</v>
      </c>
      <c r="HNN229" s="24" t="s">
        <v>8</v>
      </c>
      <c r="HNO229" s="24" t="s">
        <v>9</v>
      </c>
      <c r="HNP229" s="24" t="s">
        <v>69</v>
      </c>
      <c r="HNQ229" s="24" t="s">
        <v>70</v>
      </c>
      <c r="HNR229" s="24" t="s">
        <v>10</v>
      </c>
      <c r="HNS229" s="24" t="s">
        <v>14</v>
      </c>
      <c r="HNT229" s="24" t="s">
        <v>71</v>
      </c>
      <c r="HNU229" s="24" t="s">
        <v>63</v>
      </c>
      <c r="HNV229" s="24" t="s">
        <v>64</v>
      </c>
      <c r="HNW229" s="24" t="s">
        <v>6</v>
      </c>
      <c r="HNX229" s="24" t="s">
        <v>7</v>
      </c>
      <c r="HNY229" s="24" t="s">
        <v>65</v>
      </c>
      <c r="HNZ229" s="24" t="s">
        <v>66</v>
      </c>
      <c r="HOA229" s="24" t="s">
        <v>67</v>
      </c>
      <c r="HOB229" s="24" t="s">
        <v>75</v>
      </c>
      <c r="HOC229" s="24" t="s">
        <v>68</v>
      </c>
      <c r="HOD229" s="24" t="s">
        <v>8</v>
      </c>
      <c r="HOE229" s="24" t="s">
        <v>9</v>
      </c>
      <c r="HOF229" s="24" t="s">
        <v>69</v>
      </c>
      <c r="HOG229" s="24" t="s">
        <v>70</v>
      </c>
      <c r="HOH229" s="24" t="s">
        <v>10</v>
      </c>
      <c r="HOI229" s="24" t="s">
        <v>14</v>
      </c>
      <c r="HOJ229" s="24" t="s">
        <v>71</v>
      </c>
      <c r="HOK229" s="24" t="s">
        <v>63</v>
      </c>
      <c r="HOL229" s="24" t="s">
        <v>64</v>
      </c>
      <c r="HOM229" s="24" t="s">
        <v>6</v>
      </c>
      <c r="HON229" s="24" t="s">
        <v>7</v>
      </c>
      <c r="HOO229" s="24" t="s">
        <v>65</v>
      </c>
      <c r="HOP229" s="24" t="s">
        <v>66</v>
      </c>
      <c r="HOQ229" s="24" t="s">
        <v>67</v>
      </c>
      <c r="HOR229" s="24" t="s">
        <v>75</v>
      </c>
      <c r="HOS229" s="24" t="s">
        <v>68</v>
      </c>
      <c r="HOT229" s="24" t="s">
        <v>8</v>
      </c>
      <c r="HOU229" s="24" t="s">
        <v>9</v>
      </c>
      <c r="HOV229" s="24" t="s">
        <v>69</v>
      </c>
      <c r="HOW229" s="24" t="s">
        <v>70</v>
      </c>
      <c r="HOX229" s="24" t="s">
        <v>10</v>
      </c>
      <c r="HOY229" s="24" t="s">
        <v>14</v>
      </c>
      <c r="HOZ229" s="24" t="s">
        <v>71</v>
      </c>
      <c r="HPA229" s="24" t="s">
        <v>63</v>
      </c>
      <c r="HPB229" s="24" t="s">
        <v>64</v>
      </c>
      <c r="HPC229" s="24" t="s">
        <v>6</v>
      </c>
      <c r="HPD229" s="24" t="s">
        <v>7</v>
      </c>
      <c r="HPE229" s="24" t="s">
        <v>65</v>
      </c>
      <c r="HPF229" s="24" t="s">
        <v>66</v>
      </c>
      <c r="HPG229" s="24" t="s">
        <v>67</v>
      </c>
      <c r="HPH229" s="24" t="s">
        <v>75</v>
      </c>
      <c r="HPI229" s="24" t="s">
        <v>68</v>
      </c>
      <c r="HPJ229" s="24" t="s">
        <v>8</v>
      </c>
      <c r="HPK229" s="24" t="s">
        <v>9</v>
      </c>
      <c r="HPL229" s="24" t="s">
        <v>69</v>
      </c>
      <c r="HPM229" s="24" t="s">
        <v>70</v>
      </c>
      <c r="HPN229" s="24" t="s">
        <v>10</v>
      </c>
      <c r="HPO229" s="24" t="s">
        <v>14</v>
      </c>
      <c r="HPP229" s="24" t="s">
        <v>71</v>
      </c>
      <c r="HPQ229" s="24" t="s">
        <v>63</v>
      </c>
      <c r="HPR229" s="24" t="s">
        <v>64</v>
      </c>
      <c r="HPS229" s="24" t="s">
        <v>6</v>
      </c>
      <c r="HPT229" s="24" t="s">
        <v>7</v>
      </c>
      <c r="HPU229" s="24" t="s">
        <v>65</v>
      </c>
      <c r="HPV229" s="24" t="s">
        <v>66</v>
      </c>
      <c r="HPW229" s="24" t="s">
        <v>67</v>
      </c>
      <c r="HPX229" s="24" t="s">
        <v>75</v>
      </c>
      <c r="HPY229" s="24" t="s">
        <v>68</v>
      </c>
      <c r="HPZ229" s="24" t="s">
        <v>8</v>
      </c>
      <c r="HQA229" s="24" t="s">
        <v>9</v>
      </c>
      <c r="HQB229" s="24" t="s">
        <v>69</v>
      </c>
      <c r="HQC229" s="24" t="s">
        <v>70</v>
      </c>
      <c r="HQD229" s="24" t="s">
        <v>10</v>
      </c>
      <c r="HQE229" s="24" t="s">
        <v>14</v>
      </c>
      <c r="HQF229" s="24" t="s">
        <v>71</v>
      </c>
      <c r="HQG229" s="24" t="s">
        <v>63</v>
      </c>
      <c r="HQH229" s="24" t="s">
        <v>64</v>
      </c>
      <c r="HQI229" s="24" t="s">
        <v>6</v>
      </c>
      <c r="HQJ229" s="24" t="s">
        <v>7</v>
      </c>
      <c r="HQK229" s="24" t="s">
        <v>65</v>
      </c>
      <c r="HQL229" s="24" t="s">
        <v>66</v>
      </c>
      <c r="HQM229" s="24" t="s">
        <v>67</v>
      </c>
      <c r="HQN229" s="24" t="s">
        <v>75</v>
      </c>
      <c r="HQO229" s="24" t="s">
        <v>68</v>
      </c>
      <c r="HQP229" s="24" t="s">
        <v>8</v>
      </c>
      <c r="HQQ229" s="24" t="s">
        <v>9</v>
      </c>
      <c r="HQR229" s="24" t="s">
        <v>69</v>
      </c>
      <c r="HQS229" s="24" t="s">
        <v>70</v>
      </c>
      <c r="HQT229" s="24" t="s">
        <v>10</v>
      </c>
      <c r="HQU229" s="24" t="s">
        <v>14</v>
      </c>
      <c r="HQV229" s="24" t="s">
        <v>71</v>
      </c>
      <c r="HQW229" s="24" t="s">
        <v>63</v>
      </c>
      <c r="HQX229" s="24" t="s">
        <v>64</v>
      </c>
      <c r="HQY229" s="24" t="s">
        <v>6</v>
      </c>
      <c r="HQZ229" s="24" t="s">
        <v>7</v>
      </c>
      <c r="HRA229" s="24" t="s">
        <v>65</v>
      </c>
      <c r="HRB229" s="24" t="s">
        <v>66</v>
      </c>
      <c r="HRC229" s="24" t="s">
        <v>67</v>
      </c>
      <c r="HRD229" s="24" t="s">
        <v>75</v>
      </c>
      <c r="HRE229" s="24" t="s">
        <v>68</v>
      </c>
      <c r="HRF229" s="24" t="s">
        <v>8</v>
      </c>
      <c r="HRG229" s="24" t="s">
        <v>9</v>
      </c>
      <c r="HRH229" s="24" t="s">
        <v>69</v>
      </c>
      <c r="HRI229" s="24" t="s">
        <v>70</v>
      </c>
      <c r="HRJ229" s="24" t="s">
        <v>10</v>
      </c>
      <c r="HRK229" s="24" t="s">
        <v>14</v>
      </c>
      <c r="HRL229" s="24" t="s">
        <v>71</v>
      </c>
      <c r="HRM229" s="24" t="s">
        <v>63</v>
      </c>
      <c r="HRN229" s="24" t="s">
        <v>64</v>
      </c>
      <c r="HRO229" s="24" t="s">
        <v>6</v>
      </c>
      <c r="HRP229" s="24" t="s">
        <v>7</v>
      </c>
      <c r="HRQ229" s="24" t="s">
        <v>65</v>
      </c>
      <c r="HRR229" s="24" t="s">
        <v>66</v>
      </c>
      <c r="HRS229" s="24" t="s">
        <v>67</v>
      </c>
      <c r="HRT229" s="24" t="s">
        <v>75</v>
      </c>
      <c r="HRU229" s="24" t="s">
        <v>68</v>
      </c>
      <c r="HRV229" s="24" t="s">
        <v>8</v>
      </c>
      <c r="HRW229" s="24" t="s">
        <v>9</v>
      </c>
      <c r="HRX229" s="24" t="s">
        <v>69</v>
      </c>
      <c r="HRY229" s="24" t="s">
        <v>70</v>
      </c>
      <c r="HRZ229" s="24" t="s">
        <v>10</v>
      </c>
      <c r="HSA229" s="24" t="s">
        <v>14</v>
      </c>
      <c r="HSB229" s="24" t="s">
        <v>71</v>
      </c>
      <c r="HSC229" s="24" t="s">
        <v>63</v>
      </c>
      <c r="HSD229" s="24" t="s">
        <v>64</v>
      </c>
      <c r="HSE229" s="24" t="s">
        <v>6</v>
      </c>
      <c r="HSF229" s="24" t="s">
        <v>7</v>
      </c>
      <c r="HSG229" s="24" t="s">
        <v>65</v>
      </c>
      <c r="HSH229" s="24" t="s">
        <v>66</v>
      </c>
      <c r="HSI229" s="24" t="s">
        <v>67</v>
      </c>
      <c r="HSJ229" s="24" t="s">
        <v>75</v>
      </c>
      <c r="HSK229" s="24" t="s">
        <v>68</v>
      </c>
      <c r="HSL229" s="24" t="s">
        <v>8</v>
      </c>
      <c r="HSM229" s="24" t="s">
        <v>9</v>
      </c>
      <c r="HSN229" s="24" t="s">
        <v>69</v>
      </c>
      <c r="HSO229" s="24" t="s">
        <v>70</v>
      </c>
      <c r="HSP229" s="24" t="s">
        <v>10</v>
      </c>
      <c r="HSQ229" s="24" t="s">
        <v>14</v>
      </c>
      <c r="HSR229" s="24" t="s">
        <v>71</v>
      </c>
      <c r="HSS229" s="24" t="s">
        <v>63</v>
      </c>
      <c r="HST229" s="24" t="s">
        <v>64</v>
      </c>
      <c r="HSU229" s="24" t="s">
        <v>6</v>
      </c>
      <c r="HSV229" s="24" t="s">
        <v>7</v>
      </c>
      <c r="HSW229" s="24" t="s">
        <v>65</v>
      </c>
      <c r="HSX229" s="24" t="s">
        <v>66</v>
      </c>
      <c r="HSY229" s="24" t="s">
        <v>67</v>
      </c>
      <c r="HSZ229" s="24" t="s">
        <v>75</v>
      </c>
      <c r="HTA229" s="24" t="s">
        <v>68</v>
      </c>
      <c r="HTB229" s="24" t="s">
        <v>8</v>
      </c>
      <c r="HTC229" s="24" t="s">
        <v>9</v>
      </c>
      <c r="HTD229" s="24" t="s">
        <v>69</v>
      </c>
      <c r="HTE229" s="24" t="s">
        <v>70</v>
      </c>
      <c r="HTF229" s="24" t="s">
        <v>10</v>
      </c>
      <c r="HTG229" s="24" t="s">
        <v>14</v>
      </c>
      <c r="HTH229" s="24" t="s">
        <v>71</v>
      </c>
      <c r="HTI229" s="24" t="s">
        <v>63</v>
      </c>
      <c r="HTJ229" s="24" t="s">
        <v>64</v>
      </c>
      <c r="HTK229" s="24" t="s">
        <v>6</v>
      </c>
      <c r="HTL229" s="24" t="s">
        <v>7</v>
      </c>
      <c r="HTM229" s="24" t="s">
        <v>65</v>
      </c>
      <c r="HTN229" s="24" t="s">
        <v>66</v>
      </c>
      <c r="HTO229" s="24" t="s">
        <v>67</v>
      </c>
      <c r="HTP229" s="24" t="s">
        <v>75</v>
      </c>
      <c r="HTQ229" s="24" t="s">
        <v>68</v>
      </c>
      <c r="HTR229" s="24" t="s">
        <v>8</v>
      </c>
      <c r="HTS229" s="24" t="s">
        <v>9</v>
      </c>
      <c r="HTT229" s="24" t="s">
        <v>69</v>
      </c>
      <c r="HTU229" s="24" t="s">
        <v>70</v>
      </c>
      <c r="HTV229" s="24" t="s">
        <v>10</v>
      </c>
      <c r="HTW229" s="24" t="s">
        <v>14</v>
      </c>
      <c r="HTX229" s="24" t="s">
        <v>71</v>
      </c>
      <c r="HTY229" s="24" t="s">
        <v>63</v>
      </c>
      <c r="HTZ229" s="24" t="s">
        <v>64</v>
      </c>
      <c r="HUA229" s="24" t="s">
        <v>6</v>
      </c>
      <c r="HUB229" s="24" t="s">
        <v>7</v>
      </c>
      <c r="HUC229" s="24" t="s">
        <v>65</v>
      </c>
      <c r="HUD229" s="24" t="s">
        <v>66</v>
      </c>
      <c r="HUE229" s="24" t="s">
        <v>67</v>
      </c>
      <c r="HUF229" s="24" t="s">
        <v>75</v>
      </c>
      <c r="HUG229" s="24" t="s">
        <v>68</v>
      </c>
      <c r="HUH229" s="24" t="s">
        <v>8</v>
      </c>
      <c r="HUI229" s="24" t="s">
        <v>9</v>
      </c>
      <c r="HUJ229" s="24" t="s">
        <v>69</v>
      </c>
      <c r="HUK229" s="24" t="s">
        <v>70</v>
      </c>
      <c r="HUL229" s="24" t="s">
        <v>10</v>
      </c>
      <c r="HUM229" s="24" t="s">
        <v>14</v>
      </c>
      <c r="HUN229" s="24" t="s">
        <v>71</v>
      </c>
      <c r="HUO229" s="24" t="s">
        <v>63</v>
      </c>
      <c r="HUP229" s="24" t="s">
        <v>64</v>
      </c>
      <c r="HUQ229" s="24" t="s">
        <v>6</v>
      </c>
      <c r="HUR229" s="24" t="s">
        <v>7</v>
      </c>
      <c r="HUS229" s="24" t="s">
        <v>65</v>
      </c>
      <c r="HUT229" s="24" t="s">
        <v>66</v>
      </c>
      <c r="HUU229" s="24" t="s">
        <v>67</v>
      </c>
      <c r="HUV229" s="24" t="s">
        <v>75</v>
      </c>
      <c r="HUW229" s="24" t="s">
        <v>68</v>
      </c>
      <c r="HUX229" s="24" t="s">
        <v>8</v>
      </c>
      <c r="HUY229" s="24" t="s">
        <v>9</v>
      </c>
      <c r="HUZ229" s="24" t="s">
        <v>69</v>
      </c>
      <c r="HVA229" s="24" t="s">
        <v>70</v>
      </c>
      <c r="HVB229" s="24" t="s">
        <v>10</v>
      </c>
      <c r="HVC229" s="24" t="s">
        <v>14</v>
      </c>
      <c r="HVD229" s="24" t="s">
        <v>71</v>
      </c>
      <c r="HVE229" s="24" t="s">
        <v>63</v>
      </c>
      <c r="HVF229" s="24" t="s">
        <v>64</v>
      </c>
      <c r="HVG229" s="24" t="s">
        <v>6</v>
      </c>
      <c r="HVH229" s="24" t="s">
        <v>7</v>
      </c>
      <c r="HVI229" s="24" t="s">
        <v>65</v>
      </c>
      <c r="HVJ229" s="24" t="s">
        <v>66</v>
      </c>
      <c r="HVK229" s="24" t="s">
        <v>67</v>
      </c>
      <c r="HVL229" s="24" t="s">
        <v>75</v>
      </c>
      <c r="HVM229" s="24" t="s">
        <v>68</v>
      </c>
      <c r="HVN229" s="24" t="s">
        <v>8</v>
      </c>
      <c r="HVO229" s="24" t="s">
        <v>9</v>
      </c>
      <c r="HVP229" s="24" t="s">
        <v>69</v>
      </c>
      <c r="HVQ229" s="24" t="s">
        <v>70</v>
      </c>
      <c r="HVR229" s="24" t="s">
        <v>10</v>
      </c>
      <c r="HVS229" s="24" t="s">
        <v>14</v>
      </c>
      <c r="HVT229" s="24" t="s">
        <v>71</v>
      </c>
      <c r="HVU229" s="24" t="s">
        <v>63</v>
      </c>
      <c r="HVV229" s="24" t="s">
        <v>64</v>
      </c>
      <c r="HVW229" s="24" t="s">
        <v>6</v>
      </c>
      <c r="HVX229" s="24" t="s">
        <v>7</v>
      </c>
      <c r="HVY229" s="24" t="s">
        <v>65</v>
      </c>
      <c r="HVZ229" s="24" t="s">
        <v>66</v>
      </c>
      <c r="HWA229" s="24" t="s">
        <v>67</v>
      </c>
      <c r="HWB229" s="24" t="s">
        <v>75</v>
      </c>
      <c r="HWC229" s="24" t="s">
        <v>68</v>
      </c>
      <c r="HWD229" s="24" t="s">
        <v>8</v>
      </c>
      <c r="HWE229" s="24" t="s">
        <v>9</v>
      </c>
      <c r="HWF229" s="24" t="s">
        <v>69</v>
      </c>
      <c r="HWG229" s="24" t="s">
        <v>70</v>
      </c>
      <c r="HWH229" s="24" t="s">
        <v>10</v>
      </c>
      <c r="HWI229" s="24" t="s">
        <v>14</v>
      </c>
      <c r="HWJ229" s="24" t="s">
        <v>71</v>
      </c>
      <c r="HWK229" s="24" t="s">
        <v>63</v>
      </c>
      <c r="HWL229" s="24" t="s">
        <v>64</v>
      </c>
      <c r="HWM229" s="24" t="s">
        <v>6</v>
      </c>
      <c r="HWN229" s="24" t="s">
        <v>7</v>
      </c>
      <c r="HWO229" s="24" t="s">
        <v>65</v>
      </c>
      <c r="HWP229" s="24" t="s">
        <v>66</v>
      </c>
      <c r="HWQ229" s="24" t="s">
        <v>67</v>
      </c>
      <c r="HWR229" s="24" t="s">
        <v>75</v>
      </c>
      <c r="HWS229" s="24" t="s">
        <v>68</v>
      </c>
      <c r="HWT229" s="24" t="s">
        <v>8</v>
      </c>
      <c r="HWU229" s="24" t="s">
        <v>9</v>
      </c>
      <c r="HWV229" s="24" t="s">
        <v>69</v>
      </c>
      <c r="HWW229" s="24" t="s">
        <v>70</v>
      </c>
      <c r="HWX229" s="24" t="s">
        <v>10</v>
      </c>
      <c r="HWY229" s="24" t="s">
        <v>14</v>
      </c>
      <c r="HWZ229" s="24" t="s">
        <v>71</v>
      </c>
      <c r="HXA229" s="24" t="s">
        <v>63</v>
      </c>
      <c r="HXB229" s="24" t="s">
        <v>64</v>
      </c>
      <c r="HXC229" s="24" t="s">
        <v>6</v>
      </c>
      <c r="HXD229" s="24" t="s">
        <v>7</v>
      </c>
      <c r="HXE229" s="24" t="s">
        <v>65</v>
      </c>
      <c r="HXF229" s="24" t="s">
        <v>66</v>
      </c>
      <c r="HXG229" s="24" t="s">
        <v>67</v>
      </c>
      <c r="HXH229" s="24" t="s">
        <v>75</v>
      </c>
      <c r="HXI229" s="24" t="s">
        <v>68</v>
      </c>
      <c r="HXJ229" s="24" t="s">
        <v>8</v>
      </c>
      <c r="HXK229" s="24" t="s">
        <v>9</v>
      </c>
      <c r="HXL229" s="24" t="s">
        <v>69</v>
      </c>
      <c r="HXM229" s="24" t="s">
        <v>70</v>
      </c>
      <c r="HXN229" s="24" t="s">
        <v>10</v>
      </c>
      <c r="HXO229" s="24" t="s">
        <v>14</v>
      </c>
      <c r="HXP229" s="24" t="s">
        <v>71</v>
      </c>
      <c r="HXQ229" s="24" t="s">
        <v>63</v>
      </c>
      <c r="HXR229" s="24" t="s">
        <v>64</v>
      </c>
      <c r="HXS229" s="24" t="s">
        <v>6</v>
      </c>
      <c r="HXT229" s="24" t="s">
        <v>7</v>
      </c>
      <c r="HXU229" s="24" t="s">
        <v>65</v>
      </c>
      <c r="HXV229" s="24" t="s">
        <v>66</v>
      </c>
      <c r="HXW229" s="24" t="s">
        <v>67</v>
      </c>
      <c r="HXX229" s="24" t="s">
        <v>75</v>
      </c>
      <c r="HXY229" s="24" t="s">
        <v>68</v>
      </c>
      <c r="HXZ229" s="24" t="s">
        <v>8</v>
      </c>
      <c r="HYA229" s="24" t="s">
        <v>9</v>
      </c>
      <c r="HYB229" s="24" t="s">
        <v>69</v>
      </c>
      <c r="HYC229" s="24" t="s">
        <v>70</v>
      </c>
      <c r="HYD229" s="24" t="s">
        <v>10</v>
      </c>
      <c r="HYE229" s="24" t="s">
        <v>14</v>
      </c>
      <c r="HYF229" s="24" t="s">
        <v>71</v>
      </c>
      <c r="HYG229" s="24" t="s">
        <v>63</v>
      </c>
      <c r="HYH229" s="24" t="s">
        <v>64</v>
      </c>
      <c r="HYI229" s="24" t="s">
        <v>6</v>
      </c>
      <c r="HYJ229" s="24" t="s">
        <v>7</v>
      </c>
      <c r="HYK229" s="24" t="s">
        <v>65</v>
      </c>
      <c r="HYL229" s="24" t="s">
        <v>66</v>
      </c>
      <c r="HYM229" s="24" t="s">
        <v>67</v>
      </c>
      <c r="HYN229" s="24" t="s">
        <v>75</v>
      </c>
      <c r="HYO229" s="24" t="s">
        <v>68</v>
      </c>
      <c r="HYP229" s="24" t="s">
        <v>8</v>
      </c>
      <c r="HYQ229" s="24" t="s">
        <v>9</v>
      </c>
      <c r="HYR229" s="24" t="s">
        <v>69</v>
      </c>
      <c r="HYS229" s="24" t="s">
        <v>70</v>
      </c>
      <c r="HYT229" s="24" t="s">
        <v>10</v>
      </c>
      <c r="HYU229" s="24" t="s">
        <v>14</v>
      </c>
      <c r="HYV229" s="24" t="s">
        <v>71</v>
      </c>
      <c r="HYW229" s="24" t="s">
        <v>63</v>
      </c>
      <c r="HYX229" s="24" t="s">
        <v>64</v>
      </c>
      <c r="HYY229" s="24" t="s">
        <v>6</v>
      </c>
      <c r="HYZ229" s="24" t="s">
        <v>7</v>
      </c>
      <c r="HZA229" s="24" t="s">
        <v>65</v>
      </c>
      <c r="HZB229" s="24" t="s">
        <v>66</v>
      </c>
      <c r="HZC229" s="24" t="s">
        <v>67</v>
      </c>
      <c r="HZD229" s="24" t="s">
        <v>75</v>
      </c>
      <c r="HZE229" s="24" t="s">
        <v>68</v>
      </c>
      <c r="HZF229" s="24" t="s">
        <v>8</v>
      </c>
      <c r="HZG229" s="24" t="s">
        <v>9</v>
      </c>
      <c r="HZH229" s="24" t="s">
        <v>69</v>
      </c>
      <c r="HZI229" s="24" t="s">
        <v>70</v>
      </c>
      <c r="HZJ229" s="24" t="s">
        <v>10</v>
      </c>
      <c r="HZK229" s="24" t="s">
        <v>14</v>
      </c>
      <c r="HZL229" s="24" t="s">
        <v>71</v>
      </c>
      <c r="HZM229" s="24" t="s">
        <v>63</v>
      </c>
      <c r="HZN229" s="24" t="s">
        <v>64</v>
      </c>
      <c r="HZO229" s="24" t="s">
        <v>6</v>
      </c>
      <c r="HZP229" s="24" t="s">
        <v>7</v>
      </c>
      <c r="HZQ229" s="24" t="s">
        <v>65</v>
      </c>
      <c r="HZR229" s="24" t="s">
        <v>66</v>
      </c>
      <c r="HZS229" s="24" t="s">
        <v>67</v>
      </c>
      <c r="HZT229" s="24" t="s">
        <v>75</v>
      </c>
      <c r="HZU229" s="24" t="s">
        <v>68</v>
      </c>
      <c r="HZV229" s="24" t="s">
        <v>8</v>
      </c>
      <c r="HZW229" s="24" t="s">
        <v>9</v>
      </c>
      <c r="HZX229" s="24" t="s">
        <v>69</v>
      </c>
      <c r="HZY229" s="24" t="s">
        <v>70</v>
      </c>
      <c r="HZZ229" s="24" t="s">
        <v>10</v>
      </c>
      <c r="IAA229" s="24" t="s">
        <v>14</v>
      </c>
      <c r="IAB229" s="24" t="s">
        <v>71</v>
      </c>
      <c r="IAC229" s="24" t="s">
        <v>63</v>
      </c>
      <c r="IAD229" s="24" t="s">
        <v>64</v>
      </c>
      <c r="IAE229" s="24" t="s">
        <v>6</v>
      </c>
      <c r="IAF229" s="24" t="s">
        <v>7</v>
      </c>
      <c r="IAG229" s="24" t="s">
        <v>65</v>
      </c>
      <c r="IAH229" s="24" t="s">
        <v>66</v>
      </c>
      <c r="IAI229" s="24" t="s">
        <v>67</v>
      </c>
      <c r="IAJ229" s="24" t="s">
        <v>75</v>
      </c>
      <c r="IAK229" s="24" t="s">
        <v>68</v>
      </c>
      <c r="IAL229" s="24" t="s">
        <v>8</v>
      </c>
      <c r="IAM229" s="24" t="s">
        <v>9</v>
      </c>
      <c r="IAN229" s="24" t="s">
        <v>69</v>
      </c>
      <c r="IAO229" s="24" t="s">
        <v>70</v>
      </c>
      <c r="IAP229" s="24" t="s">
        <v>10</v>
      </c>
      <c r="IAQ229" s="24" t="s">
        <v>14</v>
      </c>
      <c r="IAR229" s="24" t="s">
        <v>71</v>
      </c>
      <c r="IAS229" s="24" t="s">
        <v>63</v>
      </c>
      <c r="IAT229" s="24" t="s">
        <v>64</v>
      </c>
      <c r="IAU229" s="24" t="s">
        <v>6</v>
      </c>
      <c r="IAV229" s="24" t="s">
        <v>7</v>
      </c>
      <c r="IAW229" s="24" t="s">
        <v>65</v>
      </c>
      <c r="IAX229" s="24" t="s">
        <v>66</v>
      </c>
      <c r="IAY229" s="24" t="s">
        <v>67</v>
      </c>
      <c r="IAZ229" s="24" t="s">
        <v>75</v>
      </c>
      <c r="IBA229" s="24" t="s">
        <v>68</v>
      </c>
      <c r="IBB229" s="24" t="s">
        <v>8</v>
      </c>
      <c r="IBC229" s="24" t="s">
        <v>9</v>
      </c>
      <c r="IBD229" s="24" t="s">
        <v>69</v>
      </c>
      <c r="IBE229" s="24" t="s">
        <v>70</v>
      </c>
      <c r="IBF229" s="24" t="s">
        <v>10</v>
      </c>
      <c r="IBG229" s="24" t="s">
        <v>14</v>
      </c>
      <c r="IBH229" s="24" t="s">
        <v>71</v>
      </c>
      <c r="IBI229" s="24" t="s">
        <v>63</v>
      </c>
      <c r="IBJ229" s="24" t="s">
        <v>64</v>
      </c>
      <c r="IBK229" s="24" t="s">
        <v>6</v>
      </c>
      <c r="IBL229" s="24" t="s">
        <v>7</v>
      </c>
      <c r="IBM229" s="24" t="s">
        <v>65</v>
      </c>
      <c r="IBN229" s="24" t="s">
        <v>66</v>
      </c>
      <c r="IBO229" s="24" t="s">
        <v>67</v>
      </c>
      <c r="IBP229" s="24" t="s">
        <v>75</v>
      </c>
      <c r="IBQ229" s="24" t="s">
        <v>68</v>
      </c>
      <c r="IBR229" s="24" t="s">
        <v>8</v>
      </c>
      <c r="IBS229" s="24" t="s">
        <v>9</v>
      </c>
      <c r="IBT229" s="24" t="s">
        <v>69</v>
      </c>
      <c r="IBU229" s="24" t="s">
        <v>70</v>
      </c>
      <c r="IBV229" s="24" t="s">
        <v>10</v>
      </c>
      <c r="IBW229" s="24" t="s">
        <v>14</v>
      </c>
      <c r="IBX229" s="24" t="s">
        <v>71</v>
      </c>
      <c r="IBY229" s="24" t="s">
        <v>63</v>
      </c>
      <c r="IBZ229" s="24" t="s">
        <v>64</v>
      </c>
      <c r="ICA229" s="24" t="s">
        <v>6</v>
      </c>
      <c r="ICB229" s="24" t="s">
        <v>7</v>
      </c>
      <c r="ICC229" s="24" t="s">
        <v>65</v>
      </c>
      <c r="ICD229" s="24" t="s">
        <v>66</v>
      </c>
      <c r="ICE229" s="24" t="s">
        <v>67</v>
      </c>
      <c r="ICF229" s="24" t="s">
        <v>75</v>
      </c>
      <c r="ICG229" s="24" t="s">
        <v>68</v>
      </c>
      <c r="ICH229" s="24" t="s">
        <v>8</v>
      </c>
      <c r="ICI229" s="24" t="s">
        <v>9</v>
      </c>
      <c r="ICJ229" s="24" t="s">
        <v>69</v>
      </c>
      <c r="ICK229" s="24" t="s">
        <v>70</v>
      </c>
      <c r="ICL229" s="24" t="s">
        <v>10</v>
      </c>
      <c r="ICM229" s="24" t="s">
        <v>14</v>
      </c>
      <c r="ICN229" s="24" t="s">
        <v>71</v>
      </c>
      <c r="ICO229" s="24" t="s">
        <v>63</v>
      </c>
      <c r="ICP229" s="24" t="s">
        <v>64</v>
      </c>
      <c r="ICQ229" s="24" t="s">
        <v>6</v>
      </c>
      <c r="ICR229" s="24" t="s">
        <v>7</v>
      </c>
      <c r="ICS229" s="24" t="s">
        <v>65</v>
      </c>
      <c r="ICT229" s="24" t="s">
        <v>66</v>
      </c>
      <c r="ICU229" s="24" t="s">
        <v>67</v>
      </c>
      <c r="ICV229" s="24" t="s">
        <v>75</v>
      </c>
      <c r="ICW229" s="24" t="s">
        <v>68</v>
      </c>
      <c r="ICX229" s="24" t="s">
        <v>8</v>
      </c>
      <c r="ICY229" s="24" t="s">
        <v>9</v>
      </c>
      <c r="ICZ229" s="24" t="s">
        <v>69</v>
      </c>
      <c r="IDA229" s="24" t="s">
        <v>70</v>
      </c>
      <c r="IDB229" s="24" t="s">
        <v>10</v>
      </c>
      <c r="IDC229" s="24" t="s">
        <v>14</v>
      </c>
      <c r="IDD229" s="24" t="s">
        <v>71</v>
      </c>
      <c r="IDE229" s="24" t="s">
        <v>63</v>
      </c>
      <c r="IDF229" s="24" t="s">
        <v>64</v>
      </c>
      <c r="IDG229" s="24" t="s">
        <v>6</v>
      </c>
      <c r="IDH229" s="24" t="s">
        <v>7</v>
      </c>
      <c r="IDI229" s="24" t="s">
        <v>65</v>
      </c>
      <c r="IDJ229" s="24" t="s">
        <v>66</v>
      </c>
      <c r="IDK229" s="24" t="s">
        <v>67</v>
      </c>
      <c r="IDL229" s="24" t="s">
        <v>75</v>
      </c>
      <c r="IDM229" s="24" t="s">
        <v>68</v>
      </c>
      <c r="IDN229" s="24" t="s">
        <v>8</v>
      </c>
      <c r="IDO229" s="24" t="s">
        <v>9</v>
      </c>
      <c r="IDP229" s="24" t="s">
        <v>69</v>
      </c>
      <c r="IDQ229" s="24" t="s">
        <v>70</v>
      </c>
      <c r="IDR229" s="24" t="s">
        <v>10</v>
      </c>
      <c r="IDS229" s="24" t="s">
        <v>14</v>
      </c>
      <c r="IDT229" s="24" t="s">
        <v>71</v>
      </c>
      <c r="IDU229" s="24" t="s">
        <v>63</v>
      </c>
      <c r="IDV229" s="24" t="s">
        <v>64</v>
      </c>
      <c r="IDW229" s="24" t="s">
        <v>6</v>
      </c>
      <c r="IDX229" s="24" t="s">
        <v>7</v>
      </c>
      <c r="IDY229" s="24" t="s">
        <v>65</v>
      </c>
      <c r="IDZ229" s="24" t="s">
        <v>66</v>
      </c>
      <c r="IEA229" s="24" t="s">
        <v>67</v>
      </c>
      <c r="IEB229" s="24" t="s">
        <v>75</v>
      </c>
      <c r="IEC229" s="24" t="s">
        <v>68</v>
      </c>
      <c r="IED229" s="24" t="s">
        <v>8</v>
      </c>
      <c r="IEE229" s="24" t="s">
        <v>9</v>
      </c>
      <c r="IEF229" s="24" t="s">
        <v>69</v>
      </c>
      <c r="IEG229" s="24" t="s">
        <v>70</v>
      </c>
      <c r="IEH229" s="24" t="s">
        <v>10</v>
      </c>
      <c r="IEI229" s="24" t="s">
        <v>14</v>
      </c>
      <c r="IEJ229" s="24" t="s">
        <v>71</v>
      </c>
      <c r="IEK229" s="24" t="s">
        <v>63</v>
      </c>
      <c r="IEL229" s="24" t="s">
        <v>64</v>
      </c>
      <c r="IEM229" s="24" t="s">
        <v>6</v>
      </c>
      <c r="IEN229" s="24" t="s">
        <v>7</v>
      </c>
      <c r="IEO229" s="24" t="s">
        <v>65</v>
      </c>
      <c r="IEP229" s="24" t="s">
        <v>66</v>
      </c>
      <c r="IEQ229" s="24" t="s">
        <v>67</v>
      </c>
      <c r="IER229" s="24" t="s">
        <v>75</v>
      </c>
      <c r="IES229" s="24" t="s">
        <v>68</v>
      </c>
      <c r="IET229" s="24" t="s">
        <v>8</v>
      </c>
      <c r="IEU229" s="24" t="s">
        <v>9</v>
      </c>
      <c r="IEV229" s="24" t="s">
        <v>69</v>
      </c>
      <c r="IEW229" s="24" t="s">
        <v>70</v>
      </c>
      <c r="IEX229" s="24" t="s">
        <v>10</v>
      </c>
      <c r="IEY229" s="24" t="s">
        <v>14</v>
      </c>
      <c r="IEZ229" s="24" t="s">
        <v>71</v>
      </c>
      <c r="IFA229" s="24" t="s">
        <v>63</v>
      </c>
      <c r="IFB229" s="24" t="s">
        <v>64</v>
      </c>
      <c r="IFC229" s="24" t="s">
        <v>6</v>
      </c>
      <c r="IFD229" s="24" t="s">
        <v>7</v>
      </c>
      <c r="IFE229" s="24" t="s">
        <v>65</v>
      </c>
      <c r="IFF229" s="24" t="s">
        <v>66</v>
      </c>
      <c r="IFG229" s="24" t="s">
        <v>67</v>
      </c>
      <c r="IFH229" s="24" t="s">
        <v>75</v>
      </c>
      <c r="IFI229" s="24" t="s">
        <v>68</v>
      </c>
      <c r="IFJ229" s="24" t="s">
        <v>8</v>
      </c>
      <c r="IFK229" s="24" t="s">
        <v>9</v>
      </c>
      <c r="IFL229" s="24" t="s">
        <v>69</v>
      </c>
      <c r="IFM229" s="24" t="s">
        <v>70</v>
      </c>
      <c r="IFN229" s="24" t="s">
        <v>10</v>
      </c>
      <c r="IFO229" s="24" t="s">
        <v>14</v>
      </c>
      <c r="IFP229" s="24" t="s">
        <v>71</v>
      </c>
      <c r="IFQ229" s="24" t="s">
        <v>63</v>
      </c>
      <c r="IFR229" s="24" t="s">
        <v>64</v>
      </c>
      <c r="IFS229" s="24" t="s">
        <v>6</v>
      </c>
      <c r="IFT229" s="24" t="s">
        <v>7</v>
      </c>
      <c r="IFU229" s="24" t="s">
        <v>65</v>
      </c>
      <c r="IFV229" s="24" t="s">
        <v>66</v>
      </c>
      <c r="IFW229" s="24" t="s">
        <v>67</v>
      </c>
      <c r="IFX229" s="24" t="s">
        <v>75</v>
      </c>
      <c r="IFY229" s="24" t="s">
        <v>68</v>
      </c>
      <c r="IFZ229" s="24" t="s">
        <v>8</v>
      </c>
      <c r="IGA229" s="24" t="s">
        <v>9</v>
      </c>
      <c r="IGB229" s="24" t="s">
        <v>69</v>
      </c>
      <c r="IGC229" s="24" t="s">
        <v>70</v>
      </c>
      <c r="IGD229" s="24" t="s">
        <v>10</v>
      </c>
      <c r="IGE229" s="24" t="s">
        <v>14</v>
      </c>
      <c r="IGF229" s="24" t="s">
        <v>71</v>
      </c>
      <c r="IGG229" s="24" t="s">
        <v>63</v>
      </c>
      <c r="IGH229" s="24" t="s">
        <v>64</v>
      </c>
      <c r="IGI229" s="24" t="s">
        <v>6</v>
      </c>
      <c r="IGJ229" s="24" t="s">
        <v>7</v>
      </c>
      <c r="IGK229" s="24" t="s">
        <v>65</v>
      </c>
      <c r="IGL229" s="24" t="s">
        <v>66</v>
      </c>
      <c r="IGM229" s="24" t="s">
        <v>67</v>
      </c>
      <c r="IGN229" s="24" t="s">
        <v>75</v>
      </c>
      <c r="IGO229" s="24" t="s">
        <v>68</v>
      </c>
      <c r="IGP229" s="24" t="s">
        <v>8</v>
      </c>
      <c r="IGQ229" s="24" t="s">
        <v>9</v>
      </c>
      <c r="IGR229" s="24" t="s">
        <v>69</v>
      </c>
      <c r="IGS229" s="24" t="s">
        <v>70</v>
      </c>
      <c r="IGT229" s="24" t="s">
        <v>10</v>
      </c>
      <c r="IGU229" s="24" t="s">
        <v>14</v>
      </c>
      <c r="IGV229" s="24" t="s">
        <v>71</v>
      </c>
      <c r="IGW229" s="24" t="s">
        <v>63</v>
      </c>
      <c r="IGX229" s="24" t="s">
        <v>64</v>
      </c>
      <c r="IGY229" s="24" t="s">
        <v>6</v>
      </c>
      <c r="IGZ229" s="24" t="s">
        <v>7</v>
      </c>
      <c r="IHA229" s="24" t="s">
        <v>65</v>
      </c>
      <c r="IHB229" s="24" t="s">
        <v>66</v>
      </c>
      <c r="IHC229" s="24" t="s">
        <v>67</v>
      </c>
      <c r="IHD229" s="24" t="s">
        <v>75</v>
      </c>
      <c r="IHE229" s="24" t="s">
        <v>68</v>
      </c>
      <c r="IHF229" s="24" t="s">
        <v>8</v>
      </c>
      <c r="IHG229" s="24" t="s">
        <v>9</v>
      </c>
      <c r="IHH229" s="24" t="s">
        <v>69</v>
      </c>
      <c r="IHI229" s="24" t="s">
        <v>70</v>
      </c>
      <c r="IHJ229" s="24" t="s">
        <v>10</v>
      </c>
      <c r="IHK229" s="24" t="s">
        <v>14</v>
      </c>
      <c r="IHL229" s="24" t="s">
        <v>71</v>
      </c>
      <c r="IHM229" s="24" t="s">
        <v>63</v>
      </c>
      <c r="IHN229" s="24" t="s">
        <v>64</v>
      </c>
      <c r="IHO229" s="24" t="s">
        <v>6</v>
      </c>
      <c r="IHP229" s="24" t="s">
        <v>7</v>
      </c>
      <c r="IHQ229" s="24" t="s">
        <v>65</v>
      </c>
      <c r="IHR229" s="24" t="s">
        <v>66</v>
      </c>
      <c r="IHS229" s="24" t="s">
        <v>67</v>
      </c>
      <c r="IHT229" s="24" t="s">
        <v>75</v>
      </c>
      <c r="IHU229" s="24" t="s">
        <v>68</v>
      </c>
      <c r="IHV229" s="24" t="s">
        <v>8</v>
      </c>
      <c r="IHW229" s="24" t="s">
        <v>9</v>
      </c>
      <c r="IHX229" s="24" t="s">
        <v>69</v>
      </c>
      <c r="IHY229" s="24" t="s">
        <v>70</v>
      </c>
      <c r="IHZ229" s="24" t="s">
        <v>10</v>
      </c>
      <c r="IIA229" s="24" t="s">
        <v>14</v>
      </c>
      <c r="IIB229" s="24" t="s">
        <v>71</v>
      </c>
      <c r="IIC229" s="24" t="s">
        <v>63</v>
      </c>
      <c r="IID229" s="24" t="s">
        <v>64</v>
      </c>
      <c r="IIE229" s="24" t="s">
        <v>6</v>
      </c>
      <c r="IIF229" s="24" t="s">
        <v>7</v>
      </c>
      <c r="IIG229" s="24" t="s">
        <v>65</v>
      </c>
      <c r="IIH229" s="24" t="s">
        <v>66</v>
      </c>
      <c r="III229" s="24" t="s">
        <v>67</v>
      </c>
      <c r="IIJ229" s="24" t="s">
        <v>75</v>
      </c>
      <c r="IIK229" s="24" t="s">
        <v>68</v>
      </c>
      <c r="IIL229" s="24" t="s">
        <v>8</v>
      </c>
      <c r="IIM229" s="24" t="s">
        <v>9</v>
      </c>
      <c r="IIN229" s="24" t="s">
        <v>69</v>
      </c>
      <c r="IIO229" s="24" t="s">
        <v>70</v>
      </c>
      <c r="IIP229" s="24" t="s">
        <v>10</v>
      </c>
      <c r="IIQ229" s="24" t="s">
        <v>14</v>
      </c>
      <c r="IIR229" s="24" t="s">
        <v>71</v>
      </c>
      <c r="IIS229" s="24" t="s">
        <v>63</v>
      </c>
      <c r="IIT229" s="24" t="s">
        <v>64</v>
      </c>
      <c r="IIU229" s="24" t="s">
        <v>6</v>
      </c>
      <c r="IIV229" s="24" t="s">
        <v>7</v>
      </c>
      <c r="IIW229" s="24" t="s">
        <v>65</v>
      </c>
      <c r="IIX229" s="24" t="s">
        <v>66</v>
      </c>
      <c r="IIY229" s="24" t="s">
        <v>67</v>
      </c>
      <c r="IIZ229" s="24" t="s">
        <v>75</v>
      </c>
      <c r="IJA229" s="24" t="s">
        <v>68</v>
      </c>
      <c r="IJB229" s="24" t="s">
        <v>8</v>
      </c>
      <c r="IJC229" s="24" t="s">
        <v>9</v>
      </c>
      <c r="IJD229" s="24" t="s">
        <v>69</v>
      </c>
      <c r="IJE229" s="24" t="s">
        <v>70</v>
      </c>
      <c r="IJF229" s="24" t="s">
        <v>10</v>
      </c>
      <c r="IJG229" s="24" t="s">
        <v>14</v>
      </c>
      <c r="IJH229" s="24" t="s">
        <v>71</v>
      </c>
      <c r="IJI229" s="24" t="s">
        <v>63</v>
      </c>
      <c r="IJJ229" s="24" t="s">
        <v>64</v>
      </c>
      <c r="IJK229" s="24" t="s">
        <v>6</v>
      </c>
      <c r="IJL229" s="24" t="s">
        <v>7</v>
      </c>
      <c r="IJM229" s="24" t="s">
        <v>65</v>
      </c>
      <c r="IJN229" s="24" t="s">
        <v>66</v>
      </c>
      <c r="IJO229" s="24" t="s">
        <v>67</v>
      </c>
      <c r="IJP229" s="24" t="s">
        <v>75</v>
      </c>
      <c r="IJQ229" s="24" t="s">
        <v>68</v>
      </c>
      <c r="IJR229" s="24" t="s">
        <v>8</v>
      </c>
      <c r="IJS229" s="24" t="s">
        <v>9</v>
      </c>
      <c r="IJT229" s="24" t="s">
        <v>69</v>
      </c>
      <c r="IJU229" s="24" t="s">
        <v>70</v>
      </c>
      <c r="IJV229" s="24" t="s">
        <v>10</v>
      </c>
      <c r="IJW229" s="24" t="s">
        <v>14</v>
      </c>
      <c r="IJX229" s="24" t="s">
        <v>71</v>
      </c>
      <c r="IJY229" s="24" t="s">
        <v>63</v>
      </c>
      <c r="IJZ229" s="24" t="s">
        <v>64</v>
      </c>
      <c r="IKA229" s="24" t="s">
        <v>6</v>
      </c>
      <c r="IKB229" s="24" t="s">
        <v>7</v>
      </c>
      <c r="IKC229" s="24" t="s">
        <v>65</v>
      </c>
      <c r="IKD229" s="24" t="s">
        <v>66</v>
      </c>
      <c r="IKE229" s="24" t="s">
        <v>67</v>
      </c>
      <c r="IKF229" s="24" t="s">
        <v>75</v>
      </c>
      <c r="IKG229" s="24" t="s">
        <v>68</v>
      </c>
      <c r="IKH229" s="24" t="s">
        <v>8</v>
      </c>
      <c r="IKI229" s="24" t="s">
        <v>9</v>
      </c>
      <c r="IKJ229" s="24" t="s">
        <v>69</v>
      </c>
      <c r="IKK229" s="24" t="s">
        <v>70</v>
      </c>
      <c r="IKL229" s="24" t="s">
        <v>10</v>
      </c>
      <c r="IKM229" s="24" t="s">
        <v>14</v>
      </c>
      <c r="IKN229" s="24" t="s">
        <v>71</v>
      </c>
      <c r="IKO229" s="24" t="s">
        <v>63</v>
      </c>
      <c r="IKP229" s="24" t="s">
        <v>64</v>
      </c>
      <c r="IKQ229" s="24" t="s">
        <v>6</v>
      </c>
      <c r="IKR229" s="24" t="s">
        <v>7</v>
      </c>
      <c r="IKS229" s="24" t="s">
        <v>65</v>
      </c>
      <c r="IKT229" s="24" t="s">
        <v>66</v>
      </c>
      <c r="IKU229" s="24" t="s">
        <v>67</v>
      </c>
      <c r="IKV229" s="24" t="s">
        <v>75</v>
      </c>
      <c r="IKW229" s="24" t="s">
        <v>68</v>
      </c>
      <c r="IKX229" s="24" t="s">
        <v>8</v>
      </c>
      <c r="IKY229" s="24" t="s">
        <v>9</v>
      </c>
      <c r="IKZ229" s="24" t="s">
        <v>69</v>
      </c>
      <c r="ILA229" s="24" t="s">
        <v>70</v>
      </c>
      <c r="ILB229" s="24" t="s">
        <v>10</v>
      </c>
      <c r="ILC229" s="24" t="s">
        <v>14</v>
      </c>
      <c r="ILD229" s="24" t="s">
        <v>71</v>
      </c>
      <c r="ILE229" s="24" t="s">
        <v>63</v>
      </c>
      <c r="ILF229" s="24" t="s">
        <v>64</v>
      </c>
      <c r="ILG229" s="24" t="s">
        <v>6</v>
      </c>
      <c r="ILH229" s="24" t="s">
        <v>7</v>
      </c>
      <c r="ILI229" s="24" t="s">
        <v>65</v>
      </c>
      <c r="ILJ229" s="24" t="s">
        <v>66</v>
      </c>
      <c r="ILK229" s="24" t="s">
        <v>67</v>
      </c>
      <c r="ILL229" s="24" t="s">
        <v>75</v>
      </c>
      <c r="ILM229" s="24" t="s">
        <v>68</v>
      </c>
      <c r="ILN229" s="24" t="s">
        <v>8</v>
      </c>
      <c r="ILO229" s="24" t="s">
        <v>9</v>
      </c>
      <c r="ILP229" s="24" t="s">
        <v>69</v>
      </c>
      <c r="ILQ229" s="24" t="s">
        <v>70</v>
      </c>
      <c r="ILR229" s="24" t="s">
        <v>10</v>
      </c>
      <c r="ILS229" s="24" t="s">
        <v>14</v>
      </c>
      <c r="ILT229" s="24" t="s">
        <v>71</v>
      </c>
      <c r="ILU229" s="24" t="s">
        <v>63</v>
      </c>
      <c r="ILV229" s="24" t="s">
        <v>64</v>
      </c>
      <c r="ILW229" s="24" t="s">
        <v>6</v>
      </c>
      <c r="ILX229" s="24" t="s">
        <v>7</v>
      </c>
      <c r="ILY229" s="24" t="s">
        <v>65</v>
      </c>
      <c r="ILZ229" s="24" t="s">
        <v>66</v>
      </c>
      <c r="IMA229" s="24" t="s">
        <v>67</v>
      </c>
      <c r="IMB229" s="24" t="s">
        <v>75</v>
      </c>
      <c r="IMC229" s="24" t="s">
        <v>68</v>
      </c>
      <c r="IMD229" s="24" t="s">
        <v>8</v>
      </c>
      <c r="IME229" s="24" t="s">
        <v>9</v>
      </c>
      <c r="IMF229" s="24" t="s">
        <v>69</v>
      </c>
      <c r="IMG229" s="24" t="s">
        <v>70</v>
      </c>
      <c r="IMH229" s="24" t="s">
        <v>10</v>
      </c>
      <c r="IMI229" s="24" t="s">
        <v>14</v>
      </c>
      <c r="IMJ229" s="24" t="s">
        <v>71</v>
      </c>
      <c r="IMK229" s="24" t="s">
        <v>63</v>
      </c>
      <c r="IML229" s="24" t="s">
        <v>64</v>
      </c>
      <c r="IMM229" s="24" t="s">
        <v>6</v>
      </c>
      <c r="IMN229" s="24" t="s">
        <v>7</v>
      </c>
      <c r="IMO229" s="24" t="s">
        <v>65</v>
      </c>
      <c r="IMP229" s="24" t="s">
        <v>66</v>
      </c>
      <c r="IMQ229" s="24" t="s">
        <v>67</v>
      </c>
      <c r="IMR229" s="24" t="s">
        <v>75</v>
      </c>
      <c r="IMS229" s="24" t="s">
        <v>68</v>
      </c>
      <c r="IMT229" s="24" t="s">
        <v>8</v>
      </c>
      <c r="IMU229" s="24" t="s">
        <v>9</v>
      </c>
      <c r="IMV229" s="24" t="s">
        <v>69</v>
      </c>
      <c r="IMW229" s="24" t="s">
        <v>70</v>
      </c>
      <c r="IMX229" s="24" t="s">
        <v>10</v>
      </c>
      <c r="IMY229" s="24" t="s">
        <v>14</v>
      </c>
      <c r="IMZ229" s="24" t="s">
        <v>71</v>
      </c>
      <c r="INA229" s="24" t="s">
        <v>63</v>
      </c>
      <c r="INB229" s="24" t="s">
        <v>64</v>
      </c>
      <c r="INC229" s="24" t="s">
        <v>6</v>
      </c>
      <c r="IND229" s="24" t="s">
        <v>7</v>
      </c>
      <c r="INE229" s="24" t="s">
        <v>65</v>
      </c>
      <c r="INF229" s="24" t="s">
        <v>66</v>
      </c>
      <c r="ING229" s="24" t="s">
        <v>67</v>
      </c>
      <c r="INH229" s="24" t="s">
        <v>75</v>
      </c>
      <c r="INI229" s="24" t="s">
        <v>68</v>
      </c>
      <c r="INJ229" s="24" t="s">
        <v>8</v>
      </c>
      <c r="INK229" s="24" t="s">
        <v>9</v>
      </c>
      <c r="INL229" s="24" t="s">
        <v>69</v>
      </c>
      <c r="INM229" s="24" t="s">
        <v>70</v>
      </c>
      <c r="INN229" s="24" t="s">
        <v>10</v>
      </c>
      <c r="INO229" s="24" t="s">
        <v>14</v>
      </c>
      <c r="INP229" s="24" t="s">
        <v>71</v>
      </c>
      <c r="INQ229" s="24" t="s">
        <v>63</v>
      </c>
      <c r="INR229" s="24" t="s">
        <v>64</v>
      </c>
      <c r="INS229" s="24" t="s">
        <v>6</v>
      </c>
      <c r="INT229" s="24" t="s">
        <v>7</v>
      </c>
      <c r="INU229" s="24" t="s">
        <v>65</v>
      </c>
      <c r="INV229" s="24" t="s">
        <v>66</v>
      </c>
      <c r="INW229" s="24" t="s">
        <v>67</v>
      </c>
      <c r="INX229" s="24" t="s">
        <v>75</v>
      </c>
      <c r="INY229" s="24" t="s">
        <v>68</v>
      </c>
      <c r="INZ229" s="24" t="s">
        <v>8</v>
      </c>
      <c r="IOA229" s="24" t="s">
        <v>9</v>
      </c>
      <c r="IOB229" s="24" t="s">
        <v>69</v>
      </c>
      <c r="IOC229" s="24" t="s">
        <v>70</v>
      </c>
      <c r="IOD229" s="24" t="s">
        <v>10</v>
      </c>
      <c r="IOE229" s="24" t="s">
        <v>14</v>
      </c>
      <c r="IOF229" s="24" t="s">
        <v>71</v>
      </c>
      <c r="IOG229" s="24" t="s">
        <v>63</v>
      </c>
      <c r="IOH229" s="24" t="s">
        <v>64</v>
      </c>
      <c r="IOI229" s="24" t="s">
        <v>6</v>
      </c>
      <c r="IOJ229" s="24" t="s">
        <v>7</v>
      </c>
      <c r="IOK229" s="24" t="s">
        <v>65</v>
      </c>
      <c r="IOL229" s="24" t="s">
        <v>66</v>
      </c>
      <c r="IOM229" s="24" t="s">
        <v>67</v>
      </c>
      <c r="ION229" s="24" t="s">
        <v>75</v>
      </c>
      <c r="IOO229" s="24" t="s">
        <v>68</v>
      </c>
      <c r="IOP229" s="24" t="s">
        <v>8</v>
      </c>
      <c r="IOQ229" s="24" t="s">
        <v>9</v>
      </c>
      <c r="IOR229" s="24" t="s">
        <v>69</v>
      </c>
      <c r="IOS229" s="24" t="s">
        <v>70</v>
      </c>
      <c r="IOT229" s="24" t="s">
        <v>10</v>
      </c>
      <c r="IOU229" s="24" t="s">
        <v>14</v>
      </c>
      <c r="IOV229" s="24" t="s">
        <v>71</v>
      </c>
      <c r="IOW229" s="24" t="s">
        <v>63</v>
      </c>
      <c r="IOX229" s="24" t="s">
        <v>64</v>
      </c>
      <c r="IOY229" s="24" t="s">
        <v>6</v>
      </c>
      <c r="IOZ229" s="24" t="s">
        <v>7</v>
      </c>
      <c r="IPA229" s="24" t="s">
        <v>65</v>
      </c>
      <c r="IPB229" s="24" t="s">
        <v>66</v>
      </c>
      <c r="IPC229" s="24" t="s">
        <v>67</v>
      </c>
      <c r="IPD229" s="24" t="s">
        <v>75</v>
      </c>
      <c r="IPE229" s="24" t="s">
        <v>68</v>
      </c>
      <c r="IPF229" s="24" t="s">
        <v>8</v>
      </c>
      <c r="IPG229" s="24" t="s">
        <v>9</v>
      </c>
      <c r="IPH229" s="24" t="s">
        <v>69</v>
      </c>
      <c r="IPI229" s="24" t="s">
        <v>70</v>
      </c>
      <c r="IPJ229" s="24" t="s">
        <v>10</v>
      </c>
      <c r="IPK229" s="24" t="s">
        <v>14</v>
      </c>
      <c r="IPL229" s="24" t="s">
        <v>71</v>
      </c>
      <c r="IPM229" s="24" t="s">
        <v>63</v>
      </c>
      <c r="IPN229" s="24" t="s">
        <v>64</v>
      </c>
      <c r="IPO229" s="24" t="s">
        <v>6</v>
      </c>
      <c r="IPP229" s="24" t="s">
        <v>7</v>
      </c>
      <c r="IPQ229" s="24" t="s">
        <v>65</v>
      </c>
      <c r="IPR229" s="24" t="s">
        <v>66</v>
      </c>
      <c r="IPS229" s="24" t="s">
        <v>67</v>
      </c>
      <c r="IPT229" s="24" t="s">
        <v>75</v>
      </c>
      <c r="IPU229" s="24" t="s">
        <v>68</v>
      </c>
      <c r="IPV229" s="24" t="s">
        <v>8</v>
      </c>
      <c r="IPW229" s="24" t="s">
        <v>9</v>
      </c>
      <c r="IPX229" s="24" t="s">
        <v>69</v>
      </c>
      <c r="IPY229" s="24" t="s">
        <v>70</v>
      </c>
      <c r="IPZ229" s="24" t="s">
        <v>10</v>
      </c>
      <c r="IQA229" s="24" t="s">
        <v>14</v>
      </c>
      <c r="IQB229" s="24" t="s">
        <v>71</v>
      </c>
      <c r="IQC229" s="24" t="s">
        <v>63</v>
      </c>
      <c r="IQD229" s="24" t="s">
        <v>64</v>
      </c>
      <c r="IQE229" s="24" t="s">
        <v>6</v>
      </c>
      <c r="IQF229" s="24" t="s">
        <v>7</v>
      </c>
      <c r="IQG229" s="24" t="s">
        <v>65</v>
      </c>
      <c r="IQH229" s="24" t="s">
        <v>66</v>
      </c>
      <c r="IQI229" s="24" t="s">
        <v>67</v>
      </c>
      <c r="IQJ229" s="24" t="s">
        <v>75</v>
      </c>
      <c r="IQK229" s="24" t="s">
        <v>68</v>
      </c>
      <c r="IQL229" s="24" t="s">
        <v>8</v>
      </c>
      <c r="IQM229" s="24" t="s">
        <v>9</v>
      </c>
      <c r="IQN229" s="24" t="s">
        <v>69</v>
      </c>
      <c r="IQO229" s="24" t="s">
        <v>70</v>
      </c>
      <c r="IQP229" s="24" t="s">
        <v>10</v>
      </c>
      <c r="IQQ229" s="24" t="s">
        <v>14</v>
      </c>
      <c r="IQR229" s="24" t="s">
        <v>71</v>
      </c>
      <c r="IQS229" s="24" t="s">
        <v>63</v>
      </c>
      <c r="IQT229" s="24" t="s">
        <v>64</v>
      </c>
      <c r="IQU229" s="24" t="s">
        <v>6</v>
      </c>
      <c r="IQV229" s="24" t="s">
        <v>7</v>
      </c>
      <c r="IQW229" s="24" t="s">
        <v>65</v>
      </c>
      <c r="IQX229" s="24" t="s">
        <v>66</v>
      </c>
      <c r="IQY229" s="24" t="s">
        <v>67</v>
      </c>
      <c r="IQZ229" s="24" t="s">
        <v>75</v>
      </c>
      <c r="IRA229" s="24" t="s">
        <v>68</v>
      </c>
      <c r="IRB229" s="24" t="s">
        <v>8</v>
      </c>
      <c r="IRC229" s="24" t="s">
        <v>9</v>
      </c>
      <c r="IRD229" s="24" t="s">
        <v>69</v>
      </c>
      <c r="IRE229" s="24" t="s">
        <v>70</v>
      </c>
      <c r="IRF229" s="24" t="s">
        <v>10</v>
      </c>
      <c r="IRG229" s="24" t="s">
        <v>14</v>
      </c>
      <c r="IRH229" s="24" t="s">
        <v>71</v>
      </c>
      <c r="IRI229" s="24" t="s">
        <v>63</v>
      </c>
      <c r="IRJ229" s="24" t="s">
        <v>64</v>
      </c>
      <c r="IRK229" s="24" t="s">
        <v>6</v>
      </c>
      <c r="IRL229" s="24" t="s">
        <v>7</v>
      </c>
      <c r="IRM229" s="24" t="s">
        <v>65</v>
      </c>
      <c r="IRN229" s="24" t="s">
        <v>66</v>
      </c>
      <c r="IRO229" s="24" t="s">
        <v>67</v>
      </c>
      <c r="IRP229" s="24" t="s">
        <v>75</v>
      </c>
      <c r="IRQ229" s="24" t="s">
        <v>68</v>
      </c>
      <c r="IRR229" s="24" t="s">
        <v>8</v>
      </c>
      <c r="IRS229" s="24" t="s">
        <v>9</v>
      </c>
      <c r="IRT229" s="24" t="s">
        <v>69</v>
      </c>
      <c r="IRU229" s="24" t="s">
        <v>70</v>
      </c>
      <c r="IRV229" s="24" t="s">
        <v>10</v>
      </c>
      <c r="IRW229" s="24" t="s">
        <v>14</v>
      </c>
      <c r="IRX229" s="24" t="s">
        <v>71</v>
      </c>
      <c r="IRY229" s="24" t="s">
        <v>63</v>
      </c>
      <c r="IRZ229" s="24" t="s">
        <v>64</v>
      </c>
      <c r="ISA229" s="24" t="s">
        <v>6</v>
      </c>
      <c r="ISB229" s="24" t="s">
        <v>7</v>
      </c>
      <c r="ISC229" s="24" t="s">
        <v>65</v>
      </c>
      <c r="ISD229" s="24" t="s">
        <v>66</v>
      </c>
      <c r="ISE229" s="24" t="s">
        <v>67</v>
      </c>
      <c r="ISF229" s="24" t="s">
        <v>75</v>
      </c>
      <c r="ISG229" s="24" t="s">
        <v>68</v>
      </c>
      <c r="ISH229" s="24" t="s">
        <v>8</v>
      </c>
      <c r="ISI229" s="24" t="s">
        <v>9</v>
      </c>
      <c r="ISJ229" s="24" t="s">
        <v>69</v>
      </c>
      <c r="ISK229" s="24" t="s">
        <v>70</v>
      </c>
      <c r="ISL229" s="24" t="s">
        <v>10</v>
      </c>
      <c r="ISM229" s="24" t="s">
        <v>14</v>
      </c>
      <c r="ISN229" s="24" t="s">
        <v>71</v>
      </c>
      <c r="ISO229" s="24" t="s">
        <v>63</v>
      </c>
      <c r="ISP229" s="24" t="s">
        <v>64</v>
      </c>
      <c r="ISQ229" s="24" t="s">
        <v>6</v>
      </c>
      <c r="ISR229" s="24" t="s">
        <v>7</v>
      </c>
      <c r="ISS229" s="24" t="s">
        <v>65</v>
      </c>
      <c r="IST229" s="24" t="s">
        <v>66</v>
      </c>
      <c r="ISU229" s="24" t="s">
        <v>67</v>
      </c>
      <c r="ISV229" s="24" t="s">
        <v>75</v>
      </c>
      <c r="ISW229" s="24" t="s">
        <v>68</v>
      </c>
      <c r="ISX229" s="24" t="s">
        <v>8</v>
      </c>
      <c r="ISY229" s="24" t="s">
        <v>9</v>
      </c>
      <c r="ISZ229" s="24" t="s">
        <v>69</v>
      </c>
      <c r="ITA229" s="24" t="s">
        <v>70</v>
      </c>
      <c r="ITB229" s="24" t="s">
        <v>10</v>
      </c>
      <c r="ITC229" s="24" t="s">
        <v>14</v>
      </c>
      <c r="ITD229" s="24" t="s">
        <v>71</v>
      </c>
      <c r="ITE229" s="24" t="s">
        <v>63</v>
      </c>
      <c r="ITF229" s="24" t="s">
        <v>64</v>
      </c>
      <c r="ITG229" s="24" t="s">
        <v>6</v>
      </c>
      <c r="ITH229" s="24" t="s">
        <v>7</v>
      </c>
      <c r="ITI229" s="24" t="s">
        <v>65</v>
      </c>
      <c r="ITJ229" s="24" t="s">
        <v>66</v>
      </c>
      <c r="ITK229" s="24" t="s">
        <v>67</v>
      </c>
      <c r="ITL229" s="24" t="s">
        <v>75</v>
      </c>
      <c r="ITM229" s="24" t="s">
        <v>68</v>
      </c>
      <c r="ITN229" s="24" t="s">
        <v>8</v>
      </c>
      <c r="ITO229" s="24" t="s">
        <v>9</v>
      </c>
      <c r="ITP229" s="24" t="s">
        <v>69</v>
      </c>
      <c r="ITQ229" s="24" t="s">
        <v>70</v>
      </c>
      <c r="ITR229" s="24" t="s">
        <v>10</v>
      </c>
      <c r="ITS229" s="24" t="s">
        <v>14</v>
      </c>
      <c r="ITT229" s="24" t="s">
        <v>71</v>
      </c>
      <c r="ITU229" s="24" t="s">
        <v>63</v>
      </c>
      <c r="ITV229" s="24" t="s">
        <v>64</v>
      </c>
      <c r="ITW229" s="24" t="s">
        <v>6</v>
      </c>
      <c r="ITX229" s="24" t="s">
        <v>7</v>
      </c>
      <c r="ITY229" s="24" t="s">
        <v>65</v>
      </c>
      <c r="ITZ229" s="24" t="s">
        <v>66</v>
      </c>
      <c r="IUA229" s="24" t="s">
        <v>67</v>
      </c>
      <c r="IUB229" s="24" t="s">
        <v>75</v>
      </c>
      <c r="IUC229" s="24" t="s">
        <v>68</v>
      </c>
      <c r="IUD229" s="24" t="s">
        <v>8</v>
      </c>
      <c r="IUE229" s="24" t="s">
        <v>9</v>
      </c>
      <c r="IUF229" s="24" t="s">
        <v>69</v>
      </c>
      <c r="IUG229" s="24" t="s">
        <v>70</v>
      </c>
      <c r="IUH229" s="24" t="s">
        <v>10</v>
      </c>
      <c r="IUI229" s="24" t="s">
        <v>14</v>
      </c>
      <c r="IUJ229" s="24" t="s">
        <v>71</v>
      </c>
      <c r="IUK229" s="24" t="s">
        <v>63</v>
      </c>
      <c r="IUL229" s="24" t="s">
        <v>64</v>
      </c>
      <c r="IUM229" s="24" t="s">
        <v>6</v>
      </c>
      <c r="IUN229" s="24" t="s">
        <v>7</v>
      </c>
      <c r="IUO229" s="24" t="s">
        <v>65</v>
      </c>
      <c r="IUP229" s="24" t="s">
        <v>66</v>
      </c>
      <c r="IUQ229" s="24" t="s">
        <v>67</v>
      </c>
      <c r="IUR229" s="24" t="s">
        <v>75</v>
      </c>
      <c r="IUS229" s="24" t="s">
        <v>68</v>
      </c>
      <c r="IUT229" s="24" t="s">
        <v>8</v>
      </c>
      <c r="IUU229" s="24" t="s">
        <v>9</v>
      </c>
      <c r="IUV229" s="24" t="s">
        <v>69</v>
      </c>
      <c r="IUW229" s="24" t="s">
        <v>70</v>
      </c>
      <c r="IUX229" s="24" t="s">
        <v>10</v>
      </c>
      <c r="IUY229" s="24" t="s">
        <v>14</v>
      </c>
      <c r="IUZ229" s="24" t="s">
        <v>71</v>
      </c>
      <c r="IVA229" s="24" t="s">
        <v>63</v>
      </c>
      <c r="IVB229" s="24" t="s">
        <v>64</v>
      </c>
      <c r="IVC229" s="24" t="s">
        <v>6</v>
      </c>
      <c r="IVD229" s="24" t="s">
        <v>7</v>
      </c>
      <c r="IVE229" s="24" t="s">
        <v>65</v>
      </c>
      <c r="IVF229" s="24" t="s">
        <v>66</v>
      </c>
      <c r="IVG229" s="24" t="s">
        <v>67</v>
      </c>
      <c r="IVH229" s="24" t="s">
        <v>75</v>
      </c>
      <c r="IVI229" s="24" t="s">
        <v>68</v>
      </c>
      <c r="IVJ229" s="24" t="s">
        <v>8</v>
      </c>
      <c r="IVK229" s="24" t="s">
        <v>9</v>
      </c>
      <c r="IVL229" s="24" t="s">
        <v>69</v>
      </c>
      <c r="IVM229" s="24" t="s">
        <v>70</v>
      </c>
      <c r="IVN229" s="24" t="s">
        <v>10</v>
      </c>
      <c r="IVO229" s="24" t="s">
        <v>14</v>
      </c>
      <c r="IVP229" s="24" t="s">
        <v>71</v>
      </c>
      <c r="IVQ229" s="24" t="s">
        <v>63</v>
      </c>
      <c r="IVR229" s="24" t="s">
        <v>64</v>
      </c>
      <c r="IVS229" s="24" t="s">
        <v>6</v>
      </c>
      <c r="IVT229" s="24" t="s">
        <v>7</v>
      </c>
      <c r="IVU229" s="24" t="s">
        <v>65</v>
      </c>
      <c r="IVV229" s="24" t="s">
        <v>66</v>
      </c>
      <c r="IVW229" s="24" t="s">
        <v>67</v>
      </c>
      <c r="IVX229" s="24" t="s">
        <v>75</v>
      </c>
      <c r="IVY229" s="24" t="s">
        <v>68</v>
      </c>
      <c r="IVZ229" s="24" t="s">
        <v>8</v>
      </c>
      <c r="IWA229" s="24" t="s">
        <v>9</v>
      </c>
      <c r="IWB229" s="24" t="s">
        <v>69</v>
      </c>
      <c r="IWC229" s="24" t="s">
        <v>70</v>
      </c>
      <c r="IWD229" s="24" t="s">
        <v>10</v>
      </c>
      <c r="IWE229" s="24" t="s">
        <v>14</v>
      </c>
      <c r="IWF229" s="24" t="s">
        <v>71</v>
      </c>
      <c r="IWG229" s="24" t="s">
        <v>63</v>
      </c>
      <c r="IWH229" s="24" t="s">
        <v>64</v>
      </c>
      <c r="IWI229" s="24" t="s">
        <v>6</v>
      </c>
      <c r="IWJ229" s="24" t="s">
        <v>7</v>
      </c>
      <c r="IWK229" s="24" t="s">
        <v>65</v>
      </c>
      <c r="IWL229" s="24" t="s">
        <v>66</v>
      </c>
      <c r="IWM229" s="24" t="s">
        <v>67</v>
      </c>
      <c r="IWN229" s="24" t="s">
        <v>75</v>
      </c>
      <c r="IWO229" s="24" t="s">
        <v>68</v>
      </c>
      <c r="IWP229" s="24" t="s">
        <v>8</v>
      </c>
      <c r="IWQ229" s="24" t="s">
        <v>9</v>
      </c>
      <c r="IWR229" s="24" t="s">
        <v>69</v>
      </c>
      <c r="IWS229" s="24" t="s">
        <v>70</v>
      </c>
      <c r="IWT229" s="24" t="s">
        <v>10</v>
      </c>
      <c r="IWU229" s="24" t="s">
        <v>14</v>
      </c>
      <c r="IWV229" s="24" t="s">
        <v>71</v>
      </c>
      <c r="IWW229" s="24" t="s">
        <v>63</v>
      </c>
      <c r="IWX229" s="24" t="s">
        <v>64</v>
      </c>
      <c r="IWY229" s="24" t="s">
        <v>6</v>
      </c>
      <c r="IWZ229" s="24" t="s">
        <v>7</v>
      </c>
      <c r="IXA229" s="24" t="s">
        <v>65</v>
      </c>
      <c r="IXB229" s="24" t="s">
        <v>66</v>
      </c>
      <c r="IXC229" s="24" t="s">
        <v>67</v>
      </c>
      <c r="IXD229" s="24" t="s">
        <v>75</v>
      </c>
      <c r="IXE229" s="24" t="s">
        <v>68</v>
      </c>
      <c r="IXF229" s="24" t="s">
        <v>8</v>
      </c>
      <c r="IXG229" s="24" t="s">
        <v>9</v>
      </c>
      <c r="IXH229" s="24" t="s">
        <v>69</v>
      </c>
      <c r="IXI229" s="24" t="s">
        <v>70</v>
      </c>
      <c r="IXJ229" s="24" t="s">
        <v>10</v>
      </c>
      <c r="IXK229" s="24" t="s">
        <v>14</v>
      </c>
      <c r="IXL229" s="24" t="s">
        <v>71</v>
      </c>
      <c r="IXM229" s="24" t="s">
        <v>63</v>
      </c>
      <c r="IXN229" s="24" t="s">
        <v>64</v>
      </c>
      <c r="IXO229" s="24" t="s">
        <v>6</v>
      </c>
      <c r="IXP229" s="24" t="s">
        <v>7</v>
      </c>
      <c r="IXQ229" s="24" t="s">
        <v>65</v>
      </c>
      <c r="IXR229" s="24" t="s">
        <v>66</v>
      </c>
      <c r="IXS229" s="24" t="s">
        <v>67</v>
      </c>
      <c r="IXT229" s="24" t="s">
        <v>75</v>
      </c>
      <c r="IXU229" s="24" t="s">
        <v>68</v>
      </c>
      <c r="IXV229" s="24" t="s">
        <v>8</v>
      </c>
      <c r="IXW229" s="24" t="s">
        <v>9</v>
      </c>
      <c r="IXX229" s="24" t="s">
        <v>69</v>
      </c>
      <c r="IXY229" s="24" t="s">
        <v>70</v>
      </c>
      <c r="IXZ229" s="24" t="s">
        <v>10</v>
      </c>
      <c r="IYA229" s="24" t="s">
        <v>14</v>
      </c>
      <c r="IYB229" s="24" t="s">
        <v>71</v>
      </c>
      <c r="IYC229" s="24" t="s">
        <v>63</v>
      </c>
      <c r="IYD229" s="24" t="s">
        <v>64</v>
      </c>
      <c r="IYE229" s="24" t="s">
        <v>6</v>
      </c>
      <c r="IYF229" s="24" t="s">
        <v>7</v>
      </c>
      <c r="IYG229" s="24" t="s">
        <v>65</v>
      </c>
      <c r="IYH229" s="24" t="s">
        <v>66</v>
      </c>
      <c r="IYI229" s="24" t="s">
        <v>67</v>
      </c>
      <c r="IYJ229" s="24" t="s">
        <v>75</v>
      </c>
      <c r="IYK229" s="24" t="s">
        <v>68</v>
      </c>
      <c r="IYL229" s="24" t="s">
        <v>8</v>
      </c>
      <c r="IYM229" s="24" t="s">
        <v>9</v>
      </c>
      <c r="IYN229" s="24" t="s">
        <v>69</v>
      </c>
      <c r="IYO229" s="24" t="s">
        <v>70</v>
      </c>
      <c r="IYP229" s="24" t="s">
        <v>10</v>
      </c>
      <c r="IYQ229" s="24" t="s">
        <v>14</v>
      </c>
      <c r="IYR229" s="24" t="s">
        <v>71</v>
      </c>
      <c r="IYS229" s="24" t="s">
        <v>63</v>
      </c>
      <c r="IYT229" s="24" t="s">
        <v>64</v>
      </c>
      <c r="IYU229" s="24" t="s">
        <v>6</v>
      </c>
      <c r="IYV229" s="24" t="s">
        <v>7</v>
      </c>
      <c r="IYW229" s="24" t="s">
        <v>65</v>
      </c>
      <c r="IYX229" s="24" t="s">
        <v>66</v>
      </c>
      <c r="IYY229" s="24" t="s">
        <v>67</v>
      </c>
      <c r="IYZ229" s="24" t="s">
        <v>75</v>
      </c>
      <c r="IZA229" s="24" t="s">
        <v>68</v>
      </c>
      <c r="IZB229" s="24" t="s">
        <v>8</v>
      </c>
      <c r="IZC229" s="24" t="s">
        <v>9</v>
      </c>
      <c r="IZD229" s="24" t="s">
        <v>69</v>
      </c>
      <c r="IZE229" s="24" t="s">
        <v>70</v>
      </c>
      <c r="IZF229" s="24" t="s">
        <v>10</v>
      </c>
      <c r="IZG229" s="24" t="s">
        <v>14</v>
      </c>
      <c r="IZH229" s="24" t="s">
        <v>71</v>
      </c>
      <c r="IZI229" s="24" t="s">
        <v>63</v>
      </c>
      <c r="IZJ229" s="24" t="s">
        <v>64</v>
      </c>
      <c r="IZK229" s="24" t="s">
        <v>6</v>
      </c>
      <c r="IZL229" s="24" t="s">
        <v>7</v>
      </c>
      <c r="IZM229" s="24" t="s">
        <v>65</v>
      </c>
      <c r="IZN229" s="24" t="s">
        <v>66</v>
      </c>
      <c r="IZO229" s="24" t="s">
        <v>67</v>
      </c>
      <c r="IZP229" s="24" t="s">
        <v>75</v>
      </c>
      <c r="IZQ229" s="24" t="s">
        <v>68</v>
      </c>
      <c r="IZR229" s="24" t="s">
        <v>8</v>
      </c>
      <c r="IZS229" s="24" t="s">
        <v>9</v>
      </c>
      <c r="IZT229" s="24" t="s">
        <v>69</v>
      </c>
      <c r="IZU229" s="24" t="s">
        <v>70</v>
      </c>
      <c r="IZV229" s="24" t="s">
        <v>10</v>
      </c>
      <c r="IZW229" s="24" t="s">
        <v>14</v>
      </c>
      <c r="IZX229" s="24" t="s">
        <v>71</v>
      </c>
      <c r="IZY229" s="24" t="s">
        <v>63</v>
      </c>
      <c r="IZZ229" s="24" t="s">
        <v>64</v>
      </c>
      <c r="JAA229" s="24" t="s">
        <v>6</v>
      </c>
      <c r="JAB229" s="24" t="s">
        <v>7</v>
      </c>
      <c r="JAC229" s="24" t="s">
        <v>65</v>
      </c>
      <c r="JAD229" s="24" t="s">
        <v>66</v>
      </c>
      <c r="JAE229" s="24" t="s">
        <v>67</v>
      </c>
      <c r="JAF229" s="24" t="s">
        <v>75</v>
      </c>
      <c r="JAG229" s="24" t="s">
        <v>68</v>
      </c>
      <c r="JAH229" s="24" t="s">
        <v>8</v>
      </c>
      <c r="JAI229" s="24" t="s">
        <v>9</v>
      </c>
      <c r="JAJ229" s="24" t="s">
        <v>69</v>
      </c>
      <c r="JAK229" s="24" t="s">
        <v>70</v>
      </c>
      <c r="JAL229" s="24" t="s">
        <v>10</v>
      </c>
      <c r="JAM229" s="24" t="s">
        <v>14</v>
      </c>
      <c r="JAN229" s="24" t="s">
        <v>71</v>
      </c>
      <c r="JAO229" s="24" t="s">
        <v>63</v>
      </c>
      <c r="JAP229" s="24" t="s">
        <v>64</v>
      </c>
      <c r="JAQ229" s="24" t="s">
        <v>6</v>
      </c>
      <c r="JAR229" s="24" t="s">
        <v>7</v>
      </c>
      <c r="JAS229" s="24" t="s">
        <v>65</v>
      </c>
      <c r="JAT229" s="24" t="s">
        <v>66</v>
      </c>
      <c r="JAU229" s="24" t="s">
        <v>67</v>
      </c>
      <c r="JAV229" s="24" t="s">
        <v>75</v>
      </c>
      <c r="JAW229" s="24" t="s">
        <v>68</v>
      </c>
      <c r="JAX229" s="24" t="s">
        <v>8</v>
      </c>
      <c r="JAY229" s="24" t="s">
        <v>9</v>
      </c>
      <c r="JAZ229" s="24" t="s">
        <v>69</v>
      </c>
      <c r="JBA229" s="24" t="s">
        <v>70</v>
      </c>
      <c r="JBB229" s="24" t="s">
        <v>10</v>
      </c>
      <c r="JBC229" s="24" t="s">
        <v>14</v>
      </c>
      <c r="JBD229" s="24" t="s">
        <v>71</v>
      </c>
      <c r="JBE229" s="24" t="s">
        <v>63</v>
      </c>
      <c r="JBF229" s="24" t="s">
        <v>64</v>
      </c>
      <c r="JBG229" s="24" t="s">
        <v>6</v>
      </c>
      <c r="JBH229" s="24" t="s">
        <v>7</v>
      </c>
      <c r="JBI229" s="24" t="s">
        <v>65</v>
      </c>
      <c r="JBJ229" s="24" t="s">
        <v>66</v>
      </c>
      <c r="JBK229" s="24" t="s">
        <v>67</v>
      </c>
      <c r="JBL229" s="24" t="s">
        <v>75</v>
      </c>
      <c r="JBM229" s="24" t="s">
        <v>68</v>
      </c>
      <c r="JBN229" s="24" t="s">
        <v>8</v>
      </c>
      <c r="JBO229" s="24" t="s">
        <v>9</v>
      </c>
      <c r="JBP229" s="24" t="s">
        <v>69</v>
      </c>
      <c r="JBQ229" s="24" t="s">
        <v>70</v>
      </c>
      <c r="JBR229" s="24" t="s">
        <v>10</v>
      </c>
      <c r="JBS229" s="24" t="s">
        <v>14</v>
      </c>
      <c r="JBT229" s="24" t="s">
        <v>71</v>
      </c>
      <c r="JBU229" s="24" t="s">
        <v>63</v>
      </c>
      <c r="JBV229" s="24" t="s">
        <v>64</v>
      </c>
      <c r="JBW229" s="24" t="s">
        <v>6</v>
      </c>
      <c r="JBX229" s="24" t="s">
        <v>7</v>
      </c>
      <c r="JBY229" s="24" t="s">
        <v>65</v>
      </c>
      <c r="JBZ229" s="24" t="s">
        <v>66</v>
      </c>
      <c r="JCA229" s="24" t="s">
        <v>67</v>
      </c>
      <c r="JCB229" s="24" t="s">
        <v>75</v>
      </c>
      <c r="JCC229" s="24" t="s">
        <v>68</v>
      </c>
      <c r="JCD229" s="24" t="s">
        <v>8</v>
      </c>
      <c r="JCE229" s="24" t="s">
        <v>9</v>
      </c>
      <c r="JCF229" s="24" t="s">
        <v>69</v>
      </c>
      <c r="JCG229" s="24" t="s">
        <v>70</v>
      </c>
      <c r="JCH229" s="24" t="s">
        <v>10</v>
      </c>
      <c r="JCI229" s="24" t="s">
        <v>14</v>
      </c>
      <c r="JCJ229" s="24" t="s">
        <v>71</v>
      </c>
      <c r="JCK229" s="24" t="s">
        <v>63</v>
      </c>
      <c r="JCL229" s="24" t="s">
        <v>64</v>
      </c>
      <c r="JCM229" s="24" t="s">
        <v>6</v>
      </c>
      <c r="JCN229" s="24" t="s">
        <v>7</v>
      </c>
      <c r="JCO229" s="24" t="s">
        <v>65</v>
      </c>
      <c r="JCP229" s="24" t="s">
        <v>66</v>
      </c>
      <c r="JCQ229" s="24" t="s">
        <v>67</v>
      </c>
      <c r="JCR229" s="24" t="s">
        <v>75</v>
      </c>
      <c r="JCS229" s="24" t="s">
        <v>68</v>
      </c>
      <c r="JCT229" s="24" t="s">
        <v>8</v>
      </c>
      <c r="JCU229" s="24" t="s">
        <v>9</v>
      </c>
      <c r="JCV229" s="24" t="s">
        <v>69</v>
      </c>
      <c r="JCW229" s="24" t="s">
        <v>70</v>
      </c>
      <c r="JCX229" s="24" t="s">
        <v>10</v>
      </c>
      <c r="JCY229" s="24" t="s">
        <v>14</v>
      </c>
      <c r="JCZ229" s="24" t="s">
        <v>71</v>
      </c>
      <c r="JDA229" s="24" t="s">
        <v>63</v>
      </c>
      <c r="JDB229" s="24" t="s">
        <v>64</v>
      </c>
      <c r="JDC229" s="24" t="s">
        <v>6</v>
      </c>
      <c r="JDD229" s="24" t="s">
        <v>7</v>
      </c>
      <c r="JDE229" s="24" t="s">
        <v>65</v>
      </c>
      <c r="JDF229" s="24" t="s">
        <v>66</v>
      </c>
      <c r="JDG229" s="24" t="s">
        <v>67</v>
      </c>
      <c r="JDH229" s="24" t="s">
        <v>75</v>
      </c>
      <c r="JDI229" s="24" t="s">
        <v>68</v>
      </c>
      <c r="JDJ229" s="24" t="s">
        <v>8</v>
      </c>
      <c r="JDK229" s="24" t="s">
        <v>9</v>
      </c>
      <c r="JDL229" s="24" t="s">
        <v>69</v>
      </c>
      <c r="JDM229" s="24" t="s">
        <v>70</v>
      </c>
      <c r="JDN229" s="24" t="s">
        <v>10</v>
      </c>
      <c r="JDO229" s="24" t="s">
        <v>14</v>
      </c>
      <c r="JDP229" s="24" t="s">
        <v>71</v>
      </c>
      <c r="JDQ229" s="24" t="s">
        <v>63</v>
      </c>
      <c r="JDR229" s="24" t="s">
        <v>64</v>
      </c>
      <c r="JDS229" s="24" t="s">
        <v>6</v>
      </c>
      <c r="JDT229" s="24" t="s">
        <v>7</v>
      </c>
      <c r="JDU229" s="24" t="s">
        <v>65</v>
      </c>
      <c r="JDV229" s="24" t="s">
        <v>66</v>
      </c>
      <c r="JDW229" s="24" t="s">
        <v>67</v>
      </c>
      <c r="JDX229" s="24" t="s">
        <v>75</v>
      </c>
      <c r="JDY229" s="24" t="s">
        <v>68</v>
      </c>
      <c r="JDZ229" s="24" t="s">
        <v>8</v>
      </c>
      <c r="JEA229" s="24" t="s">
        <v>9</v>
      </c>
      <c r="JEB229" s="24" t="s">
        <v>69</v>
      </c>
      <c r="JEC229" s="24" t="s">
        <v>70</v>
      </c>
      <c r="JED229" s="24" t="s">
        <v>10</v>
      </c>
      <c r="JEE229" s="24" t="s">
        <v>14</v>
      </c>
      <c r="JEF229" s="24" t="s">
        <v>71</v>
      </c>
      <c r="JEG229" s="24" t="s">
        <v>63</v>
      </c>
      <c r="JEH229" s="24" t="s">
        <v>64</v>
      </c>
      <c r="JEI229" s="24" t="s">
        <v>6</v>
      </c>
      <c r="JEJ229" s="24" t="s">
        <v>7</v>
      </c>
      <c r="JEK229" s="24" t="s">
        <v>65</v>
      </c>
      <c r="JEL229" s="24" t="s">
        <v>66</v>
      </c>
      <c r="JEM229" s="24" t="s">
        <v>67</v>
      </c>
      <c r="JEN229" s="24" t="s">
        <v>75</v>
      </c>
      <c r="JEO229" s="24" t="s">
        <v>68</v>
      </c>
      <c r="JEP229" s="24" t="s">
        <v>8</v>
      </c>
      <c r="JEQ229" s="24" t="s">
        <v>9</v>
      </c>
      <c r="JER229" s="24" t="s">
        <v>69</v>
      </c>
      <c r="JES229" s="24" t="s">
        <v>70</v>
      </c>
      <c r="JET229" s="24" t="s">
        <v>10</v>
      </c>
      <c r="JEU229" s="24" t="s">
        <v>14</v>
      </c>
      <c r="JEV229" s="24" t="s">
        <v>71</v>
      </c>
      <c r="JEW229" s="24" t="s">
        <v>63</v>
      </c>
      <c r="JEX229" s="24" t="s">
        <v>64</v>
      </c>
      <c r="JEY229" s="24" t="s">
        <v>6</v>
      </c>
      <c r="JEZ229" s="24" t="s">
        <v>7</v>
      </c>
      <c r="JFA229" s="24" t="s">
        <v>65</v>
      </c>
      <c r="JFB229" s="24" t="s">
        <v>66</v>
      </c>
      <c r="JFC229" s="24" t="s">
        <v>67</v>
      </c>
      <c r="JFD229" s="24" t="s">
        <v>75</v>
      </c>
      <c r="JFE229" s="24" t="s">
        <v>68</v>
      </c>
      <c r="JFF229" s="24" t="s">
        <v>8</v>
      </c>
      <c r="JFG229" s="24" t="s">
        <v>9</v>
      </c>
      <c r="JFH229" s="24" t="s">
        <v>69</v>
      </c>
      <c r="JFI229" s="24" t="s">
        <v>70</v>
      </c>
      <c r="JFJ229" s="24" t="s">
        <v>10</v>
      </c>
      <c r="JFK229" s="24" t="s">
        <v>14</v>
      </c>
      <c r="JFL229" s="24" t="s">
        <v>71</v>
      </c>
      <c r="JFM229" s="24" t="s">
        <v>63</v>
      </c>
      <c r="JFN229" s="24" t="s">
        <v>64</v>
      </c>
      <c r="JFO229" s="24" t="s">
        <v>6</v>
      </c>
      <c r="JFP229" s="24" t="s">
        <v>7</v>
      </c>
      <c r="JFQ229" s="24" t="s">
        <v>65</v>
      </c>
      <c r="JFR229" s="24" t="s">
        <v>66</v>
      </c>
      <c r="JFS229" s="24" t="s">
        <v>67</v>
      </c>
      <c r="JFT229" s="24" t="s">
        <v>75</v>
      </c>
      <c r="JFU229" s="24" t="s">
        <v>68</v>
      </c>
      <c r="JFV229" s="24" t="s">
        <v>8</v>
      </c>
      <c r="JFW229" s="24" t="s">
        <v>9</v>
      </c>
      <c r="JFX229" s="24" t="s">
        <v>69</v>
      </c>
      <c r="JFY229" s="24" t="s">
        <v>70</v>
      </c>
      <c r="JFZ229" s="24" t="s">
        <v>10</v>
      </c>
      <c r="JGA229" s="24" t="s">
        <v>14</v>
      </c>
      <c r="JGB229" s="24" t="s">
        <v>71</v>
      </c>
      <c r="JGC229" s="24" t="s">
        <v>63</v>
      </c>
      <c r="JGD229" s="24" t="s">
        <v>64</v>
      </c>
      <c r="JGE229" s="24" t="s">
        <v>6</v>
      </c>
      <c r="JGF229" s="24" t="s">
        <v>7</v>
      </c>
      <c r="JGG229" s="24" t="s">
        <v>65</v>
      </c>
      <c r="JGH229" s="24" t="s">
        <v>66</v>
      </c>
      <c r="JGI229" s="24" t="s">
        <v>67</v>
      </c>
      <c r="JGJ229" s="24" t="s">
        <v>75</v>
      </c>
      <c r="JGK229" s="24" t="s">
        <v>68</v>
      </c>
      <c r="JGL229" s="24" t="s">
        <v>8</v>
      </c>
      <c r="JGM229" s="24" t="s">
        <v>9</v>
      </c>
      <c r="JGN229" s="24" t="s">
        <v>69</v>
      </c>
      <c r="JGO229" s="24" t="s">
        <v>70</v>
      </c>
      <c r="JGP229" s="24" t="s">
        <v>10</v>
      </c>
      <c r="JGQ229" s="24" t="s">
        <v>14</v>
      </c>
      <c r="JGR229" s="24" t="s">
        <v>71</v>
      </c>
      <c r="JGS229" s="24" t="s">
        <v>63</v>
      </c>
      <c r="JGT229" s="24" t="s">
        <v>64</v>
      </c>
      <c r="JGU229" s="24" t="s">
        <v>6</v>
      </c>
      <c r="JGV229" s="24" t="s">
        <v>7</v>
      </c>
      <c r="JGW229" s="24" t="s">
        <v>65</v>
      </c>
      <c r="JGX229" s="24" t="s">
        <v>66</v>
      </c>
      <c r="JGY229" s="24" t="s">
        <v>67</v>
      </c>
      <c r="JGZ229" s="24" t="s">
        <v>75</v>
      </c>
      <c r="JHA229" s="24" t="s">
        <v>68</v>
      </c>
      <c r="JHB229" s="24" t="s">
        <v>8</v>
      </c>
      <c r="JHC229" s="24" t="s">
        <v>9</v>
      </c>
      <c r="JHD229" s="24" t="s">
        <v>69</v>
      </c>
      <c r="JHE229" s="24" t="s">
        <v>70</v>
      </c>
      <c r="JHF229" s="24" t="s">
        <v>10</v>
      </c>
      <c r="JHG229" s="24" t="s">
        <v>14</v>
      </c>
      <c r="JHH229" s="24" t="s">
        <v>71</v>
      </c>
      <c r="JHI229" s="24" t="s">
        <v>63</v>
      </c>
      <c r="JHJ229" s="24" t="s">
        <v>64</v>
      </c>
      <c r="JHK229" s="24" t="s">
        <v>6</v>
      </c>
      <c r="JHL229" s="24" t="s">
        <v>7</v>
      </c>
      <c r="JHM229" s="24" t="s">
        <v>65</v>
      </c>
      <c r="JHN229" s="24" t="s">
        <v>66</v>
      </c>
      <c r="JHO229" s="24" t="s">
        <v>67</v>
      </c>
      <c r="JHP229" s="24" t="s">
        <v>75</v>
      </c>
      <c r="JHQ229" s="24" t="s">
        <v>68</v>
      </c>
      <c r="JHR229" s="24" t="s">
        <v>8</v>
      </c>
      <c r="JHS229" s="24" t="s">
        <v>9</v>
      </c>
      <c r="JHT229" s="24" t="s">
        <v>69</v>
      </c>
      <c r="JHU229" s="24" t="s">
        <v>70</v>
      </c>
      <c r="JHV229" s="24" t="s">
        <v>10</v>
      </c>
      <c r="JHW229" s="24" t="s">
        <v>14</v>
      </c>
      <c r="JHX229" s="24" t="s">
        <v>71</v>
      </c>
      <c r="JHY229" s="24" t="s">
        <v>63</v>
      </c>
      <c r="JHZ229" s="24" t="s">
        <v>64</v>
      </c>
      <c r="JIA229" s="24" t="s">
        <v>6</v>
      </c>
      <c r="JIB229" s="24" t="s">
        <v>7</v>
      </c>
      <c r="JIC229" s="24" t="s">
        <v>65</v>
      </c>
      <c r="JID229" s="24" t="s">
        <v>66</v>
      </c>
      <c r="JIE229" s="24" t="s">
        <v>67</v>
      </c>
      <c r="JIF229" s="24" t="s">
        <v>75</v>
      </c>
      <c r="JIG229" s="24" t="s">
        <v>68</v>
      </c>
      <c r="JIH229" s="24" t="s">
        <v>8</v>
      </c>
      <c r="JII229" s="24" t="s">
        <v>9</v>
      </c>
      <c r="JIJ229" s="24" t="s">
        <v>69</v>
      </c>
      <c r="JIK229" s="24" t="s">
        <v>70</v>
      </c>
      <c r="JIL229" s="24" t="s">
        <v>10</v>
      </c>
      <c r="JIM229" s="24" t="s">
        <v>14</v>
      </c>
      <c r="JIN229" s="24" t="s">
        <v>71</v>
      </c>
      <c r="JIO229" s="24" t="s">
        <v>63</v>
      </c>
      <c r="JIP229" s="24" t="s">
        <v>64</v>
      </c>
      <c r="JIQ229" s="24" t="s">
        <v>6</v>
      </c>
      <c r="JIR229" s="24" t="s">
        <v>7</v>
      </c>
      <c r="JIS229" s="24" t="s">
        <v>65</v>
      </c>
      <c r="JIT229" s="24" t="s">
        <v>66</v>
      </c>
      <c r="JIU229" s="24" t="s">
        <v>67</v>
      </c>
      <c r="JIV229" s="24" t="s">
        <v>75</v>
      </c>
      <c r="JIW229" s="24" t="s">
        <v>68</v>
      </c>
      <c r="JIX229" s="24" t="s">
        <v>8</v>
      </c>
      <c r="JIY229" s="24" t="s">
        <v>9</v>
      </c>
      <c r="JIZ229" s="24" t="s">
        <v>69</v>
      </c>
      <c r="JJA229" s="24" t="s">
        <v>70</v>
      </c>
      <c r="JJB229" s="24" t="s">
        <v>10</v>
      </c>
      <c r="JJC229" s="24" t="s">
        <v>14</v>
      </c>
      <c r="JJD229" s="24" t="s">
        <v>71</v>
      </c>
      <c r="JJE229" s="24" t="s">
        <v>63</v>
      </c>
      <c r="JJF229" s="24" t="s">
        <v>64</v>
      </c>
      <c r="JJG229" s="24" t="s">
        <v>6</v>
      </c>
      <c r="JJH229" s="24" t="s">
        <v>7</v>
      </c>
      <c r="JJI229" s="24" t="s">
        <v>65</v>
      </c>
      <c r="JJJ229" s="24" t="s">
        <v>66</v>
      </c>
      <c r="JJK229" s="24" t="s">
        <v>67</v>
      </c>
      <c r="JJL229" s="24" t="s">
        <v>75</v>
      </c>
      <c r="JJM229" s="24" t="s">
        <v>68</v>
      </c>
      <c r="JJN229" s="24" t="s">
        <v>8</v>
      </c>
      <c r="JJO229" s="24" t="s">
        <v>9</v>
      </c>
      <c r="JJP229" s="24" t="s">
        <v>69</v>
      </c>
      <c r="JJQ229" s="24" t="s">
        <v>70</v>
      </c>
      <c r="JJR229" s="24" t="s">
        <v>10</v>
      </c>
      <c r="JJS229" s="24" t="s">
        <v>14</v>
      </c>
      <c r="JJT229" s="24" t="s">
        <v>71</v>
      </c>
      <c r="JJU229" s="24" t="s">
        <v>63</v>
      </c>
      <c r="JJV229" s="24" t="s">
        <v>64</v>
      </c>
      <c r="JJW229" s="24" t="s">
        <v>6</v>
      </c>
      <c r="JJX229" s="24" t="s">
        <v>7</v>
      </c>
      <c r="JJY229" s="24" t="s">
        <v>65</v>
      </c>
      <c r="JJZ229" s="24" t="s">
        <v>66</v>
      </c>
      <c r="JKA229" s="24" t="s">
        <v>67</v>
      </c>
      <c r="JKB229" s="24" t="s">
        <v>75</v>
      </c>
      <c r="JKC229" s="24" t="s">
        <v>68</v>
      </c>
      <c r="JKD229" s="24" t="s">
        <v>8</v>
      </c>
      <c r="JKE229" s="24" t="s">
        <v>9</v>
      </c>
      <c r="JKF229" s="24" t="s">
        <v>69</v>
      </c>
      <c r="JKG229" s="24" t="s">
        <v>70</v>
      </c>
      <c r="JKH229" s="24" t="s">
        <v>10</v>
      </c>
      <c r="JKI229" s="24" t="s">
        <v>14</v>
      </c>
      <c r="JKJ229" s="24" t="s">
        <v>71</v>
      </c>
      <c r="JKK229" s="24" t="s">
        <v>63</v>
      </c>
      <c r="JKL229" s="24" t="s">
        <v>64</v>
      </c>
      <c r="JKM229" s="24" t="s">
        <v>6</v>
      </c>
      <c r="JKN229" s="24" t="s">
        <v>7</v>
      </c>
      <c r="JKO229" s="24" t="s">
        <v>65</v>
      </c>
      <c r="JKP229" s="24" t="s">
        <v>66</v>
      </c>
      <c r="JKQ229" s="24" t="s">
        <v>67</v>
      </c>
      <c r="JKR229" s="24" t="s">
        <v>75</v>
      </c>
      <c r="JKS229" s="24" t="s">
        <v>68</v>
      </c>
      <c r="JKT229" s="24" t="s">
        <v>8</v>
      </c>
      <c r="JKU229" s="24" t="s">
        <v>9</v>
      </c>
      <c r="JKV229" s="24" t="s">
        <v>69</v>
      </c>
      <c r="JKW229" s="24" t="s">
        <v>70</v>
      </c>
      <c r="JKX229" s="24" t="s">
        <v>10</v>
      </c>
      <c r="JKY229" s="24" t="s">
        <v>14</v>
      </c>
      <c r="JKZ229" s="24" t="s">
        <v>71</v>
      </c>
      <c r="JLA229" s="24" t="s">
        <v>63</v>
      </c>
      <c r="JLB229" s="24" t="s">
        <v>64</v>
      </c>
      <c r="JLC229" s="24" t="s">
        <v>6</v>
      </c>
      <c r="JLD229" s="24" t="s">
        <v>7</v>
      </c>
      <c r="JLE229" s="24" t="s">
        <v>65</v>
      </c>
      <c r="JLF229" s="24" t="s">
        <v>66</v>
      </c>
      <c r="JLG229" s="24" t="s">
        <v>67</v>
      </c>
      <c r="JLH229" s="24" t="s">
        <v>75</v>
      </c>
      <c r="JLI229" s="24" t="s">
        <v>68</v>
      </c>
      <c r="JLJ229" s="24" t="s">
        <v>8</v>
      </c>
      <c r="JLK229" s="24" t="s">
        <v>9</v>
      </c>
      <c r="JLL229" s="24" t="s">
        <v>69</v>
      </c>
      <c r="JLM229" s="24" t="s">
        <v>70</v>
      </c>
      <c r="JLN229" s="24" t="s">
        <v>10</v>
      </c>
      <c r="JLO229" s="24" t="s">
        <v>14</v>
      </c>
      <c r="JLP229" s="24" t="s">
        <v>71</v>
      </c>
      <c r="JLQ229" s="24" t="s">
        <v>63</v>
      </c>
      <c r="JLR229" s="24" t="s">
        <v>64</v>
      </c>
      <c r="JLS229" s="24" t="s">
        <v>6</v>
      </c>
      <c r="JLT229" s="24" t="s">
        <v>7</v>
      </c>
      <c r="JLU229" s="24" t="s">
        <v>65</v>
      </c>
      <c r="JLV229" s="24" t="s">
        <v>66</v>
      </c>
      <c r="JLW229" s="24" t="s">
        <v>67</v>
      </c>
      <c r="JLX229" s="24" t="s">
        <v>75</v>
      </c>
      <c r="JLY229" s="24" t="s">
        <v>68</v>
      </c>
      <c r="JLZ229" s="24" t="s">
        <v>8</v>
      </c>
      <c r="JMA229" s="24" t="s">
        <v>9</v>
      </c>
      <c r="JMB229" s="24" t="s">
        <v>69</v>
      </c>
      <c r="JMC229" s="24" t="s">
        <v>70</v>
      </c>
      <c r="JMD229" s="24" t="s">
        <v>10</v>
      </c>
      <c r="JME229" s="24" t="s">
        <v>14</v>
      </c>
      <c r="JMF229" s="24" t="s">
        <v>71</v>
      </c>
      <c r="JMG229" s="24" t="s">
        <v>63</v>
      </c>
      <c r="JMH229" s="24" t="s">
        <v>64</v>
      </c>
      <c r="JMI229" s="24" t="s">
        <v>6</v>
      </c>
      <c r="JMJ229" s="24" t="s">
        <v>7</v>
      </c>
      <c r="JMK229" s="24" t="s">
        <v>65</v>
      </c>
      <c r="JML229" s="24" t="s">
        <v>66</v>
      </c>
      <c r="JMM229" s="24" t="s">
        <v>67</v>
      </c>
      <c r="JMN229" s="24" t="s">
        <v>75</v>
      </c>
      <c r="JMO229" s="24" t="s">
        <v>68</v>
      </c>
      <c r="JMP229" s="24" t="s">
        <v>8</v>
      </c>
      <c r="JMQ229" s="24" t="s">
        <v>9</v>
      </c>
      <c r="JMR229" s="24" t="s">
        <v>69</v>
      </c>
      <c r="JMS229" s="24" t="s">
        <v>70</v>
      </c>
      <c r="JMT229" s="24" t="s">
        <v>10</v>
      </c>
      <c r="JMU229" s="24" t="s">
        <v>14</v>
      </c>
      <c r="JMV229" s="24" t="s">
        <v>71</v>
      </c>
      <c r="JMW229" s="24" t="s">
        <v>63</v>
      </c>
      <c r="JMX229" s="24" t="s">
        <v>64</v>
      </c>
      <c r="JMY229" s="24" t="s">
        <v>6</v>
      </c>
      <c r="JMZ229" s="24" t="s">
        <v>7</v>
      </c>
      <c r="JNA229" s="24" t="s">
        <v>65</v>
      </c>
      <c r="JNB229" s="24" t="s">
        <v>66</v>
      </c>
      <c r="JNC229" s="24" t="s">
        <v>67</v>
      </c>
      <c r="JND229" s="24" t="s">
        <v>75</v>
      </c>
      <c r="JNE229" s="24" t="s">
        <v>68</v>
      </c>
      <c r="JNF229" s="24" t="s">
        <v>8</v>
      </c>
      <c r="JNG229" s="24" t="s">
        <v>9</v>
      </c>
      <c r="JNH229" s="24" t="s">
        <v>69</v>
      </c>
      <c r="JNI229" s="24" t="s">
        <v>70</v>
      </c>
      <c r="JNJ229" s="24" t="s">
        <v>10</v>
      </c>
      <c r="JNK229" s="24" t="s">
        <v>14</v>
      </c>
      <c r="JNL229" s="24" t="s">
        <v>71</v>
      </c>
      <c r="JNM229" s="24" t="s">
        <v>63</v>
      </c>
      <c r="JNN229" s="24" t="s">
        <v>64</v>
      </c>
      <c r="JNO229" s="24" t="s">
        <v>6</v>
      </c>
      <c r="JNP229" s="24" t="s">
        <v>7</v>
      </c>
      <c r="JNQ229" s="24" t="s">
        <v>65</v>
      </c>
      <c r="JNR229" s="24" t="s">
        <v>66</v>
      </c>
      <c r="JNS229" s="24" t="s">
        <v>67</v>
      </c>
      <c r="JNT229" s="24" t="s">
        <v>75</v>
      </c>
      <c r="JNU229" s="24" t="s">
        <v>68</v>
      </c>
      <c r="JNV229" s="24" t="s">
        <v>8</v>
      </c>
      <c r="JNW229" s="24" t="s">
        <v>9</v>
      </c>
      <c r="JNX229" s="24" t="s">
        <v>69</v>
      </c>
      <c r="JNY229" s="24" t="s">
        <v>70</v>
      </c>
      <c r="JNZ229" s="24" t="s">
        <v>10</v>
      </c>
      <c r="JOA229" s="24" t="s">
        <v>14</v>
      </c>
      <c r="JOB229" s="24" t="s">
        <v>71</v>
      </c>
      <c r="JOC229" s="24" t="s">
        <v>63</v>
      </c>
      <c r="JOD229" s="24" t="s">
        <v>64</v>
      </c>
      <c r="JOE229" s="24" t="s">
        <v>6</v>
      </c>
      <c r="JOF229" s="24" t="s">
        <v>7</v>
      </c>
      <c r="JOG229" s="24" t="s">
        <v>65</v>
      </c>
      <c r="JOH229" s="24" t="s">
        <v>66</v>
      </c>
      <c r="JOI229" s="24" t="s">
        <v>67</v>
      </c>
      <c r="JOJ229" s="24" t="s">
        <v>75</v>
      </c>
      <c r="JOK229" s="24" t="s">
        <v>68</v>
      </c>
      <c r="JOL229" s="24" t="s">
        <v>8</v>
      </c>
      <c r="JOM229" s="24" t="s">
        <v>9</v>
      </c>
      <c r="JON229" s="24" t="s">
        <v>69</v>
      </c>
      <c r="JOO229" s="24" t="s">
        <v>70</v>
      </c>
      <c r="JOP229" s="24" t="s">
        <v>10</v>
      </c>
      <c r="JOQ229" s="24" t="s">
        <v>14</v>
      </c>
      <c r="JOR229" s="24" t="s">
        <v>71</v>
      </c>
      <c r="JOS229" s="24" t="s">
        <v>63</v>
      </c>
      <c r="JOT229" s="24" t="s">
        <v>64</v>
      </c>
      <c r="JOU229" s="24" t="s">
        <v>6</v>
      </c>
      <c r="JOV229" s="24" t="s">
        <v>7</v>
      </c>
      <c r="JOW229" s="24" t="s">
        <v>65</v>
      </c>
      <c r="JOX229" s="24" t="s">
        <v>66</v>
      </c>
      <c r="JOY229" s="24" t="s">
        <v>67</v>
      </c>
      <c r="JOZ229" s="24" t="s">
        <v>75</v>
      </c>
      <c r="JPA229" s="24" t="s">
        <v>68</v>
      </c>
      <c r="JPB229" s="24" t="s">
        <v>8</v>
      </c>
      <c r="JPC229" s="24" t="s">
        <v>9</v>
      </c>
      <c r="JPD229" s="24" t="s">
        <v>69</v>
      </c>
      <c r="JPE229" s="24" t="s">
        <v>70</v>
      </c>
      <c r="JPF229" s="24" t="s">
        <v>10</v>
      </c>
      <c r="JPG229" s="24" t="s">
        <v>14</v>
      </c>
      <c r="JPH229" s="24" t="s">
        <v>71</v>
      </c>
      <c r="JPI229" s="24" t="s">
        <v>63</v>
      </c>
      <c r="JPJ229" s="24" t="s">
        <v>64</v>
      </c>
      <c r="JPK229" s="24" t="s">
        <v>6</v>
      </c>
      <c r="JPL229" s="24" t="s">
        <v>7</v>
      </c>
      <c r="JPM229" s="24" t="s">
        <v>65</v>
      </c>
      <c r="JPN229" s="24" t="s">
        <v>66</v>
      </c>
      <c r="JPO229" s="24" t="s">
        <v>67</v>
      </c>
      <c r="JPP229" s="24" t="s">
        <v>75</v>
      </c>
      <c r="JPQ229" s="24" t="s">
        <v>68</v>
      </c>
      <c r="JPR229" s="24" t="s">
        <v>8</v>
      </c>
      <c r="JPS229" s="24" t="s">
        <v>9</v>
      </c>
      <c r="JPT229" s="24" t="s">
        <v>69</v>
      </c>
      <c r="JPU229" s="24" t="s">
        <v>70</v>
      </c>
      <c r="JPV229" s="24" t="s">
        <v>10</v>
      </c>
      <c r="JPW229" s="24" t="s">
        <v>14</v>
      </c>
      <c r="JPX229" s="24" t="s">
        <v>71</v>
      </c>
      <c r="JPY229" s="24" t="s">
        <v>63</v>
      </c>
      <c r="JPZ229" s="24" t="s">
        <v>64</v>
      </c>
      <c r="JQA229" s="24" t="s">
        <v>6</v>
      </c>
      <c r="JQB229" s="24" t="s">
        <v>7</v>
      </c>
      <c r="JQC229" s="24" t="s">
        <v>65</v>
      </c>
      <c r="JQD229" s="24" t="s">
        <v>66</v>
      </c>
      <c r="JQE229" s="24" t="s">
        <v>67</v>
      </c>
      <c r="JQF229" s="24" t="s">
        <v>75</v>
      </c>
      <c r="JQG229" s="24" t="s">
        <v>68</v>
      </c>
      <c r="JQH229" s="24" t="s">
        <v>8</v>
      </c>
      <c r="JQI229" s="24" t="s">
        <v>9</v>
      </c>
      <c r="JQJ229" s="24" t="s">
        <v>69</v>
      </c>
      <c r="JQK229" s="24" t="s">
        <v>70</v>
      </c>
      <c r="JQL229" s="24" t="s">
        <v>10</v>
      </c>
      <c r="JQM229" s="24" t="s">
        <v>14</v>
      </c>
      <c r="JQN229" s="24" t="s">
        <v>71</v>
      </c>
      <c r="JQO229" s="24" t="s">
        <v>63</v>
      </c>
      <c r="JQP229" s="24" t="s">
        <v>64</v>
      </c>
      <c r="JQQ229" s="24" t="s">
        <v>6</v>
      </c>
      <c r="JQR229" s="24" t="s">
        <v>7</v>
      </c>
      <c r="JQS229" s="24" t="s">
        <v>65</v>
      </c>
      <c r="JQT229" s="24" t="s">
        <v>66</v>
      </c>
      <c r="JQU229" s="24" t="s">
        <v>67</v>
      </c>
      <c r="JQV229" s="24" t="s">
        <v>75</v>
      </c>
      <c r="JQW229" s="24" t="s">
        <v>68</v>
      </c>
      <c r="JQX229" s="24" t="s">
        <v>8</v>
      </c>
      <c r="JQY229" s="24" t="s">
        <v>9</v>
      </c>
      <c r="JQZ229" s="24" t="s">
        <v>69</v>
      </c>
      <c r="JRA229" s="24" t="s">
        <v>70</v>
      </c>
      <c r="JRB229" s="24" t="s">
        <v>10</v>
      </c>
      <c r="JRC229" s="24" t="s">
        <v>14</v>
      </c>
      <c r="JRD229" s="24" t="s">
        <v>71</v>
      </c>
      <c r="JRE229" s="24" t="s">
        <v>63</v>
      </c>
      <c r="JRF229" s="24" t="s">
        <v>64</v>
      </c>
      <c r="JRG229" s="24" t="s">
        <v>6</v>
      </c>
      <c r="JRH229" s="24" t="s">
        <v>7</v>
      </c>
      <c r="JRI229" s="24" t="s">
        <v>65</v>
      </c>
      <c r="JRJ229" s="24" t="s">
        <v>66</v>
      </c>
      <c r="JRK229" s="24" t="s">
        <v>67</v>
      </c>
      <c r="JRL229" s="24" t="s">
        <v>75</v>
      </c>
      <c r="JRM229" s="24" t="s">
        <v>68</v>
      </c>
      <c r="JRN229" s="24" t="s">
        <v>8</v>
      </c>
      <c r="JRO229" s="24" t="s">
        <v>9</v>
      </c>
      <c r="JRP229" s="24" t="s">
        <v>69</v>
      </c>
      <c r="JRQ229" s="24" t="s">
        <v>70</v>
      </c>
      <c r="JRR229" s="24" t="s">
        <v>10</v>
      </c>
      <c r="JRS229" s="24" t="s">
        <v>14</v>
      </c>
      <c r="JRT229" s="24" t="s">
        <v>71</v>
      </c>
      <c r="JRU229" s="24" t="s">
        <v>63</v>
      </c>
      <c r="JRV229" s="24" t="s">
        <v>64</v>
      </c>
      <c r="JRW229" s="24" t="s">
        <v>6</v>
      </c>
      <c r="JRX229" s="24" t="s">
        <v>7</v>
      </c>
      <c r="JRY229" s="24" t="s">
        <v>65</v>
      </c>
      <c r="JRZ229" s="24" t="s">
        <v>66</v>
      </c>
      <c r="JSA229" s="24" t="s">
        <v>67</v>
      </c>
      <c r="JSB229" s="24" t="s">
        <v>75</v>
      </c>
      <c r="JSC229" s="24" t="s">
        <v>68</v>
      </c>
      <c r="JSD229" s="24" t="s">
        <v>8</v>
      </c>
      <c r="JSE229" s="24" t="s">
        <v>9</v>
      </c>
      <c r="JSF229" s="24" t="s">
        <v>69</v>
      </c>
      <c r="JSG229" s="24" t="s">
        <v>70</v>
      </c>
      <c r="JSH229" s="24" t="s">
        <v>10</v>
      </c>
      <c r="JSI229" s="24" t="s">
        <v>14</v>
      </c>
      <c r="JSJ229" s="24" t="s">
        <v>71</v>
      </c>
      <c r="JSK229" s="24" t="s">
        <v>63</v>
      </c>
      <c r="JSL229" s="24" t="s">
        <v>64</v>
      </c>
      <c r="JSM229" s="24" t="s">
        <v>6</v>
      </c>
      <c r="JSN229" s="24" t="s">
        <v>7</v>
      </c>
      <c r="JSO229" s="24" t="s">
        <v>65</v>
      </c>
      <c r="JSP229" s="24" t="s">
        <v>66</v>
      </c>
      <c r="JSQ229" s="24" t="s">
        <v>67</v>
      </c>
      <c r="JSR229" s="24" t="s">
        <v>75</v>
      </c>
      <c r="JSS229" s="24" t="s">
        <v>68</v>
      </c>
      <c r="JST229" s="24" t="s">
        <v>8</v>
      </c>
      <c r="JSU229" s="24" t="s">
        <v>9</v>
      </c>
      <c r="JSV229" s="24" t="s">
        <v>69</v>
      </c>
      <c r="JSW229" s="24" t="s">
        <v>70</v>
      </c>
      <c r="JSX229" s="24" t="s">
        <v>10</v>
      </c>
      <c r="JSY229" s="24" t="s">
        <v>14</v>
      </c>
      <c r="JSZ229" s="24" t="s">
        <v>71</v>
      </c>
      <c r="JTA229" s="24" t="s">
        <v>63</v>
      </c>
      <c r="JTB229" s="24" t="s">
        <v>64</v>
      </c>
      <c r="JTC229" s="24" t="s">
        <v>6</v>
      </c>
      <c r="JTD229" s="24" t="s">
        <v>7</v>
      </c>
      <c r="JTE229" s="24" t="s">
        <v>65</v>
      </c>
      <c r="JTF229" s="24" t="s">
        <v>66</v>
      </c>
      <c r="JTG229" s="24" t="s">
        <v>67</v>
      </c>
      <c r="JTH229" s="24" t="s">
        <v>75</v>
      </c>
      <c r="JTI229" s="24" t="s">
        <v>68</v>
      </c>
      <c r="JTJ229" s="24" t="s">
        <v>8</v>
      </c>
      <c r="JTK229" s="24" t="s">
        <v>9</v>
      </c>
      <c r="JTL229" s="24" t="s">
        <v>69</v>
      </c>
      <c r="JTM229" s="24" t="s">
        <v>70</v>
      </c>
      <c r="JTN229" s="24" t="s">
        <v>10</v>
      </c>
      <c r="JTO229" s="24" t="s">
        <v>14</v>
      </c>
      <c r="JTP229" s="24" t="s">
        <v>71</v>
      </c>
      <c r="JTQ229" s="24" t="s">
        <v>63</v>
      </c>
      <c r="JTR229" s="24" t="s">
        <v>64</v>
      </c>
      <c r="JTS229" s="24" t="s">
        <v>6</v>
      </c>
      <c r="JTT229" s="24" t="s">
        <v>7</v>
      </c>
      <c r="JTU229" s="24" t="s">
        <v>65</v>
      </c>
      <c r="JTV229" s="24" t="s">
        <v>66</v>
      </c>
      <c r="JTW229" s="24" t="s">
        <v>67</v>
      </c>
      <c r="JTX229" s="24" t="s">
        <v>75</v>
      </c>
      <c r="JTY229" s="24" t="s">
        <v>68</v>
      </c>
      <c r="JTZ229" s="24" t="s">
        <v>8</v>
      </c>
      <c r="JUA229" s="24" t="s">
        <v>9</v>
      </c>
      <c r="JUB229" s="24" t="s">
        <v>69</v>
      </c>
      <c r="JUC229" s="24" t="s">
        <v>70</v>
      </c>
      <c r="JUD229" s="24" t="s">
        <v>10</v>
      </c>
      <c r="JUE229" s="24" t="s">
        <v>14</v>
      </c>
      <c r="JUF229" s="24" t="s">
        <v>71</v>
      </c>
      <c r="JUG229" s="24" t="s">
        <v>63</v>
      </c>
      <c r="JUH229" s="24" t="s">
        <v>64</v>
      </c>
      <c r="JUI229" s="24" t="s">
        <v>6</v>
      </c>
      <c r="JUJ229" s="24" t="s">
        <v>7</v>
      </c>
      <c r="JUK229" s="24" t="s">
        <v>65</v>
      </c>
      <c r="JUL229" s="24" t="s">
        <v>66</v>
      </c>
      <c r="JUM229" s="24" t="s">
        <v>67</v>
      </c>
      <c r="JUN229" s="24" t="s">
        <v>75</v>
      </c>
      <c r="JUO229" s="24" t="s">
        <v>68</v>
      </c>
      <c r="JUP229" s="24" t="s">
        <v>8</v>
      </c>
      <c r="JUQ229" s="24" t="s">
        <v>9</v>
      </c>
      <c r="JUR229" s="24" t="s">
        <v>69</v>
      </c>
      <c r="JUS229" s="24" t="s">
        <v>70</v>
      </c>
      <c r="JUT229" s="24" t="s">
        <v>10</v>
      </c>
      <c r="JUU229" s="24" t="s">
        <v>14</v>
      </c>
      <c r="JUV229" s="24" t="s">
        <v>71</v>
      </c>
      <c r="JUW229" s="24" t="s">
        <v>63</v>
      </c>
      <c r="JUX229" s="24" t="s">
        <v>64</v>
      </c>
      <c r="JUY229" s="24" t="s">
        <v>6</v>
      </c>
      <c r="JUZ229" s="24" t="s">
        <v>7</v>
      </c>
      <c r="JVA229" s="24" t="s">
        <v>65</v>
      </c>
      <c r="JVB229" s="24" t="s">
        <v>66</v>
      </c>
      <c r="JVC229" s="24" t="s">
        <v>67</v>
      </c>
      <c r="JVD229" s="24" t="s">
        <v>75</v>
      </c>
      <c r="JVE229" s="24" t="s">
        <v>68</v>
      </c>
      <c r="JVF229" s="24" t="s">
        <v>8</v>
      </c>
      <c r="JVG229" s="24" t="s">
        <v>9</v>
      </c>
      <c r="JVH229" s="24" t="s">
        <v>69</v>
      </c>
      <c r="JVI229" s="24" t="s">
        <v>70</v>
      </c>
      <c r="JVJ229" s="24" t="s">
        <v>10</v>
      </c>
      <c r="JVK229" s="24" t="s">
        <v>14</v>
      </c>
      <c r="JVL229" s="24" t="s">
        <v>71</v>
      </c>
      <c r="JVM229" s="24" t="s">
        <v>63</v>
      </c>
      <c r="JVN229" s="24" t="s">
        <v>64</v>
      </c>
      <c r="JVO229" s="24" t="s">
        <v>6</v>
      </c>
      <c r="JVP229" s="24" t="s">
        <v>7</v>
      </c>
      <c r="JVQ229" s="24" t="s">
        <v>65</v>
      </c>
      <c r="JVR229" s="24" t="s">
        <v>66</v>
      </c>
      <c r="JVS229" s="24" t="s">
        <v>67</v>
      </c>
      <c r="JVT229" s="24" t="s">
        <v>75</v>
      </c>
      <c r="JVU229" s="24" t="s">
        <v>68</v>
      </c>
      <c r="JVV229" s="24" t="s">
        <v>8</v>
      </c>
      <c r="JVW229" s="24" t="s">
        <v>9</v>
      </c>
      <c r="JVX229" s="24" t="s">
        <v>69</v>
      </c>
      <c r="JVY229" s="24" t="s">
        <v>70</v>
      </c>
      <c r="JVZ229" s="24" t="s">
        <v>10</v>
      </c>
      <c r="JWA229" s="24" t="s">
        <v>14</v>
      </c>
      <c r="JWB229" s="24" t="s">
        <v>71</v>
      </c>
      <c r="JWC229" s="24" t="s">
        <v>63</v>
      </c>
      <c r="JWD229" s="24" t="s">
        <v>64</v>
      </c>
      <c r="JWE229" s="24" t="s">
        <v>6</v>
      </c>
      <c r="JWF229" s="24" t="s">
        <v>7</v>
      </c>
      <c r="JWG229" s="24" t="s">
        <v>65</v>
      </c>
      <c r="JWH229" s="24" t="s">
        <v>66</v>
      </c>
      <c r="JWI229" s="24" t="s">
        <v>67</v>
      </c>
      <c r="JWJ229" s="24" t="s">
        <v>75</v>
      </c>
      <c r="JWK229" s="24" t="s">
        <v>68</v>
      </c>
      <c r="JWL229" s="24" t="s">
        <v>8</v>
      </c>
      <c r="JWM229" s="24" t="s">
        <v>9</v>
      </c>
      <c r="JWN229" s="24" t="s">
        <v>69</v>
      </c>
      <c r="JWO229" s="24" t="s">
        <v>70</v>
      </c>
      <c r="JWP229" s="24" t="s">
        <v>10</v>
      </c>
      <c r="JWQ229" s="24" t="s">
        <v>14</v>
      </c>
      <c r="JWR229" s="24" t="s">
        <v>71</v>
      </c>
      <c r="JWS229" s="24" t="s">
        <v>63</v>
      </c>
      <c r="JWT229" s="24" t="s">
        <v>64</v>
      </c>
      <c r="JWU229" s="24" t="s">
        <v>6</v>
      </c>
      <c r="JWV229" s="24" t="s">
        <v>7</v>
      </c>
      <c r="JWW229" s="24" t="s">
        <v>65</v>
      </c>
      <c r="JWX229" s="24" t="s">
        <v>66</v>
      </c>
      <c r="JWY229" s="24" t="s">
        <v>67</v>
      </c>
      <c r="JWZ229" s="24" t="s">
        <v>75</v>
      </c>
      <c r="JXA229" s="24" t="s">
        <v>68</v>
      </c>
      <c r="JXB229" s="24" t="s">
        <v>8</v>
      </c>
      <c r="JXC229" s="24" t="s">
        <v>9</v>
      </c>
      <c r="JXD229" s="24" t="s">
        <v>69</v>
      </c>
      <c r="JXE229" s="24" t="s">
        <v>70</v>
      </c>
      <c r="JXF229" s="24" t="s">
        <v>10</v>
      </c>
      <c r="JXG229" s="24" t="s">
        <v>14</v>
      </c>
      <c r="JXH229" s="24" t="s">
        <v>71</v>
      </c>
      <c r="JXI229" s="24" t="s">
        <v>63</v>
      </c>
      <c r="JXJ229" s="24" t="s">
        <v>64</v>
      </c>
      <c r="JXK229" s="24" t="s">
        <v>6</v>
      </c>
      <c r="JXL229" s="24" t="s">
        <v>7</v>
      </c>
      <c r="JXM229" s="24" t="s">
        <v>65</v>
      </c>
      <c r="JXN229" s="24" t="s">
        <v>66</v>
      </c>
      <c r="JXO229" s="24" t="s">
        <v>67</v>
      </c>
      <c r="JXP229" s="24" t="s">
        <v>75</v>
      </c>
      <c r="JXQ229" s="24" t="s">
        <v>68</v>
      </c>
      <c r="JXR229" s="24" t="s">
        <v>8</v>
      </c>
      <c r="JXS229" s="24" t="s">
        <v>9</v>
      </c>
      <c r="JXT229" s="24" t="s">
        <v>69</v>
      </c>
      <c r="JXU229" s="24" t="s">
        <v>70</v>
      </c>
      <c r="JXV229" s="24" t="s">
        <v>10</v>
      </c>
      <c r="JXW229" s="24" t="s">
        <v>14</v>
      </c>
      <c r="JXX229" s="24" t="s">
        <v>71</v>
      </c>
      <c r="JXY229" s="24" t="s">
        <v>63</v>
      </c>
      <c r="JXZ229" s="24" t="s">
        <v>64</v>
      </c>
      <c r="JYA229" s="24" t="s">
        <v>6</v>
      </c>
      <c r="JYB229" s="24" t="s">
        <v>7</v>
      </c>
      <c r="JYC229" s="24" t="s">
        <v>65</v>
      </c>
      <c r="JYD229" s="24" t="s">
        <v>66</v>
      </c>
      <c r="JYE229" s="24" t="s">
        <v>67</v>
      </c>
      <c r="JYF229" s="24" t="s">
        <v>75</v>
      </c>
      <c r="JYG229" s="24" t="s">
        <v>68</v>
      </c>
      <c r="JYH229" s="24" t="s">
        <v>8</v>
      </c>
      <c r="JYI229" s="24" t="s">
        <v>9</v>
      </c>
      <c r="JYJ229" s="24" t="s">
        <v>69</v>
      </c>
      <c r="JYK229" s="24" t="s">
        <v>70</v>
      </c>
      <c r="JYL229" s="24" t="s">
        <v>10</v>
      </c>
      <c r="JYM229" s="24" t="s">
        <v>14</v>
      </c>
      <c r="JYN229" s="24" t="s">
        <v>71</v>
      </c>
      <c r="JYO229" s="24" t="s">
        <v>63</v>
      </c>
      <c r="JYP229" s="24" t="s">
        <v>64</v>
      </c>
      <c r="JYQ229" s="24" t="s">
        <v>6</v>
      </c>
      <c r="JYR229" s="24" t="s">
        <v>7</v>
      </c>
      <c r="JYS229" s="24" t="s">
        <v>65</v>
      </c>
      <c r="JYT229" s="24" t="s">
        <v>66</v>
      </c>
      <c r="JYU229" s="24" t="s">
        <v>67</v>
      </c>
      <c r="JYV229" s="24" t="s">
        <v>75</v>
      </c>
      <c r="JYW229" s="24" t="s">
        <v>68</v>
      </c>
      <c r="JYX229" s="24" t="s">
        <v>8</v>
      </c>
      <c r="JYY229" s="24" t="s">
        <v>9</v>
      </c>
      <c r="JYZ229" s="24" t="s">
        <v>69</v>
      </c>
      <c r="JZA229" s="24" t="s">
        <v>70</v>
      </c>
      <c r="JZB229" s="24" t="s">
        <v>10</v>
      </c>
      <c r="JZC229" s="24" t="s">
        <v>14</v>
      </c>
      <c r="JZD229" s="24" t="s">
        <v>71</v>
      </c>
      <c r="JZE229" s="24" t="s">
        <v>63</v>
      </c>
      <c r="JZF229" s="24" t="s">
        <v>64</v>
      </c>
      <c r="JZG229" s="24" t="s">
        <v>6</v>
      </c>
      <c r="JZH229" s="24" t="s">
        <v>7</v>
      </c>
      <c r="JZI229" s="24" t="s">
        <v>65</v>
      </c>
      <c r="JZJ229" s="24" t="s">
        <v>66</v>
      </c>
      <c r="JZK229" s="24" t="s">
        <v>67</v>
      </c>
      <c r="JZL229" s="24" t="s">
        <v>75</v>
      </c>
      <c r="JZM229" s="24" t="s">
        <v>68</v>
      </c>
      <c r="JZN229" s="24" t="s">
        <v>8</v>
      </c>
      <c r="JZO229" s="24" t="s">
        <v>9</v>
      </c>
      <c r="JZP229" s="24" t="s">
        <v>69</v>
      </c>
      <c r="JZQ229" s="24" t="s">
        <v>70</v>
      </c>
      <c r="JZR229" s="24" t="s">
        <v>10</v>
      </c>
      <c r="JZS229" s="24" t="s">
        <v>14</v>
      </c>
      <c r="JZT229" s="24" t="s">
        <v>71</v>
      </c>
      <c r="JZU229" s="24" t="s">
        <v>63</v>
      </c>
      <c r="JZV229" s="24" t="s">
        <v>64</v>
      </c>
      <c r="JZW229" s="24" t="s">
        <v>6</v>
      </c>
      <c r="JZX229" s="24" t="s">
        <v>7</v>
      </c>
      <c r="JZY229" s="24" t="s">
        <v>65</v>
      </c>
      <c r="JZZ229" s="24" t="s">
        <v>66</v>
      </c>
      <c r="KAA229" s="24" t="s">
        <v>67</v>
      </c>
      <c r="KAB229" s="24" t="s">
        <v>75</v>
      </c>
      <c r="KAC229" s="24" t="s">
        <v>68</v>
      </c>
      <c r="KAD229" s="24" t="s">
        <v>8</v>
      </c>
      <c r="KAE229" s="24" t="s">
        <v>9</v>
      </c>
      <c r="KAF229" s="24" t="s">
        <v>69</v>
      </c>
      <c r="KAG229" s="24" t="s">
        <v>70</v>
      </c>
      <c r="KAH229" s="24" t="s">
        <v>10</v>
      </c>
      <c r="KAI229" s="24" t="s">
        <v>14</v>
      </c>
      <c r="KAJ229" s="24" t="s">
        <v>71</v>
      </c>
      <c r="KAK229" s="24" t="s">
        <v>63</v>
      </c>
      <c r="KAL229" s="24" t="s">
        <v>64</v>
      </c>
      <c r="KAM229" s="24" t="s">
        <v>6</v>
      </c>
      <c r="KAN229" s="24" t="s">
        <v>7</v>
      </c>
      <c r="KAO229" s="24" t="s">
        <v>65</v>
      </c>
      <c r="KAP229" s="24" t="s">
        <v>66</v>
      </c>
      <c r="KAQ229" s="24" t="s">
        <v>67</v>
      </c>
      <c r="KAR229" s="24" t="s">
        <v>75</v>
      </c>
      <c r="KAS229" s="24" t="s">
        <v>68</v>
      </c>
      <c r="KAT229" s="24" t="s">
        <v>8</v>
      </c>
      <c r="KAU229" s="24" t="s">
        <v>9</v>
      </c>
      <c r="KAV229" s="24" t="s">
        <v>69</v>
      </c>
      <c r="KAW229" s="24" t="s">
        <v>70</v>
      </c>
      <c r="KAX229" s="24" t="s">
        <v>10</v>
      </c>
      <c r="KAY229" s="24" t="s">
        <v>14</v>
      </c>
      <c r="KAZ229" s="24" t="s">
        <v>71</v>
      </c>
      <c r="KBA229" s="24" t="s">
        <v>63</v>
      </c>
      <c r="KBB229" s="24" t="s">
        <v>64</v>
      </c>
      <c r="KBC229" s="24" t="s">
        <v>6</v>
      </c>
      <c r="KBD229" s="24" t="s">
        <v>7</v>
      </c>
      <c r="KBE229" s="24" t="s">
        <v>65</v>
      </c>
      <c r="KBF229" s="24" t="s">
        <v>66</v>
      </c>
      <c r="KBG229" s="24" t="s">
        <v>67</v>
      </c>
      <c r="KBH229" s="24" t="s">
        <v>75</v>
      </c>
      <c r="KBI229" s="24" t="s">
        <v>68</v>
      </c>
      <c r="KBJ229" s="24" t="s">
        <v>8</v>
      </c>
      <c r="KBK229" s="24" t="s">
        <v>9</v>
      </c>
      <c r="KBL229" s="24" t="s">
        <v>69</v>
      </c>
      <c r="KBM229" s="24" t="s">
        <v>70</v>
      </c>
      <c r="KBN229" s="24" t="s">
        <v>10</v>
      </c>
      <c r="KBO229" s="24" t="s">
        <v>14</v>
      </c>
      <c r="KBP229" s="24" t="s">
        <v>71</v>
      </c>
      <c r="KBQ229" s="24" t="s">
        <v>63</v>
      </c>
      <c r="KBR229" s="24" t="s">
        <v>64</v>
      </c>
      <c r="KBS229" s="24" t="s">
        <v>6</v>
      </c>
      <c r="KBT229" s="24" t="s">
        <v>7</v>
      </c>
      <c r="KBU229" s="24" t="s">
        <v>65</v>
      </c>
      <c r="KBV229" s="24" t="s">
        <v>66</v>
      </c>
      <c r="KBW229" s="24" t="s">
        <v>67</v>
      </c>
      <c r="KBX229" s="24" t="s">
        <v>75</v>
      </c>
      <c r="KBY229" s="24" t="s">
        <v>68</v>
      </c>
      <c r="KBZ229" s="24" t="s">
        <v>8</v>
      </c>
      <c r="KCA229" s="24" t="s">
        <v>9</v>
      </c>
      <c r="KCB229" s="24" t="s">
        <v>69</v>
      </c>
      <c r="KCC229" s="24" t="s">
        <v>70</v>
      </c>
      <c r="KCD229" s="24" t="s">
        <v>10</v>
      </c>
      <c r="KCE229" s="24" t="s">
        <v>14</v>
      </c>
      <c r="KCF229" s="24" t="s">
        <v>71</v>
      </c>
      <c r="KCG229" s="24" t="s">
        <v>63</v>
      </c>
      <c r="KCH229" s="24" t="s">
        <v>64</v>
      </c>
      <c r="KCI229" s="24" t="s">
        <v>6</v>
      </c>
      <c r="KCJ229" s="24" t="s">
        <v>7</v>
      </c>
      <c r="KCK229" s="24" t="s">
        <v>65</v>
      </c>
      <c r="KCL229" s="24" t="s">
        <v>66</v>
      </c>
      <c r="KCM229" s="24" t="s">
        <v>67</v>
      </c>
      <c r="KCN229" s="24" t="s">
        <v>75</v>
      </c>
      <c r="KCO229" s="24" t="s">
        <v>68</v>
      </c>
      <c r="KCP229" s="24" t="s">
        <v>8</v>
      </c>
      <c r="KCQ229" s="24" t="s">
        <v>9</v>
      </c>
      <c r="KCR229" s="24" t="s">
        <v>69</v>
      </c>
      <c r="KCS229" s="24" t="s">
        <v>70</v>
      </c>
      <c r="KCT229" s="24" t="s">
        <v>10</v>
      </c>
      <c r="KCU229" s="24" t="s">
        <v>14</v>
      </c>
      <c r="KCV229" s="24" t="s">
        <v>71</v>
      </c>
      <c r="KCW229" s="24" t="s">
        <v>63</v>
      </c>
      <c r="KCX229" s="24" t="s">
        <v>64</v>
      </c>
      <c r="KCY229" s="24" t="s">
        <v>6</v>
      </c>
      <c r="KCZ229" s="24" t="s">
        <v>7</v>
      </c>
      <c r="KDA229" s="24" t="s">
        <v>65</v>
      </c>
      <c r="KDB229" s="24" t="s">
        <v>66</v>
      </c>
      <c r="KDC229" s="24" t="s">
        <v>67</v>
      </c>
      <c r="KDD229" s="24" t="s">
        <v>75</v>
      </c>
      <c r="KDE229" s="24" t="s">
        <v>68</v>
      </c>
      <c r="KDF229" s="24" t="s">
        <v>8</v>
      </c>
      <c r="KDG229" s="24" t="s">
        <v>9</v>
      </c>
      <c r="KDH229" s="24" t="s">
        <v>69</v>
      </c>
      <c r="KDI229" s="24" t="s">
        <v>70</v>
      </c>
      <c r="KDJ229" s="24" t="s">
        <v>10</v>
      </c>
      <c r="KDK229" s="24" t="s">
        <v>14</v>
      </c>
      <c r="KDL229" s="24" t="s">
        <v>71</v>
      </c>
      <c r="KDM229" s="24" t="s">
        <v>63</v>
      </c>
      <c r="KDN229" s="24" t="s">
        <v>64</v>
      </c>
      <c r="KDO229" s="24" t="s">
        <v>6</v>
      </c>
      <c r="KDP229" s="24" t="s">
        <v>7</v>
      </c>
      <c r="KDQ229" s="24" t="s">
        <v>65</v>
      </c>
      <c r="KDR229" s="24" t="s">
        <v>66</v>
      </c>
      <c r="KDS229" s="24" t="s">
        <v>67</v>
      </c>
      <c r="KDT229" s="24" t="s">
        <v>75</v>
      </c>
      <c r="KDU229" s="24" t="s">
        <v>68</v>
      </c>
      <c r="KDV229" s="24" t="s">
        <v>8</v>
      </c>
      <c r="KDW229" s="24" t="s">
        <v>9</v>
      </c>
      <c r="KDX229" s="24" t="s">
        <v>69</v>
      </c>
      <c r="KDY229" s="24" t="s">
        <v>70</v>
      </c>
      <c r="KDZ229" s="24" t="s">
        <v>10</v>
      </c>
      <c r="KEA229" s="24" t="s">
        <v>14</v>
      </c>
      <c r="KEB229" s="24" t="s">
        <v>71</v>
      </c>
      <c r="KEC229" s="24" t="s">
        <v>63</v>
      </c>
      <c r="KED229" s="24" t="s">
        <v>64</v>
      </c>
      <c r="KEE229" s="24" t="s">
        <v>6</v>
      </c>
      <c r="KEF229" s="24" t="s">
        <v>7</v>
      </c>
      <c r="KEG229" s="24" t="s">
        <v>65</v>
      </c>
      <c r="KEH229" s="24" t="s">
        <v>66</v>
      </c>
      <c r="KEI229" s="24" t="s">
        <v>67</v>
      </c>
      <c r="KEJ229" s="24" t="s">
        <v>75</v>
      </c>
      <c r="KEK229" s="24" t="s">
        <v>68</v>
      </c>
      <c r="KEL229" s="24" t="s">
        <v>8</v>
      </c>
      <c r="KEM229" s="24" t="s">
        <v>9</v>
      </c>
      <c r="KEN229" s="24" t="s">
        <v>69</v>
      </c>
      <c r="KEO229" s="24" t="s">
        <v>70</v>
      </c>
      <c r="KEP229" s="24" t="s">
        <v>10</v>
      </c>
      <c r="KEQ229" s="24" t="s">
        <v>14</v>
      </c>
      <c r="KER229" s="24" t="s">
        <v>71</v>
      </c>
      <c r="KES229" s="24" t="s">
        <v>63</v>
      </c>
      <c r="KET229" s="24" t="s">
        <v>64</v>
      </c>
      <c r="KEU229" s="24" t="s">
        <v>6</v>
      </c>
      <c r="KEV229" s="24" t="s">
        <v>7</v>
      </c>
      <c r="KEW229" s="24" t="s">
        <v>65</v>
      </c>
      <c r="KEX229" s="24" t="s">
        <v>66</v>
      </c>
      <c r="KEY229" s="24" t="s">
        <v>67</v>
      </c>
      <c r="KEZ229" s="24" t="s">
        <v>75</v>
      </c>
      <c r="KFA229" s="24" t="s">
        <v>68</v>
      </c>
      <c r="KFB229" s="24" t="s">
        <v>8</v>
      </c>
      <c r="KFC229" s="24" t="s">
        <v>9</v>
      </c>
      <c r="KFD229" s="24" t="s">
        <v>69</v>
      </c>
      <c r="KFE229" s="24" t="s">
        <v>70</v>
      </c>
      <c r="KFF229" s="24" t="s">
        <v>10</v>
      </c>
      <c r="KFG229" s="24" t="s">
        <v>14</v>
      </c>
      <c r="KFH229" s="24" t="s">
        <v>71</v>
      </c>
      <c r="KFI229" s="24" t="s">
        <v>63</v>
      </c>
      <c r="KFJ229" s="24" t="s">
        <v>64</v>
      </c>
      <c r="KFK229" s="24" t="s">
        <v>6</v>
      </c>
      <c r="KFL229" s="24" t="s">
        <v>7</v>
      </c>
      <c r="KFM229" s="24" t="s">
        <v>65</v>
      </c>
      <c r="KFN229" s="24" t="s">
        <v>66</v>
      </c>
      <c r="KFO229" s="24" t="s">
        <v>67</v>
      </c>
      <c r="KFP229" s="24" t="s">
        <v>75</v>
      </c>
      <c r="KFQ229" s="24" t="s">
        <v>68</v>
      </c>
      <c r="KFR229" s="24" t="s">
        <v>8</v>
      </c>
      <c r="KFS229" s="24" t="s">
        <v>9</v>
      </c>
      <c r="KFT229" s="24" t="s">
        <v>69</v>
      </c>
      <c r="KFU229" s="24" t="s">
        <v>70</v>
      </c>
      <c r="KFV229" s="24" t="s">
        <v>10</v>
      </c>
      <c r="KFW229" s="24" t="s">
        <v>14</v>
      </c>
      <c r="KFX229" s="24" t="s">
        <v>71</v>
      </c>
      <c r="KFY229" s="24" t="s">
        <v>63</v>
      </c>
      <c r="KFZ229" s="24" t="s">
        <v>64</v>
      </c>
      <c r="KGA229" s="24" t="s">
        <v>6</v>
      </c>
      <c r="KGB229" s="24" t="s">
        <v>7</v>
      </c>
      <c r="KGC229" s="24" t="s">
        <v>65</v>
      </c>
      <c r="KGD229" s="24" t="s">
        <v>66</v>
      </c>
      <c r="KGE229" s="24" t="s">
        <v>67</v>
      </c>
      <c r="KGF229" s="24" t="s">
        <v>75</v>
      </c>
      <c r="KGG229" s="24" t="s">
        <v>68</v>
      </c>
      <c r="KGH229" s="24" t="s">
        <v>8</v>
      </c>
      <c r="KGI229" s="24" t="s">
        <v>9</v>
      </c>
      <c r="KGJ229" s="24" t="s">
        <v>69</v>
      </c>
      <c r="KGK229" s="24" t="s">
        <v>70</v>
      </c>
      <c r="KGL229" s="24" t="s">
        <v>10</v>
      </c>
      <c r="KGM229" s="24" t="s">
        <v>14</v>
      </c>
      <c r="KGN229" s="24" t="s">
        <v>71</v>
      </c>
      <c r="KGO229" s="24" t="s">
        <v>63</v>
      </c>
      <c r="KGP229" s="24" t="s">
        <v>64</v>
      </c>
      <c r="KGQ229" s="24" t="s">
        <v>6</v>
      </c>
      <c r="KGR229" s="24" t="s">
        <v>7</v>
      </c>
      <c r="KGS229" s="24" t="s">
        <v>65</v>
      </c>
      <c r="KGT229" s="24" t="s">
        <v>66</v>
      </c>
      <c r="KGU229" s="24" t="s">
        <v>67</v>
      </c>
      <c r="KGV229" s="24" t="s">
        <v>75</v>
      </c>
      <c r="KGW229" s="24" t="s">
        <v>68</v>
      </c>
      <c r="KGX229" s="24" t="s">
        <v>8</v>
      </c>
      <c r="KGY229" s="24" t="s">
        <v>9</v>
      </c>
      <c r="KGZ229" s="24" t="s">
        <v>69</v>
      </c>
      <c r="KHA229" s="24" t="s">
        <v>70</v>
      </c>
      <c r="KHB229" s="24" t="s">
        <v>10</v>
      </c>
      <c r="KHC229" s="24" t="s">
        <v>14</v>
      </c>
      <c r="KHD229" s="24" t="s">
        <v>71</v>
      </c>
      <c r="KHE229" s="24" t="s">
        <v>63</v>
      </c>
      <c r="KHF229" s="24" t="s">
        <v>64</v>
      </c>
      <c r="KHG229" s="24" t="s">
        <v>6</v>
      </c>
      <c r="KHH229" s="24" t="s">
        <v>7</v>
      </c>
      <c r="KHI229" s="24" t="s">
        <v>65</v>
      </c>
      <c r="KHJ229" s="24" t="s">
        <v>66</v>
      </c>
      <c r="KHK229" s="24" t="s">
        <v>67</v>
      </c>
      <c r="KHL229" s="24" t="s">
        <v>75</v>
      </c>
      <c r="KHM229" s="24" t="s">
        <v>68</v>
      </c>
      <c r="KHN229" s="24" t="s">
        <v>8</v>
      </c>
      <c r="KHO229" s="24" t="s">
        <v>9</v>
      </c>
      <c r="KHP229" s="24" t="s">
        <v>69</v>
      </c>
      <c r="KHQ229" s="24" t="s">
        <v>70</v>
      </c>
      <c r="KHR229" s="24" t="s">
        <v>10</v>
      </c>
      <c r="KHS229" s="24" t="s">
        <v>14</v>
      </c>
      <c r="KHT229" s="24" t="s">
        <v>71</v>
      </c>
      <c r="KHU229" s="24" t="s">
        <v>63</v>
      </c>
      <c r="KHV229" s="24" t="s">
        <v>64</v>
      </c>
      <c r="KHW229" s="24" t="s">
        <v>6</v>
      </c>
      <c r="KHX229" s="24" t="s">
        <v>7</v>
      </c>
      <c r="KHY229" s="24" t="s">
        <v>65</v>
      </c>
      <c r="KHZ229" s="24" t="s">
        <v>66</v>
      </c>
      <c r="KIA229" s="24" t="s">
        <v>67</v>
      </c>
      <c r="KIB229" s="24" t="s">
        <v>75</v>
      </c>
      <c r="KIC229" s="24" t="s">
        <v>68</v>
      </c>
      <c r="KID229" s="24" t="s">
        <v>8</v>
      </c>
      <c r="KIE229" s="24" t="s">
        <v>9</v>
      </c>
      <c r="KIF229" s="24" t="s">
        <v>69</v>
      </c>
      <c r="KIG229" s="24" t="s">
        <v>70</v>
      </c>
      <c r="KIH229" s="24" t="s">
        <v>10</v>
      </c>
      <c r="KII229" s="24" t="s">
        <v>14</v>
      </c>
      <c r="KIJ229" s="24" t="s">
        <v>71</v>
      </c>
      <c r="KIK229" s="24" t="s">
        <v>63</v>
      </c>
      <c r="KIL229" s="24" t="s">
        <v>64</v>
      </c>
      <c r="KIM229" s="24" t="s">
        <v>6</v>
      </c>
      <c r="KIN229" s="24" t="s">
        <v>7</v>
      </c>
      <c r="KIO229" s="24" t="s">
        <v>65</v>
      </c>
      <c r="KIP229" s="24" t="s">
        <v>66</v>
      </c>
      <c r="KIQ229" s="24" t="s">
        <v>67</v>
      </c>
      <c r="KIR229" s="24" t="s">
        <v>75</v>
      </c>
      <c r="KIS229" s="24" t="s">
        <v>68</v>
      </c>
      <c r="KIT229" s="24" t="s">
        <v>8</v>
      </c>
      <c r="KIU229" s="24" t="s">
        <v>9</v>
      </c>
      <c r="KIV229" s="24" t="s">
        <v>69</v>
      </c>
      <c r="KIW229" s="24" t="s">
        <v>70</v>
      </c>
      <c r="KIX229" s="24" t="s">
        <v>10</v>
      </c>
      <c r="KIY229" s="24" t="s">
        <v>14</v>
      </c>
      <c r="KIZ229" s="24" t="s">
        <v>71</v>
      </c>
      <c r="KJA229" s="24" t="s">
        <v>63</v>
      </c>
      <c r="KJB229" s="24" t="s">
        <v>64</v>
      </c>
      <c r="KJC229" s="24" t="s">
        <v>6</v>
      </c>
      <c r="KJD229" s="24" t="s">
        <v>7</v>
      </c>
      <c r="KJE229" s="24" t="s">
        <v>65</v>
      </c>
      <c r="KJF229" s="24" t="s">
        <v>66</v>
      </c>
      <c r="KJG229" s="24" t="s">
        <v>67</v>
      </c>
      <c r="KJH229" s="24" t="s">
        <v>75</v>
      </c>
      <c r="KJI229" s="24" t="s">
        <v>68</v>
      </c>
      <c r="KJJ229" s="24" t="s">
        <v>8</v>
      </c>
      <c r="KJK229" s="24" t="s">
        <v>9</v>
      </c>
      <c r="KJL229" s="24" t="s">
        <v>69</v>
      </c>
      <c r="KJM229" s="24" t="s">
        <v>70</v>
      </c>
      <c r="KJN229" s="24" t="s">
        <v>10</v>
      </c>
      <c r="KJO229" s="24" t="s">
        <v>14</v>
      </c>
      <c r="KJP229" s="24" t="s">
        <v>71</v>
      </c>
      <c r="KJQ229" s="24" t="s">
        <v>63</v>
      </c>
      <c r="KJR229" s="24" t="s">
        <v>64</v>
      </c>
      <c r="KJS229" s="24" t="s">
        <v>6</v>
      </c>
      <c r="KJT229" s="24" t="s">
        <v>7</v>
      </c>
      <c r="KJU229" s="24" t="s">
        <v>65</v>
      </c>
      <c r="KJV229" s="24" t="s">
        <v>66</v>
      </c>
      <c r="KJW229" s="24" t="s">
        <v>67</v>
      </c>
      <c r="KJX229" s="24" t="s">
        <v>75</v>
      </c>
      <c r="KJY229" s="24" t="s">
        <v>68</v>
      </c>
      <c r="KJZ229" s="24" t="s">
        <v>8</v>
      </c>
      <c r="KKA229" s="24" t="s">
        <v>9</v>
      </c>
      <c r="KKB229" s="24" t="s">
        <v>69</v>
      </c>
      <c r="KKC229" s="24" t="s">
        <v>70</v>
      </c>
      <c r="KKD229" s="24" t="s">
        <v>10</v>
      </c>
      <c r="KKE229" s="24" t="s">
        <v>14</v>
      </c>
      <c r="KKF229" s="24" t="s">
        <v>71</v>
      </c>
      <c r="KKG229" s="24" t="s">
        <v>63</v>
      </c>
      <c r="KKH229" s="24" t="s">
        <v>64</v>
      </c>
      <c r="KKI229" s="24" t="s">
        <v>6</v>
      </c>
      <c r="KKJ229" s="24" t="s">
        <v>7</v>
      </c>
      <c r="KKK229" s="24" t="s">
        <v>65</v>
      </c>
      <c r="KKL229" s="24" t="s">
        <v>66</v>
      </c>
      <c r="KKM229" s="24" t="s">
        <v>67</v>
      </c>
      <c r="KKN229" s="24" t="s">
        <v>75</v>
      </c>
      <c r="KKO229" s="24" t="s">
        <v>68</v>
      </c>
      <c r="KKP229" s="24" t="s">
        <v>8</v>
      </c>
      <c r="KKQ229" s="24" t="s">
        <v>9</v>
      </c>
      <c r="KKR229" s="24" t="s">
        <v>69</v>
      </c>
      <c r="KKS229" s="24" t="s">
        <v>70</v>
      </c>
      <c r="KKT229" s="24" t="s">
        <v>10</v>
      </c>
      <c r="KKU229" s="24" t="s">
        <v>14</v>
      </c>
      <c r="KKV229" s="24" t="s">
        <v>71</v>
      </c>
      <c r="KKW229" s="24" t="s">
        <v>63</v>
      </c>
      <c r="KKX229" s="24" t="s">
        <v>64</v>
      </c>
      <c r="KKY229" s="24" t="s">
        <v>6</v>
      </c>
      <c r="KKZ229" s="24" t="s">
        <v>7</v>
      </c>
      <c r="KLA229" s="24" t="s">
        <v>65</v>
      </c>
      <c r="KLB229" s="24" t="s">
        <v>66</v>
      </c>
      <c r="KLC229" s="24" t="s">
        <v>67</v>
      </c>
      <c r="KLD229" s="24" t="s">
        <v>75</v>
      </c>
      <c r="KLE229" s="24" t="s">
        <v>68</v>
      </c>
      <c r="KLF229" s="24" t="s">
        <v>8</v>
      </c>
      <c r="KLG229" s="24" t="s">
        <v>9</v>
      </c>
      <c r="KLH229" s="24" t="s">
        <v>69</v>
      </c>
      <c r="KLI229" s="24" t="s">
        <v>70</v>
      </c>
      <c r="KLJ229" s="24" t="s">
        <v>10</v>
      </c>
      <c r="KLK229" s="24" t="s">
        <v>14</v>
      </c>
      <c r="KLL229" s="24" t="s">
        <v>71</v>
      </c>
      <c r="KLM229" s="24" t="s">
        <v>63</v>
      </c>
      <c r="KLN229" s="24" t="s">
        <v>64</v>
      </c>
      <c r="KLO229" s="24" t="s">
        <v>6</v>
      </c>
      <c r="KLP229" s="24" t="s">
        <v>7</v>
      </c>
      <c r="KLQ229" s="24" t="s">
        <v>65</v>
      </c>
      <c r="KLR229" s="24" t="s">
        <v>66</v>
      </c>
      <c r="KLS229" s="24" t="s">
        <v>67</v>
      </c>
      <c r="KLT229" s="24" t="s">
        <v>75</v>
      </c>
      <c r="KLU229" s="24" t="s">
        <v>68</v>
      </c>
      <c r="KLV229" s="24" t="s">
        <v>8</v>
      </c>
      <c r="KLW229" s="24" t="s">
        <v>9</v>
      </c>
      <c r="KLX229" s="24" t="s">
        <v>69</v>
      </c>
      <c r="KLY229" s="24" t="s">
        <v>70</v>
      </c>
      <c r="KLZ229" s="24" t="s">
        <v>10</v>
      </c>
      <c r="KMA229" s="24" t="s">
        <v>14</v>
      </c>
      <c r="KMB229" s="24" t="s">
        <v>71</v>
      </c>
      <c r="KMC229" s="24" t="s">
        <v>63</v>
      </c>
      <c r="KMD229" s="24" t="s">
        <v>64</v>
      </c>
      <c r="KME229" s="24" t="s">
        <v>6</v>
      </c>
      <c r="KMF229" s="24" t="s">
        <v>7</v>
      </c>
      <c r="KMG229" s="24" t="s">
        <v>65</v>
      </c>
      <c r="KMH229" s="24" t="s">
        <v>66</v>
      </c>
      <c r="KMI229" s="24" t="s">
        <v>67</v>
      </c>
      <c r="KMJ229" s="24" t="s">
        <v>75</v>
      </c>
      <c r="KMK229" s="24" t="s">
        <v>68</v>
      </c>
      <c r="KML229" s="24" t="s">
        <v>8</v>
      </c>
      <c r="KMM229" s="24" t="s">
        <v>9</v>
      </c>
      <c r="KMN229" s="24" t="s">
        <v>69</v>
      </c>
      <c r="KMO229" s="24" t="s">
        <v>70</v>
      </c>
      <c r="KMP229" s="24" t="s">
        <v>10</v>
      </c>
      <c r="KMQ229" s="24" t="s">
        <v>14</v>
      </c>
      <c r="KMR229" s="24" t="s">
        <v>71</v>
      </c>
      <c r="KMS229" s="24" t="s">
        <v>63</v>
      </c>
      <c r="KMT229" s="24" t="s">
        <v>64</v>
      </c>
      <c r="KMU229" s="24" t="s">
        <v>6</v>
      </c>
      <c r="KMV229" s="24" t="s">
        <v>7</v>
      </c>
      <c r="KMW229" s="24" t="s">
        <v>65</v>
      </c>
      <c r="KMX229" s="24" t="s">
        <v>66</v>
      </c>
      <c r="KMY229" s="24" t="s">
        <v>67</v>
      </c>
      <c r="KMZ229" s="24" t="s">
        <v>75</v>
      </c>
      <c r="KNA229" s="24" t="s">
        <v>68</v>
      </c>
      <c r="KNB229" s="24" t="s">
        <v>8</v>
      </c>
      <c r="KNC229" s="24" t="s">
        <v>9</v>
      </c>
      <c r="KND229" s="24" t="s">
        <v>69</v>
      </c>
      <c r="KNE229" s="24" t="s">
        <v>70</v>
      </c>
      <c r="KNF229" s="24" t="s">
        <v>10</v>
      </c>
      <c r="KNG229" s="24" t="s">
        <v>14</v>
      </c>
      <c r="KNH229" s="24" t="s">
        <v>71</v>
      </c>
      <c r="KNI229" s="24" t="s">
        <v>63</v>
      </c>
      <c r="KNJ229" s="24" t="s">
        <v>64</v>
      </c>
      <c r="KNK229" s="24" t="s">
        <v>6</v>
      </c>
      <c r="KNL229" s="24" t="s">
        <v>7</v>
      </c>
      <c r="KNM229" s="24" t="s">
        <v>65</v>
      </c>
      <c r="KNN229" s="24" t="s">
        <v>66</v>
      </c>
      <c r="KNO229" s="24" t="s">
        <v>67</v>
      </c>
      <c r="KNP229" s="24" t="s">
        <v>75</v>
      </c>
      <c r="KNQ229" s="24" t="s">
        <v>68</v>
      </c>
      <c r="KNR229" s="24" t="s">
        <v>8</v>
      </c>
      <c r="KNS229" s="24" t="s">
        <v>9</v>
      </c>
      <c r="KNT229" s="24" t="s">
        <v>69</v>
      </c>
      <c r="KNU229" s="24" t="s">
        <v>70</v>
      </c>
      <c r="KNV229" s="24" t="s">
        <v>10</v>
      </c>
      <c r="KNW229" s="24" t="s">
        <v>14</v>
      </c>
      <c r="KNX229" s="24" t="s">
        <v>71</v>
      </c>
      <c r="KNY229" s="24" t="s">
        <v>63</v>
      </c>
      <c r="KNZ229" s="24" t="s">
        <v>64</v>
      </c>
      <c r="KOA229" s="24" t="s">
        <v>6</v>
      </c>
      <c r="KOB229" s="24" t="s">
        <v>7</v>
      </c>
      <c r="KOC229" s="24" t="s">
        <v>65</v>
      </c>
      <c r="KOD229" s="24" t="s">
        <v>66</v>
      </c>
      <c r="KOE229" s="24" t="s">
        <v>67</v>
      </c>
      <c r="KOF229" s="24" t="s">
        <v>75</v>
      </c>
      <c r="KOG229" s="24" t="s">
        <v>68</v>
      </c>
      <c r="KOH229" s="24" t="s">
        <v>8</v>
      </c>
      <c r="KOI229" s="24" t="s">
        <v>9</v>
      </c>
      <c r="KOJ229" s="24" t="s">
        <v>69</v>
      </c>
      <c r="KOK229" s="24" t="s">
        <v>70</v>
      </c>
      <c r="KOL229" s="24" t="s">
        <v>10</v>
      </c>
      <c r="KOM229" s="24" t="s">
        <v>14</v>
      </c>
      <c r="KON229" s="24" t="s">
        <v>71</v>
      </c>
      <c r="KOO229" s="24" t="s">
        <v>63</v>
      </c>
      <c r="KOP229" s="24" t="s">
        <v>64</v>
      </c>
      <c r="KOQ229" s="24" t="s">
        <v>6</v>
      </c>
      <c r="KOR229" s="24" t="s">
        <v>7</v>
      </c>
      <c r="KOS229" s="24" t="s">
        <v>65</v>
      </c>
      <c r="KOT229" s="24" t="s">
        <v>66</v>
      </c>
      <c r="KOU229" s="24" t="s">
        <v>67</v>
      </c>
      <c r="KOV229" s="24" t="s">
        <v>75</v>
      </c>
      <c r="KOW229" s="24" t="s">
        <v>68</v>
      </c>
      <c r="KOX229" s="24" t="s">
        <v>8</v>
      </c>
      <c r="KOY229" s="24" t="s">
        <v>9</v>
      </c>
      <c r="KOZ229" s="24" t="s">
        <v>69</v>
      </c>
      <c r="KPA229" s="24" t="s">
        <v>70</v>
      </c>
      <c r="KPB229" s="24" t="s">
        <v>10</v>
      </c>
      <c r="KPC229" s="24" t="s">
        <v>14</v>
      </c>
      <c r="KPD229" s="24" t="s">
        <v>71</v>
      </c>
      <c r="KPE229" s="24" t="s">
        <v>63</v>
      </c>
      <c r="KPF229" s="24" t="s">
        <v>64</v>
      </c>
      <c r="KPG229" s="24" t="s">
        <v>6</v>
      </c>
      <c r="KPH229" s="24" t="s">
        <v>7</v>
      </c>
      <c r="KPI229" s="24" t="s">
        <v>65</v>
      </c>
      <c r="KPJ229" s="24" t="s">
        <v>66</v>
      </c>
      <c r="KPK229" s="24" t="s">
        <v>67</v>
      </c>
      <c r="KPL229" s="24" t="s">
        <v>75</v>
      </c>
      <c r="KPM229" s="24" t="s">
        <v>68</v>
      </c>
      <c r="KPN229" s="24" t="s">
        <v>8</v>
      </c>
      <c r="KPO229" s="24" t="s">
        <v>9</v>
      </c>
      <c r="KPP229" s="24" t="s">
        <v>69</v>
      </c>
      <c r="KPQ229" s="24" t="s">
        <v>70</v>
      </c>
      <c r="KPR229" s="24" t="s">
        <v>10</v>
      </c>
      <c r="KPS229" s="24" t="s">
        <v>14</v>
      </c>
      <c r="KPT229" s="24" t="s">
        <v>71</v>
      </c>
      <c r="KPU229" s="24" t="s">
        <v>63</v>
      </c>
      <c r="KPV229" s="24" t="s">
        <v>64</v>
      </c>
      <c r="KPW229" s="24" t="s">
        <v>6</v>
      </c>
      <c r="KPX229" s="24" t="s">
        <v>7</v>
      </c>
      <c r="KPY229" s="24" t="s">
        <v>65</v>
      </c>
      <c r="KPZ229" s="24" t="s">
        <v>66</v>
      </c>
      <c r="KQA229" s="24" t="s">
        <v>67</v>
      </c>
      <c r="KQB229" s="24" t="s">
        <v>75</v>
      </c>
      <c r="KQC229" s="24" t="s">
        <v>68</v>
      </c>
      <c r="KQD229" s="24" t="s">
        <v>8</v>
      </c>
      <c r="KQE229" s="24" t="s">
        <v>9</v>
      </c>
      <c r="KQF229" s="24" t="s">
        <v>69</v>
      </c>
      <c r="KQG229" s="24" t="s">
        <v>70</v>
      </c>
      <c r="KQH229" s="24" t="s">
        <v>10</v>
      </c>
      <c r="KQI229" s="24" t="s">
        <v>14</v>
      </c>
      <c r="KQJ229" s="24" t="s">
        <v>71</v>
      </c>
      <c r="KQK229" s="24" t="s">
        <v>63</v>
      </c>
      <c r="KQL229" s="24" t="s">
        <v>64</v>
      </c>
      <c r="KQM229" s="24" t="s">
        <v>6</v>
      </c>
      <c r="KQN229" s="24" t="s">
        <v>7</v>
      </c>
      <c r="KQO229" s="24" t="s">
        <v>65</v>
      </c>
      <c r="KQP229" s="24" t="s">
        <v>66</v>
      </c>
      <c r="KQQ229" s="24" t="s">
        <v>67</v>
      </c>
      <c r="KQR229" s="24" t="s">
        <v>75</v>
      </c>
      <c r="KQS229" s="24" t="s">
        <v>68</v>
      </c>
      <c r="KQT229" s="24" t="s">
        <v>8</v>
      </c>
      <c r="KQU229" s="24" t="s">
        <v>9</v>
      </c>
      <c r="KQV229" s="24" t="s">
        <v>69</v>
      </c>
      <c r="KQW229" s="24" t="s">
        <v>70</v>
      </c>
      <c r="KQX229" s="24" t="s">
        <v>10</v>
      </c>
      <c r="KQY229" s="24" t="s">
        <v>14</v>
      </c>
      <c r="KQZ229" s="24" t="s">
        <v>71</v>
      </c>
      <c r="KRA229" s="24" t="s">
        <v>63</v>
      </c>
      <c r="KRB229" s="24" t="s">
        <v>64</v>
      </c>
      <c r="KRC229" s="24" t="s">
        <v>6</v>
      </c>
      <c r="KRD229" s="24" t="s">
        <v>7</v>
      </c>
      <c r="KRE229" s="24" t="s">
        <v>65</v>
      </c>
      <c r="KRF229" s="24" t="s">
        <v>66</v>
      </c>
      <c r="KRG229" s="24" t="s">
        <v>67</v>
      </c>
      <c r="KRH229" s="24" t="s">
        <v>75</v>
      </c>
      <c r="KRI229" s="24" t="s">
        <v>68</v>
      </c>
      <c r="KRJ229" s="24" t="s">
        <v>8</v>
      </c>
      <c r="KRK229" s="24" t="s">
        <v>9</v>
      </c>
      <c r="KRL229" s="24" t="s">
        <v>69</v>
      </c>
      <c r="KRM229" s="24" t="s">
        <v>70</v>
      </c>
      <c r="KRN229" s="24" t="s">
        <v>10</v>
      </c>
      <c r="KRO229" s="24" t="s">
        <v>14</v>
      </c>
      <c r="KRP229" s="24" t="s">
        <v>71</v>
      </c>
      <c r="KRQ229" s="24" t="s">
        <v>63</v>
      </c>
      <c r="KRR229" s="24" t="s">
        <v>64</v>
      </c>
      <c r="KRS229" s="24" t="s">
        <v>6</v>
      </c>
      <c r="KRT229" s="24" t="s">
        <v>7</v>
      </c>
      <c r="KRU229" s="24" t="s">
        <v>65</v>
      </c>
      <c r="KRV229" s="24" t="s">
        <v>66</v>
      </c>
      <c r="KRW229" s="24" t="s">
        <v>67</v>
      </c>
      <c r="KRX229" s="24" t="s">
        <v>75</v>
      </c>
      <c r="KRY229" s="24" t="s">
        <v>68</v>
      </c>
      <c r="KRZ229" s="24" t="s">
        <v>8</v>
      </c>
      <c r="KSA229" s="24" t="s">
        <v>9</v>
      </c>
      <c r="KSB229" s="24" t="s">
        <v>69</v>
      </c>
      <c r="KSC229" s="24" t="s">
        <v>70</v>
      </c>
      <c r="KSD229" s="24" t="s">
        <v>10</v>
      </c>
      <c r="KSE229" s="24" t="s">
        <v>14</v>
      </c>
      <c r="KSF229" s="24" t="s">
        <v>71</v>
      </c>
      <c r="KSG229" s="24" t="s">
        <v>63</v>
      </c>
      <c r="KSH229" s="24" t="s">
        <v>64</v>
      </c>
      <c r="KSI229" s="24" t="s">
        <v>6</v>
      </c>
      <c r="KSJ229" s="24" t="s">
        <v>7</v>
      </c>
      <c r="KSK229" s="24" t="s">
        <v>65</v>
      </c>
      <c r="KSL229" s="24" t="s">
        <v>66</v>
      </c>
      <c r="KSM229" s="24" t="s">
        <v>67</v>
      </c>
      <c r="KSN229" s="24" t="s">
        <v>75</v>
      </c>
      <c r="KSO229" s="24" t="s">
        <v>68</v>
      </c>
      <c r="KSP229" s="24" t="s">
        <v>8</v>
      </c>
      <c r="KSQ229" s="24" t="s">
        <v>9</v>
      </c>
      <c r="KSR229" s="24" t="s">
        <v>69</v>
      </c>
      <c r="KSS229" s="24" t="s">
        <v>70</v>
      </c>
      <c r="KST229" s="24" t="s">
        <v>10</v>
      </c>
      <c r="KSU229" s="24" t="s">
        <v>14</v>
      </c>
      <c r="KSV229" s="24" t="s">
        <v>71</v>
      </c>
      <c r="KSW229" s="24" t="s">
        <v>63</v>
      </c>
      <c r="KSX229" s="24" t="s">
        <v>64</v>
      </c>
      <c r="KSY229" s="24" t="s">
        <v>6</v>
      </c>
      <c r="KSZ229" s="24" t="s">
        <v>7</v>
      </c>
      <c r="KTA229" s="24" t="s">
        <v>65</v>
      </c>
      <c r="KTB229" s="24" t="s">
        <v>66</v>
      </c>
      <c r="KTC229" s="24" t="s">
        <v>67</v>
      </c>
      <c r="KTD229" s="24" t="s">
        <v>75</v>
      </c>
      <c r="KTE229" s="24" t="s">
        <v>68</v>
      </c>
      <c r="KTF229" s="24" t="s">
        <v>8</v>
      </c>
      <c r="KTG229" s="24" t="s">
        <v>9</v>
      </c>
      <c r="KTH229" s="24" t="s">
        <v>69</v>
      </c>
      <c r="KTI229" s="24" t="s">
        <v>70</v>
      </c>
      <c r="KTJ229" s="24" t="s">
        <v>10</v>
      </c>
      <c r="KTK229" s="24" t="s">
        <v>14</v>
      </c>
      <c r="KTL229" s="24" t="s">
        <v>71</v>
      </c>
      <c r="KTM229" s="24" t="s">
        <v>63</v>
      </c>
      <c r="KTN229" s="24" t="s">
        <v>64</v>
      </c>
      <c r="KTO229" s="24" t="s">
        <v>6</v>
      </c>
      <c r="KTP229" s="24" t="s">
        <v>7</v>
      </c>
      <c r="KTQ229" s="24" t="s">
        <v>65</v>
      </c>
      <c r="KTR229" s="24" t="s">
        <v>66</v>
      </c>
      <c r="KTS229" s="24" t="s">
        <v>67</v>
      </c>
      <c r="KTT229" s="24" t="s">
        <v>75</v>
      </c>
      <c r="KTU229" s="24" t="s">
        <v>68</v>
      </c>
      <c r="KTV229" s="24" t="s">
        <v>8</v>
      </c>
      <c r="KTW229" s="24" t="s">
        <v>9</v>
      </c>
      <c r="KTX229" s="24" t="s">
        <v>69</v>
      </c>
      <c r="KTY229" s="24" t="s">
        <v>70</v>
      </c>
      <c r="KTZ229" s="24" t="s">
        <v>10</v>
      </c>
      <c r="KUA229" s="24" t="s">
        <v>14</v>
      </c>
      <c r="KUB229" s="24" t="s">
        <v>71</v>
      </c>
      <c r="KUC229" s="24" t="s">
        <v>63</v>
      </c>
      <c r="KUD229" s="24" t="s">
        <v>64</v>
      </c>
      <c r="KUE229" s="24" t="s">
        <v>6</v>
      </c>
      <c r="KUF229" s="24" t="s">
        <v>7</v>
      </c>
      <c r="KUG229" s="24" t="s">
        <v>65</v>
      </c>
      <c r="KUH229" s="24" t="s">
        <v>66</v>
      </c>
      <c r="KUI229" s="24" t="s">
        <v>67</v>
      </c>
      <c r="KUJ229" s="24" t="s">
        <v>75</v>
      </c>
      <c r="KUK229" s="24" t="s">
        <v>68</v>
      </c>
      <c r="KUL229" s="24" t="s">
        <v>8</v>
      </c>
      <c r="KUM229" s="24" t="s">
        <v>9</v>
      </c>
      <c r="KUN229" s="24" t="s">
        <v>69</v>
      </c>
      <c r="KUO229" s="24" t="s">
        <v>70</v>
      </c>
      <c r="KUP229" s="24" t="s">
        <v>10</v>
      </c>
      <c r="KUQ229" s="24" t="s">
        <v>14</v>
      </c>
      <c r="KUR229" s="24" t="s">
        <v>71</v>
      </c>
      <c r="KUS229" s="24" t="s">
        <v>63</v>
      </c>
      <c r="KUT229" s="24" t="s">
        <v>64</v>
      </c>
      <c r="KUU229" s="24" t="s">
        <v>6</v>
      </c>
      <c r="KUV229" s="24" t="s">
        <v>7</v>
      </c>
      <c r="KUW229" s="24" t="s">
        <v>65</v>
      </c>
      <c r="KUX229" s="24" t="s">
        <v>66</v>
      </c>
      <c r="KUY229" s="24" t="s">
        <v>67</v>
      </c>
      <c r="KUZ229" s="24" t="s">
        <v>75</v>
      </c>
      <c r="KVA229" s="24" t="s">
        <v>68</v>
      </c>
      <c r="KVB229" s="24" t="s">
        <v>8</v>
      </c>
      <c r="KVC229" s="24" t="s">
        <v>9</v>
      </c>
      <c r="KVD229" s="24" t="s">
        <v>69</v>
      </c>
      <c r="KVE229" s="24" t="s">
        <v>70</v>
      </c>
      <c r="KVF229" s="24" t="s">
        <v>10</v>
      </c>
      <c r="KVG229" s="24" t="s">
        <v>14</v>
      </c>
      <c r="KVH229" s="24" t="s">
        <v>71</v>
      </c>
      <c r="KVI229" s="24" t="s">
        <v>63</v>
      </c>
      <c r="KVJ229" s="24" t="s">
        <v>64</v>
      </c>
      <c r="KVK229" s="24" t="s">
        <v>6</v>
      </c>
      <c r="KVL229" s="24" t="s">
        <v>7</v>
      </c>
      <c r="KVM229" s="24" t="s">
        <v>65</v>
      </c>
      <c r="KVN229" s="24" t="s">
        <v>66</v>
      </c>
      <c r="KVO229" s="24" t="s">
        <v>67</v>
      </c>
      <c r="KVP229" s="24" t="s">
        <v>75</v>
      </c>
      <c r="KVQ229" s="24" t="s">
        <v>68</v>
      </c>
      <c r="KVR229" s="24" t="s">
        <v>8</v>
      </c>
      <c r="KVS229" s="24" t="s">
        <v>9</v>
      </c>
      <c r="KVT229" s="24" t="s">
        <v>69</v>
      </c>
      <c r="KVU229" s="24" t="s">
        <v>70</v>
      </c>
      <c r="KVV229" s="24" t="s">
        <v>10</v>
      </c>
      <c r="KVW229" s="24" t="s">
        <v>14</v>
      </c>
      <c r="KVX229" s="24" t="s">
        <v>71</v>
      </c>
      <c r="KVY229" s="24" t="s">
        <v>63</v>
      </c>
      <c r="KVZ229" s="24" t="s">
        <v>64</v>
      </c>
      <c r="KWA229" s="24" t="s">
        <v>6</v>
      </c>
      <c r="KWB229" s="24" t="s">
        <v>7</v>
      </c>
      <c r="KWC229" s="24" t="s">
        <v>65</v>
      </c>
      <c r="KWD229" s="24" t="s">
        <v>66</v>
      </c>
      <c r="KWE229" s="24" t="s">
        <v>67</v>
      </c>
      <c r="KWF229" s="24" t="s">
        <v>75</v>
      </c>
      <c r="KWG229" s="24" t="s">
        <v>68</v>
      </c>
      <c r="KWH229" s="24" t="s">
        <v>8</v>
      </c>
      <c r="KWI229" s="24" t="s">
        <v>9</v>
      </c>
      <c r="KWJ229" s="24" t="s">
        <v>69</v>
      </c>
      <c r="KWK229" s="24" t="s">
        <v>70</v>
      </c>
      <c r="KWL229" s="24" t="s">
        <v>10</v>
      </c>
      <c r="KWM229" s="24" t="s">
        <v>14</v>
      </c>
      <c r="KWN229" s="24" t="s">
        <v>71</v>
      </c>
      <c r="KWO229" s="24" t="s">
        <v>63</v>
      </c>
      <c r="KWP229" s="24" t="s">
        <v>64</v>
      </c>
      <c r="KWQ229" s="24" t="s">
        <v>6</v>
      </c>
      <c r="KWR229" s="24" t="s">
        <v>7</v>
      </c>
      <c r="KWS229" s="24" t="s">
        <v>65</v>
      </c>
      <c r="KWT229" s="24" t="s">
        <v>66</v>
      </c>
      <c r="KWU229" s="24" t="s">
        <v>67</v>
      </c>
      <c r="KWV229" s="24" t="s">
        <v>75</v>
      </c>
      <c r="KWW229" s="24" t="s">
        <v>68</v>
      </c>
      <c r="KWX229" s="24" t="s">
        <v>8</v>
      </c>
      <c r="KWY229" s="24" t="s">
        <v>9</v>
      </c>
      <c r="KWZ229" s="24" t="s">
        <v>69</v>
      </c>
      <c r="KXA229" s="24" t="s">
        <v>70</v>
      </c>
      <c r="KXB229" s="24" t="s">
        <v>10</v>
      </c>
      <c r="KXC229" s="24" t="s">
        <v>14</v>
      </c>
      <c r="KXD229" s="24" t="s">
        <v>71</v>
      </c>
      <c r="KXE229" s="24" t="s">
        <v>63</v>
      </c>
      <c r="KXF229" s="24" t="s">
        <v>64</v>
      </c>
      <c r="KXG229" s="24" t="s">
        <v>6</v>
      </c>
      <c r="KXH229" s="24" t="s">
        <v>7</v>
      </c>
      <c r="KXI229" s="24" t="s">
        <v>65</v>
      </c>
      <c r="KXJ229" s="24" t="s">
        <v>66</v>
      </c>
      <c r="KXK229" s="24" t="s">
        <v>67</v>
      </c>
      <c r="KXL229" s="24" t="s">
        <v>75</v>
      </c>
      <c r="KXM229" s="24" t="s">
        <v>68</v>
      </c>
      <c r="KXN229" s="24" t="s">
        <v>8</v>
      </c>
      <c r="KXO229" s="24" t="s">
        <v>9</v>
      </c>
      <c r="KXP229" s="24" t="s">
        <v>69</v>
      </c>
      <c r="KXQ229" s="24" t="s">
        <v>70</v>
      </c>
      <c r="KXR229" s="24" t="s">
        <v>10</v>
      </c>
      <c r="KXS229" s="24" t="s">
        <v>14</v>
      </c>
      <c r="KXT229" s="24" t="s">
        <v>71</v>
      </c>
      <c r="KXU229" s="24" t="s">
        <v>63</v>
      </c>
      <c r="KXV229" s="24" t="s">
        <v>64</v>
      </c>
      <c r="KXW229" s="24" t="s">
        <v>6</v>
      </c>
      <c r="KXX229" s="24" t="s">
        <v>7</v>
      </c>
      <c r="KXY229" s="24" t="s">
        <v>65</v>
      </c>
      <c r="KXZ229" s="24" t="s">
        <v>66</v>
      </c>
      <c r="KYA229" s="24" t="s">
        <v>67</v>
      </c>
      <c r="KYB229" s="24" t="s">
        <v>75</v>
      </c>
      <c r="KYC229" s="24" t="s">
        <v>68</v>
      </c>
      <c r="KYD229" s="24" t="s">
        <v>8</v>
      </c>
      <c r="KYE229" s="24" t="s">
        <v>9</v>
      </c>
      <c r="KYF229" s="24" t="s">
        <v>69</v>
      </c>
      <c r="KYG229" s="24" t="s">
        <v>70</v>
      </c>
      <c r="KYH229" s="24" t="s">
        <v>10</v>
      </c>
      <c r="KYI229" s="24" t="s">
        <v>14</v>
      </c>
      <c r="KYJ229" s="24" t="s">
        <v>71</v>
      </c>
      <c r="KYK229" s="24" t="s">
        <v>63</v>
      </c>
      <c r="KYL229" s="24" t="s">
        <v>64</v>
      </c>
      <c r="KYM229" s="24" t="s">
        <v>6</v>
      </c>
      <c r="KYN229" s="24" t="s">
        <v>7</v>
      </c>
      <c r="KYO229" s="24" t="s">
        <v>65</v>
      </c>
      <c r="KYP229" s="24" t="s">
        <v>66</v>
      </c>
      <c r="KYQ229" s="24" t="s">
        <v>67</v>
      </c>
      <c r="KYR229" s="24" t="s">
        <v>75</v>
      </c>
      <c r="KYS229" s="24" t="s">
        <v>68</v>
      </c>
      <c r="KYT229" s="24" t="s">
        <v>8</v>
      </c>
      <c r="KYU229" s="24" t="s">
        <v>9</v>
      </c>
      <c r="KYV229" s="24" t="s">
        <v>69</v>
      </c>
      <c r="KYW229" s="24" t="s">
        <v>70</v>
      </c>
      <c r="KYX229" s="24" t="s">
        <v>10</v>
      </c>
      <c r="KYY229" s="24" t="s">
        <v>14</v>
      </c>
      <c r="KYZ229" s="24" t="s">
        <v>71</v>
      </c>
      <c r="KZA229" s="24" t="s">
        <v>63</v>
      </c>
      <c r="KZB229" s="24" t="s">
        <v>64</v>
      </c>
      <c r="KZC229" s="24" t="s">
        <v>6</v>
      </c>
      <c r="KZD229" s="24" t="s">
        <v>7</v>
      </c>
      <c r="KZE229" s="24" t="s">
        <v>65</v>
      </c>
      <c r="KZF229" s="24" t="s">
        <v>66</v>
      </c>
      <c r="KZG229" s="24" t="s">
        <v>67</v>
      </c>
      <c r="KZH229" s="24" t="s">
        <v>75</v>
      </c>
      <c r="KZI229" s="24" t="s">
        <v>68</v>
      </c>
      <c r="KZJ229" s="24" t="s">
        <v>8</v>
      </c>
      <c r="KZK229" s="24" t="s">
        <v>9</v>
      </c>
      <c r="KZL229" s="24" t="s">
        <v>69</v>
      </c>
      <c r="KZM229" s="24" t="s">
        <v>70</v>
      </c>
      <c r="KZN229" s="24" t="s">
        <v>10</v>
      </c>
      <c r="KZO229" s="24" t="s">
        <v>14</v>
      </c>
      <c r="KZP229" s="24" t="s">
        <v>71</v>
      </c>
      <c r="KZQ229" s="24" t="s">
        <v>63</v>
      </c>
      <c r="KZR229" s="24" t="s">
        <v>64</v>
      </c>
      <c r="KZS229" s="24" t="s">
        <v>6</v>
      </c>
      <c r="KZT229" s="24" t="s">
        <v>7</v>
      </c>
      <c r="KZU229" s="24" t="s">
        <v>65</v>
      </c>
      <c r="KZV229" s="24" t="s">
        <v>66</v>
      </c>
      <c r="KZW229" s="24" t="s">
        <v>67</v>
      </c>
      <c r="KZX229" s="24" t="s">
        <v>75</v>
      </c>
      <c r="KZY229" s="24" t="s">
        <v>68</v>
      </c>
      <c r="KZZ229" s="24" t="s">
        <v>8</v>
      </c>
      <c r="LAA229" s="24" t="s">
        <v>9</v>
      </c>
      <c r="LAB229" s="24" t="s">
        <v>69</v>
      </c>
      <c r="LAC229" s="24" t="s">
        <v>70</v>
      </c>
      <c r="LAD229" s="24" t="s">
        <v>10</v>
      </c>
      <c r="LAE229" s="24" t="s">
        <v>14</v>
      </c>
      <c r="LAF229" s="24" t="s">
        <v>71</v>
      </c>
      <c r="LAG229" s="24" t="s">
        <v>63</v>
      </c>
      <c r="LAH229" s="24" t="s">
        <v>64</v>
      </c>
      <c r="LAI229" s="24" t="s">
        <v>6</v>
      </c>
      <c r="LAJ229" s="24" t="s">
        <v>7</v>
      </c>
      <c r="LAK229" s="24" t="s">
        <v>65</v>
      </c>
      <c r="LAL229" s="24" t="s">
        <v>66</v>
      </c>
      <c r="LAM229" s="24" t="s">
        <v>67</v>
      </c>
      <c r="LAN229" s="24" t="s">
        <v>75</v>
      </c>
      <c r="LAO229" s="24" t="s">
        <v>68</v>
      </c>
      <c r="LAP229" s="24" t="s">
        <v>8</v>
      </c>
      <c r="LAQ229" s="24" t="s">
        <v>9</v>
      </c>
      <c r="LAR229" s="24" t="s">
        <v>69</v>
      </c>
      <c r="LAS229" s="24" t="s">
        <v>70</v>
      </c>
      <c r="LAT229" s="24" t="s">
        <v>10</v>
      </c>
      <c r="LAU229" s="24" t="s">
        <v>14</v>
      </c>
      <c r="LAV229" s="24" t="s">
        <v>71</v>
      </c>
      <c r="LAW229" s="24" t="s">
        <v>63</v>
      </c>
      <c r="LAX229" s="24" t="s">
        <v>64</v>
      </c>
      <c r="LAY229" s="24" t="s">
        <v>6</v>
      </c>
      <c r="LAZ229" s="24" t="s">
        <v>7</v>
      </c>
      <c r="LBA229" s="24" t="s">
        <v>65</v>
      </c>
      <c r="LBB229" s="24" t="s">
        <v>66</v>
      </c>
      <c r="LBC229" s="24" t="s">
        <v>67</v>
      </c>
      <c r="LBD229" s="24" t="s">
        <v>75</v>
      </c>
      <c r="LBE229" s="24" t="s">
        <v>68</v>
      </c>
      <c r="LBF229" s="24" t="s">
        <v>8</v>
      </c>
      <c r="LBG229" s="24" t="s">
        <v>9</v>
      </c>
      <c r="LBH229" s="24" t="s">
        <v>69</v>
      </c>
      <c r="LBI229" s="24" t="s">
        <v>70</v>
      </c>
      <c r="LBJ229" s="24" t="s">
        <v>10</v>
      </c>
      <c r="LBK229" s="24" t="s">
        <v>14</v>
      </c>
      <c r="LBL229" s="24" t="s">
        <v>71</v>
      </c>
      <c r="LBM229" s="24" t="s">
        <v>63</v>
      </c>
      <c r="LBN229" s="24" t="s">
        <v>64</v>
      </c>
      <c r="LBO229" s="24" t="s">
        <v>6</v>
      </c>
      <c r="LBP229" s="24" t="s">
        <v>7</v>
      </c>
      <c r="LBQ229" s="24" t="s">
        <v>65</v>
      </c>
      <c r="LBR229" s="24" t="s">
        <v>66</v>
      </c>
      <c r="LBS229" s="24" t="s">
        <v>67</v>
      </c>
      <c r="LBT229" s="24" t="s">
        <v>75</v>
      </c>
      <c r="LBU229" s="24" t="s">
        <v>68</v>
      </c>
      <c r="LBV229" s="24" t="s">
        <v>8</v>
      </c>
      <c r="LBW229" s="24" t="s">
        <v>9</v>
      </c>
      <c r="LBX229" s="24" t="s">
        <v>69</v>
      </c>
      <c r="LBY229" s="24" t="s">
        <v>70</v>
      </c>
      <c r="LBZ229" s="24" t="s">
        <v>10</v>
      </c>
      <c r="LCA229" s="24" t="s">
        <v>14</v>
      </c>
      <c r="LCB229" s="24" t="s">
        <v>71</v>
      </c>
      <c r="LCC229" s="24" t="s">
        <v>63</v>
      </c>
      <c r="LCD229" s="24" t="s">
        <v>64</v>
      </c>
      <c r="LCE229" s="24" t="s">
        <v>6</v>
      </c>
      <c r="LCF229" s="24" t="s">
        <v>7</v>
      </c>
      <c r="LCG229" s="24" t="s">
        <v>65</v>
      </c>
      <c r="LCH229" s="24" t="s">
        <v>66</v>
      </c>
      <c r="LCI229" s="24" t="s">
        <v>67</v>
      </c>
      <c r="LCJ229" s="24" t="s">
        <v>75</v>
      </c>
      <c r="LCK229" s="24" t="s">
        <v>68</v>
      </c>
      <c r="LCL229" s="24" t="s">
        <v>8</v>
      </c>
      <c r="LCM229" s="24" t="s">
        <v>9</v>
      </c>
      <c r="LCN229" s="24" t="s">
        <v>69</v>
      </c>
      <c r="LCO229" s="24" t="s">
        <v>70</v>
      </c>
      <c r="LCP229" s="24" t="s">
        <v>10</v>
      </c>
      <c r="LCQ229" s="24" t="s">
        <v>14</v>
      </c>
      <c r="LCR229" s="24" t="s">
        <v>71</v>
      </c>
      <c r="LCS229" s="24" t="s">
        <v>63</v>
      </c>
      <c r="LCT229" s="24" t="s">
        <v>64</v>
      </c>
      <c r="LCU229" s="24" t="s">
        <v>6</v>
      </c>
      <c r="LCV229" s="24" t="s">
        <v>7</v>
      </c>
      <c r="LCW229" s="24" t="s">
        <v>65</v>
      </c>
      <c r="LCX229" s="24" t="s">
        <v>66</v>
      </c>
      <c r="LCY229" s="24" t="s">
        <v>67</v>
      </c>
      <c r="LCZ229" s="24" t="s">
        <v>75</v>
      </c>
      <c r="LDA229" s="24" t="s">
        <v>68</v>
      </c>
      <c r="LDB229" s="24" t="s">
        <v>8</v>
      </c>
      <c r="LDC229" s="24" t="s">
        <v>9</v>
      </c>
      <c r="LDD229" s="24" t="s">
        <v>69</v>
      </c>
      <c r="LDE229" s="24" t="s">
        <v>70</v>
      </c>
      <c r="LDF229" s="24" t="s">
        <v>10</v>
      </c>
      <c r="LDG229" s="24" t="s">
        <v>14</v>
      </c>
      <c r="LDH229" s="24" t="s">
        <v>71</v>
      </c>
      <c r="LDI229" s="24" t="s">
        <v>63</v>
      </c>
      <c r="LDJ229" s="24" t="s">
        <v>64</v>
      </c>
      <c r="LDK229" s="24" t="s">
        <v>6</v>
      </c>
      <c r="LDL229" s="24" t="s">
        <v>7</v>
      </c>
      <c r="LDM229" s="24" t="s">
        <v>65</v>
      </c>
      <c r="LDN229" s="24" t="s">
        <v>66</v>
      </c>
      <c r="LDO229" s="24" t="s">
        <v>67</v>
      </c>
      <c r="LDP229" s="24" t="s">
        <v>75</v>
      </c>
      <c r="LDQ229" s="24" t="s">
        <v>68</v>
      </c>
      <c r="LDR229" s="24" t="s">
        <v>8</v>
      </c>
      <c r="LDS229" s="24" t="s">
        <v>9</v>
      </c>
      <c r="LDT229" s="24" t="s">
        <v>69</v>
      </c>
      <c r="LDU229" s="24" t="s">
        <v>70</v>
      </c>
      <c r="LDV229" s="24" t="s">
        <v>10</v>
      </c>
      <c r="LDW229" s="24" t="s">
        <v>14</v>
      </c>
      <c r="LDX229" s="24" t="s">
        <v>71</v>
      </c>
      <c r="LDY229" s="24" t="s">
        <v>63</v>
      </c>
      <c r="LDZ229" s="24" t="s">
        <v>64</v>
      </c>
      <c r="LEA229" s="24" t="s">
        <v>6</v>
      </c>
      <c r="LEB229" s="24" t="s">
        <v>7</v>
      </c>
      <c r="LEC229" s="24" t="s">
        <v>65</v>
      </c>
      <c r="LED229" s="24" t="s">
        <v>66</v>
      </c>
      <c r="LEE229" s="24" t="s">
        <v>67</v>
      </c>
      <c r="LEF229" s="24" t="s">
        <v>75</v>
      </c>
      <c r="LEG229" s="24" t="s">
        <v>68</v>
      </c>
      <c r="LEH229" s="24" t="s">
        <v>8</v>
      </c>
      <c r="LEI229" s="24" t="s">
        <v>9</v>
      </c>
      <c r="LEJ229" s="24" t="s">
        <v>69</v>
      </c>
      <c r="LEK229" s="24" t="s">
        <v>70</v>
      </c>
      <c r="LEL229" s="24" t="s">
        <v>10</v>
      </c>
      <c r="LEM229" s="24" t="s">
        <v>14</v>
      </c>
      <c r="LEN229" s="24" t="s">
        <v>71</v>
      </c>
      <c r="LEO229" s="24" t="s">
        <v>63</v>
      </c>
      <c r="LEP229" s="24" t="s">
        <v>64</v>
      </c>
      <c r="LEQ229" s="24" t="s">
        <v>6</v>
      </c>
      <c r="LER229" s="24" t="s">
        <v>7</v>
      </c>
      <c r="LES229" s="24" t="s">
        <v>65</v>
      </c>
      <c r="LET229" s="24" t="s">
        <v>66</v>
      </c>
      <c r="LEU229" s="24" t="s">
        <v>67</v>
      </c>
      <c r="LEV229" s="24" t="s">
        <v>75</v>
      </c>
      <c r="LEW229" s="24" t="s">
        <v>68</v>
      </c>
      <c r="LEX229" s="24" t="s">
        <v>8</v>
      </c>
      <c r="LEY229" s="24" t="s">
        <v>9</v>
      </c>
      <c r="LEZ229" s="24" t="s">
        <v>69</v>
      </c>
      <c r="LFA229" s="24" t="s">
        <v>70</v>
      </c>
      <c r="LFB229" s="24" t="s">
        <v>10</v>
      </c>
      <c r="LFC229" s="24" t="s">
        <v>14</v>
      </c>
      <c r="LFD229" s="24" t="s">
        <v>71</v>
      </c>
      <c r="LFE229" s="24" t="s">
        <v>63</v>
      </c>
      <c r="LFF229" s="24" t="s">
        <v>64</v>
      </c>
      <c r="LFG229" s="24" t="s">
        <v>6</v>
      </c>
      <c r="LFH229" s="24" t="s">
        <v>7</v>
      </c>
      <c r="LFI229" s="24" t="s">
        <v>65</v>
      </c>
      <c r="LFJ229" s="24" t="s">
        <v>66</v>
      </c>
      <c r="LFK229" s="24" t="s">
        <v>67</v>
      </c>
      <c r="LFL229" s="24" t="s">
        <v>75</v>
      </c>
      <c r="LFM229" s="24" t="s">
        <v>68</v>
      </c>
      <c r="LFN229" s="24" t="s">
        <v>8</v>
      </c>
      <c r="LFO229" s="24" t="s">
        <v>9</v>
      </c>
      <c r="LFP229" s="24" t="s">
        <v>69</v>
      </c>
      <c r="LFQ229" s="24" t="s">
        <v>70</v>
      </c>
      <c r="LFR229" s="24" t="s">
        <v>10</v>
      </c>
      <c r="LFS229" s="24" t="s">
        <v>14</v>
      </c>
      <c r="LFT229" s="24" t="s">
        <v>71</v>
      </c>
      <c r="LFU229" s="24" t="s">
        <v>63</v>
      </c>
      <c r="LFV229" s="24" t="s">
        <v>64</v>
      </c>
      <c r="LFW229" s="24" t="s">
        <v>6</v>
      </c>
      <c r="LFX229" s="24" t="s">
        <v>7</v>
      </c>
      <c r="LFY229" s="24" t="s">
        <v>65</v>
      </c>
      <c r="LFZ229" s="24" t="s">
        <v>66</v>
      </c>
      <c r="LGA229" s="24" t="s">
        <v>67</v>
      </c>
      <c r="LGB229" s="24" t="s">
        <v>75</v>
      </c>
      <c r="LGC229" s="24" t="s">
        <v>68</v>
      </c>
      <c r="LGD229" s="24" t="s">
        <v>8</v>
      </c>
      <c r="LGE229" s="24" t="s">
        <v>9</v>
      </c>
      <c r="LGF229" s="24" t="s">
        <v>69</v>
      </c>
      <c r="LGG229" s="24" t="s">
        <v>70</v>
      </c>
      <c r="LGH229" s="24" t="s">
        <v>10</v>
      </c>
      <c r="LGI229" s="24" t="s">
        <v>14</v>
      </c>
      <c r="LGJ229" s="24" t="s">
        <v>71</v>
      </c>
      <c r="LGK229" s="24" t="s">
        <v>63</v>
      </c>
      <c r="LGL229" s="24" t="s">
        <v>64</v>
      </c>
      <c r="LGM229" s="24" t="s">
        <v>6</v>
      </c>
      <c r="LGN229" s="24" t="s">
        <v>7</v>
      </c>
      <c r="LGO229" s="24" t="s">
        <v>65</v>
      </c>
      <c r="LGP229" s="24" t="s">
        <v>66</v>
      </c>
      <c r="LGQ229" s="24" t="s">
        <v>67</v>
      </c>
      <c r="LGR229" s="24" t="s">
        <v>75</v>
      </c>
      <c r="LGS229" s="24" t="s">
        <v>68</v>
      </c>
      <c r="LGT229" s="24" t="s">
        <v>8</v>
      </c>
      <c r="LGU229" s="24" t="s">
        <v>9</v>
      </c>
      <c r="LGV229" s="24" t="s">
        <v>69</v>
      </c>
      <c r="LGW229" s="24" t="s">
        <v>70</v>
      </c>
      <c r="LGX229" s="24" t="s">
        <v>10</v>
      </c>
      <c r="LGY229" s="24" t="s">
        <v>14</v>
      </c>
      <c r="LGZ229" s="24" t="s">
        <v>71</v>
      </c>
      <c r="LHA229" s="24" t="s">
        <v>63</v>
      </c>
      <c r="LHB229" s="24" t="s">
        <v>64</v>
      </c>
      <c r="LHC229" s="24" t="s">
        <v>6</v>
      </c>
      <c r="LHD229" s="24" t="s">
        <v>7</v>
      </c>
      <c r="LHE229" s="24" t="s">
        <v>65</v>
      </c>
      <c r="LHF229" s="24" t="s">
        <v>66</v>
      </c>
      <c r="LHG229" s="24" t="s">
        <v>67</v>
      </c>
      <c r="LHH229" s="24" t="s">
        <v>75</v>
      </c>
      <c r="LHI229" s="24" t="s">
        <v>68</v>
      </c>
      <c r="LHJ229" s="24" t="s">
        <v>8</v>
      </c>
      <c r="LHK229" s="24" t="s">
        <v>9</v>
      </c>
      <c r="LHL229" s="24" t="s">
        <v>69</v>
      </c>
      <c r="LHM229" s="24" t="s">
        <v>70</v>
      </c>
      <c r="LHN229" s="24" t="s">
        <v>10</v>
      </c>
      <c r="LHO229" s="24" t="s">
        <v>14</v>
      </c>
      <c r="LHP229" s="24" t="s">
        <v>71</v>
      </c>
      <c r="LHQ229" s="24" t="s">
        <v>63</v>
      </c>
      <c r="LHR229" s="24" t="s">
        <v>64</v>
      </c>
      <c r="LHS229" s="24" t="s">
        <v>6</v>
      </c>
      <c r="LHT229" s="24" t="s">
        <v>7</v>
      </c>
      <c r="LHU229" s="24" t="s">
        <v>65</v>
      </c>
      <c r="LHV229" s="24" t="s">
        <v>66</v>
      </c>
      <c r="LHW229" s="24" t="s">
        <v>67</v>
      </c>
      <c r="LHX229" s="24" t="s">
        <v>75</v>
      </c>
      <c r="LHY229" s="24" t="s">
        <v>68</v>
      </c>
      <c r="LHZ229" s="24" t="s">
        <v>8</v>
      </c>
      <c r="LIA229" s="24" t="s">
        <v>9</v>
      </c>
      <c r="LIB229" s="24" t="s">
        <v>69</v>
      </c>
      <c r="LIC229" s="24" t="s">
        <v>70</v>
      </c>
      <c r="LID229" s="24" t="s">
        <v>10</v>
      </c>
      <c r="LIE229" s="24" t="s">
        <v>14</v>
      </c>
      <c r="LIF229" s="24" t="s">
        <v>71</v>
      </c>
      <c r="LIG229" s="24" t="s">
        <v>63</v>
      </c>
      <c r="LIH229" s="24" t="s">
        <v>64</v>
      </c>
      <c r="LII229" s="24" t="s">
        <v>6</v>
      </c>
      <c r="LIJ229" s="24" t="s">
        <v>7</v>
      </c>
      <c r="LIK229" s="24" t="s">
        <v>65</v>
      </c>
      <c r="LIL229" s="24" t="s">
        <v>66</v>
      </c>
      <c r="LIM229" s="24" t="s">
        <v>67</v>
      </c>
      <c r="LIN229" s="24" t="s">
        <v>75</v>
      </c>
      <c r="LIO229" s="24" t="s">
        <v>68</v>
      </c>
      <c r="LIP229" s="24" t="s">
        <v>8</v>
      </c>
      <c r="LIQ229" s="24" t="s">
        <v>9</v>
      </c>
      <c r="LIR229" s="24" t="s">
        <v>69</v>
      </c>
      <c r="LIS229" s="24" t="s">
        <v>70</v>
      </c>
      <c r="LIT229" s="24" t="s">
        <v>10</v>
      </c>
      <c r="LIU229" s="24" t="s">
        <v>14</v>
      </c>
      <c r="LIV229" s="24" t="s">
        <v>71</v>
      </c>
      <c r="LIW229" s="24" t="s">
        <v>63</v>
      </c>
      <c r="LIX229" s="24" t="s">
        <v>64</v>
      </c>
      <c r="LIY229" s="24" t="s">
        <v>6</v>
      </c>
      <c r="LIZ229" s="24" t="s">
        <v>7</v>
      </c>
      <c r="LJA229" s="24" t="s">
        <v>65</v>
      </c>
      <c r="LJB229" s="24" t="s">
        <v>66</v>
      </c>
      <c r="LJC229" s="24" t="s">
        <v>67</v>
      </c>
      <c r="LJD229" s="24" t="s">
        <v>75</v>
      </c>
      <c r="LJE229" s="24" t="s">
        <v>68</v>
      </c>
      <c r="LJF229" s="24" t="s">
        <v>8</v>
      </c>
      <c r="LJG229" s="24" t="s">
        <v>9</v>
      </c>
      <c r="LJH229" s="24" t="s">
        <v>69</v>
      </c>
      <c r="LJI229" s="24" t="s">
        <v>70</v>
      </c>
      <c r="LJJ229" s="24" t="s">
        <v>10</v>
      </c>
      <c r="LJK229" s="24" t="s">
        <v>14</v>
      </c>
      <c r="LJL229" s="24" t="s">
        <v>71</v>
      </c>
      <c r="LJM229" s="24" t="s">
        <v>63</v>
      </c>
      <c r="LJN229" s="24" t="s">
        <v>64</v>
      </c>
      <c r="LJO229" s="24" t="s">
        <v>6</v>
      </c>
      <c r="LJP229" s="24" t="s">
        <v>7</v>
      </c>
      <c r="LJQ229" s="24" t="s">
        <v>65</v>
      </c>
      <c r="LJR229" s="24" t="s">
        <v>66</v>
      </c>
      <c r="LJS229" s="24" t="s">
        <v>67</v>
      </c>
      <c r="LJT229" s="24" t="s">
        <v>75</v>
      </c>
      <c r="LJU229" s="24" t="s">
        <v>68</v>
      </c>
      <c r="LJV229" s="24" t="s">
        <v>8</v>
      </c>
      <c r="LJW229" s="24" t="s">
        <v>9</v>
      </c>
      <c r="LJX229" s="24" t="s">
        <v>69</v>
      </c>
      <c r="LJY229" s="24" t="s">
        <v>70</v>
      </c>
      <c r="LJZ229" s="24" t="s">
        <v>10</v>
      </c>
      <c r="LKA229" s="24" t="s">
        <v>14</v>
      </c>
      <c r="LKB229" s="24" t="s">
        <v>71</v>
      </c>
      <c r="LKC229" s="24" t="s">
        <v>63</v>
      </c>
      <c r="LKD229" s="24" t="s">
        <v>64</v>
      </c>
      <c r="LKE229" s="24" t="s">
        <v>6</v>
      </c>
      <c r="LKF229" s="24" t="s">
        <v>7</v>
      </c>
      <c r="LKG229" s="24" t="s">
        <v>65</v>
      </c>
      <c r="LKH229" s="24" t="s">
        <v>66</v>
      </c>
      <c r="LKI229" s="24" t="s">
        <v>67</v>
      </c>
      <c r="LKJ229" s="24" t="s">
        <v>75</v>
      </c>
      <c r="LKK229" s="24" t="s">
        <v>68</v>
      </c>
      <c r="LKL229" s="24" t="s">
        <v>8</v>
      </c>
      <c r="LKM229" s="24" t="s">
        <v>9</v>
      </c>
      <c r="LKN229" s="24" t="s">
        <v>69</v>
      </c>
      <c r="LKO229" s="24" t="s">
        <v>70</v>
      </c>
      <c r="LKP229" s="24" t="s">
        <v>10</v>
      </c>
      <c r="LKQ229" s="24" t="s">
        <v>14</v>
      </c>
      <c r="LKR229" s="24" t="s">
        <v>71</v>
      </c>
      <c r="LKS229" s="24" t="s">
        <v>63</v>
      </c>
      <c r="LKT229" s="24" t="s">
        <v>64</v>
      </c>
      <c r="LKU229" s="24" t="s">
        <v>6</v>
      </c>
      <c r="LKV229" s="24" t="s">
        <v>7</v>
      </c>
      <c r="LKW229" s="24" t="s">
        <v>65</v>
      </c>
      <c r="LKX229" s="24" t="s">
        <v>66</v>
      </c>
      <c r="LKY229" s="24" t="s">
        <v>67</v>
      </c>
      <c r="LKZ229" s="24" t="s">
        <v>75</v>
      </c>
      <c r="LLA229" s="24" t="s">
        <v>68</v>
      </c>
      <c r="LLB229" s="24" t="s">
        <v>8</v>
      </c>
      <c r="LLC229" s="24" t="s">
        <v>9</v>
      </c>
      <c r="LLD229" s="24" t="s">
        <v>69</v>
      </c>
      <c r="LLE229" s="24" t="s">
        <v>70</v>
      </c>
      <c r="LLF229" s="24" t="s">
        <v>10</v>
      </c>
      <c r="LLG229" s="24" t="s">
        <v>14</v>
      </c>
      <c r="LLH229" s="24" t="s">
        <v>71</v>
      </c>
      <c r="LLI229" s="24" t="s">
        <v>63</v>
      </c>
      <c r="LLJ229" s="24" t="s">
        <v>64</v>
      </c>
      <c r="LLK229" s="24" t="s">
        <v>6</v>
      </c>
      <c r="LLL229" s="24" t="s">
        <v>7</v>
      </c>
      <c r="LLM229" s="24" t="s">
        <v>65</v>
      </c>
      <c r="LLN229" s="24" t="s">
        <v>66</v>
      </c>
      <c r="LLO229" s="24" t="s">
        <v>67</v>
      </c>
      <c r="LLP229" s="24" t="s">
        <v>75</v>
      </c>
      <c r="LLQ229" s="24" t="s">
        <v>68</v>
      </c>
      <c r="LLR229" s="24" t="s">
        <v>8</v>
      </c>
      <c r="LLS229" s="24" t="s">
        <v>9</v>
      </c>
      <c r="LLT229" s="24" t="s">
        <v>69</v>
      </c>
      <c r="LLU229" s="24" t="s">
        <v>70</v>
      </c>
      <c r="LLV229" s="24" t="s">
        <v>10</v>
      </c>
      <c r="LLW229" s="24" t="s">
        <v>14</v>
      </c>
      <c r="LLX229" s="24" t="s">
        <v>71</v>
      </c>
      <c r="LLY229" s="24" t="s">
        <v>63</v>
      </c>
      <c r="LLZ229" s="24" t="s">
        <v>64</v>
      </c>
      <c r="LMA229" s="24" t="s">
        <v>6</v>
      </c>
      <c r="LMB229" s="24" t="s">
        <v>7</v>
      </c>
      <c r="LMC229" s="24" t="s">
        <v>65</v>
      </c>
      <c r="LMD229" s="24" t="s">
        <v>66</v>
      </c>
      <c r="LME229" s="24" t="s">
        <v>67</v>
      </c>
      <c r="LMF229" s="24" t="s">
        <v>75</v>
      </c>
      <c r="LMG229" s="24" t="s">
        <v>68</v>
      </c>
      <c r="LMH229" s="24" t="s">
        <v>8</v>
      </c>
      <c r="LMI229" s="24" t="s">
        <v>9</v>
      </c>
      <c r="LMJ229" s="24" t="s">
        <v>69</v>
      </c>
      <c r="LMK229" s="24" t="s">
        <v>70</v>
      </c>
      <c r="LML229" s="24" t="s">
        <v>10</v>
      </c>
      <c r="LMM229" s="24" t="s">
        <v>14</v>
      </c>
      <c r="LMN229" s="24" t="s">
        <v>71</v>
      </c>
      <c r="LMO229" s="24" t="s">
        <v>63</v>
      </c>
      <c r="LMP229" s="24" t="s">
        <v>64</v>
      </c>
      <c r="LMQ229" s="24" t="s">
        <v>6</v>
      </c>
      <c r="LMR229" s="24" t="s">
        <v>7</v>
      </c>
      <c r="LMS229" s="24" t="s">
        <v>65</v>
      </c>
      <c r="LMT229" s="24" t="s">
        <v>66</v>
      </c>
      <c r="LMU229" s="24" t="s">
        <v>67</v>
      </c>
      <c r="LMV229" s="24" t="s">
        <v>75</v>
      </c>
      <c r="LMW229" s="24" t="s">
        <v>68</v>
      </c>
      <c r="LMX229" s="24" t="s">
        <v>8</v>
      </c>
      <c r="LMY229" s="24" t="s">
        <v>9</v>
      </c>
      <c r="LMZ229" s="24" t="s">
        <v>69</v>
      </c>
      <c r="LNA229" s="24" t="s">
        <v>70</v>
      </c>
      <c r="LNB229" s="24" t="s">
        <v>10</v>
      </c>
      <c r="LNC229" s="24" t="s">
        <v>14</v>
      </c>
      <c r="LND229" s="24" t="s">
        <v>71</v>
      </c>
      <c r="LNE229" s="24" t="s">
        <v>63</v>
      </c>
      <c r="LNF229" s="24" t="s">
        <v>64</v>
      </c>
      <c r="LNG229" s="24" t="s">
        <v>6</v>
      </c>
      <c r="LNH229" s="24" t="s">
        <v>7</v>
      </c>
      <c r="LNI229" s="24" t="s">
        <v>65</v>
      </c>
      <c r="LNJ229" s="24" t="s">
        <v>66</v>
      </c>
      <c r="LNK229" s="24" t="s">
        <v>67</v>
      </c>
      <c r="LNL229" s="24" t="s">
        <v>75</v>
      </c>
      <c r="LNM229" s="24" t="s">
        <v>68</v>
      </c>
      <c r="LNN229" s="24" t="s">
        <v>8</v>
      </c>
      <c r="LNO229" s="24" t="s">
        <v>9</v>
      </c>
      <c r="LNP229" s="24" t="s">
        <v>69</v>
      </c>
      <c r="LNQ229" s="24" t="s">
        <v>70</v>
      </c>
      <c r="LNR229" s="24" t="s">
        <v>10</v>
      </c>
      <c r="LNS229" s="24" t="s">
        <v>14</v>
      </c>
      <c r="LNT229" s="24" t="s">
        <v>71</v>
      </c>
      <c r="LNU229" s="24" t="s">
        <v>63</v>
      </c>
      <c r="LNV229" s="24" t="s">
        <v>64</v>
      </c>
      <c r="LNW229" s="24" t="s">
        <v>6</v>
      </c>
      <c r="LNX229" s="24" t="s">
        <v>7</v>
      </c>
      <c r="LNY229" s="24" t="s">
        <v>65</v>
      </c>
      <c r="LNZ229" s="24" t="s">
        <v>66</v>
      </c>
      <c r="LOA229" s="24" t="s">
        <v>67</v>
      </c>
      <c r="LOB229" s="24" t="s">
        <v>75</v>
      </c>
      <c r="LOC229" s="24" t="s">
        <v>68</v>
      </c>
      <c r="LOD229" s="24" t="s">
        <v>8</v>
      </c>
      <c r="LOE229" s="24" t="s">
        <v>9</v>
      </c>
      <c r="LOF229" s="24" t="s">
        <v>69</v>
      </c>
      <c r="LOG229" s="24" t="s">
        <v>70</v>
      </c>
      <c r="LOH229" s="24" t="s">
        <v>10</v>
      </c>
      <c r="LOI229" s="24" t="s">
        <v>14</v>
      </c>
      <c r="LOJ229" s="24" t="s">
        <v>71</v>
      </c>
      <c r="LOK229" s="24" t="s">
        <v>63</v>
      </c>
      <c r="LOL229" s="24" t="s">
        <v>64</v>
      </c>
      <c r="LOM229" s="24" t="s">
        <v>6</v>
      </c>
      <c r="LON229" s="24" t="s">
        <v>7</v>
      </c>
      <c r="LOO229" s="24" t="s">
        <v>65</v>
      </c>
      <c r="LOP229" s="24" t="s">
        <v>66</v>
      </c>
      <c r="LOQ229" s="24" t="s">
        <v>67</v>
      </c>
      <c r="LOR229" s="24" t="s">
        <v>75</v>
      </c>
      <c r="LOS229" s="24" t="s">
        <v>68</v>
      </c>
      <c r="LOT229" s="24" t="s">
        <v>8</v>
      </c>
      <c r="LOU229" s="24" t="s">
        <v>9</v>
      </c>
      <c r="LOV229" s="24" t="s">
        <v>69</v>
      </c>
      <c r="LOW229" s="24" t="s">
        <v>70</v>
      </c>
      <c r="LOX229" s="24" t="s">
        <v>10</v>
      </c>
      <c r="LOY229" s="24" t="s">
        <v>14</v>
      </c>
      <c r="LOZ229" s="24" t="s">
        <v>71</v>
      </c>
      <c r="LPA229" s="24" t="s">
        <v>63</v>
      </c>
      <c r="LPB229" s="24" t="s">
        <v>64</v>
      </c>
      <c r="LPC229" s="24" t="s">
        <v>6</v>
      </c>
      <c r="LPD229" s="24" t="s">
        <v>7</v>
      </c>
      <c r="LPE229" s="24" t="s">
        <v>65</v>
      </c>
      <c r="LPF229" s="24" t="s">
        <v>66</v>
      </c>
      <c r="LPG229" s="24" t="s">
        <v>67</v>
      </c>
      <c r="LPH229" s="24" t="s">
        <v>75</v>
      </c>
      <c r="LPI229" s="24" t="s">
        <v>68</v>
      </c>
      <c r="LPJ229" s="24" t="s">
        <v>8</v>
      </c>
      <c r="LPK229" s="24" t="s">
        <v>9</v>
      </c>
      <c r="LPL229" s="24" t="s">
        <v>69</v>
      </c>
      <c r="LPM229" s="24" t="s">
        <v>70</v>
      </c>
      <c r="LPN229" s="24" t="s">
        <v>10</v>
      </c>
      <c r="LPO229" s="24" t="s">
        <v>14</v>
      </c>
      <c r="LPP229" s="24" t="s">
        <v>71</v>
      </c>
      <c r="LPQ229" s="24" t="s">
        <v>63</v>
      </c>
      <c r="LPR229" s="24" t="s">
        <v>64</v>
      </c>
      <c r="LPS229" s="24" t="s">
        <v>6</v>
      </c>
      <c r="LPT229" s="24" t="s">
        <v>7</v>
      </c>
      <c r="LPU229" s="24" t="s">
        <v>65</v>
      </c>
      <c r="LPV229" s="24" t="s">
        <v>66</v>
      </c>
      <c r="LPW229" s="24" t="s">
        <v>67</v>
      </c>
      <c r="LPX229" s="24" t="s">
        <v>75</v>
      </c>
      <c r="LPY229" s="24" t="s">
        <v>68</v>
      </c>
      <c r="LPZ229" s="24" t="s">
        <v>8</v>
      </c>
      <c r="LQA229" s="24" t="s">
        <v>9</v>
      </c>
      <c r="LQB229" s="24" t="s">
        <v>69</v>
      </c>
      <c r="LQC229" s="24" t="s">
        <v>70</v>
      </c>
      <c r="LQD229" s="24" t="s">
        <v>10</v>
      </c>
      <c r="LQE229" s="24" t="s">
        <v>14</v>
      </c>
      <c r="LQF229" s="24" t="s">
        <v>71</v>
      </c>
      <c r="LQG229" s="24" t="s">
        <v>63</v>
      </c>
      <c r="LQH229" s="24" t="s">
        <v>64</v>
      </c>
      <c r="LQI229" s="24" t="s">
        <v>6</v>
      </c>
      <c r="LQJ229" s="24" t="s">
        <v>7</v>
      </c>
      <c r="LQK229" s="24" t="s">
        <v>65</v>
      </c>
      <c r="LQL229" s="24" t="s">
        <v>66</v>
      </c>
      <c r="LQM229" s="24" t="s">
        <v>67</v>
      </c>
      <c r="LQN229" s="24" t="s">
        <v>75</v>
      </c>
      <c r="LQO229" s="24" t="s">
        <v>68</v>
      </c>
      <c r="LQP229" s="24" t="s">
        <v>8</v>
      </c>
      <c r="LQQ229" s="24" t="s">
        <v>9</v>
      </c>
      <c r="LQR229" s="24" t="s">
        <v>69</v>
      </c>
      <c r="LQS229" s="24" t="s">
        <v>70</v>
      </c>
      <c r="LQT229" s="24" t="s">
        <v>10</v>
      </c>
      <c r="LQU229" s="24" t="s">
        <v>14</v>
      </c>
      <c r="LQV229" s="24" t="s">
        <v>71</v>
      </c>
      <c r="LQW229" s="24" t="s">
        <v>63</v>
      </c>
      <c r="LQX229" s="24" t="s">
        <v>64</v>
      </c>
      <c r="LQY229" s="24" t="s">
        <v>6</v>
      </c>
      <c r="LQZ229" s="24" t="s">
        <v>7</v>
      </c>
      <c r="LRA229" s="24" t="s">
        <v>65</v>
      </c>
      <c r="LRB229" s="24" t="s">
        <v>66</v>
      </c>
      <c r="LRC229" s="24" t="s">
        <v>67</v>
      </c>
      <c r="LRD229" s="24" t="s">
        <v>75</v>
      </c>
      <c r="LRE229" s="24" t="s">
        <v>68</v>
      </c>
      <c r="LRF229" s="24" t="s">
        <v>8</v>
      </c>
      <c r="LRG229" s="24" t="s">
        <v>9</v>
      </c>
      <c r="LRH229" s="24" t="s">
        <v>69</v>
      </c>
      <c r="LRI229" s="24" t="s">
        <v>70</v>
      </c>
      <c r="LRJ229" s="24" t="s">
        <v>10</v>
      </c>
      <c r="LRK229" s="24" t="s">
        <v>14</v>
      </c>
      <c r="LRL229" s="24" t="s">
        <v>71</v>
      </c>
      <c r="LRM229" s="24" t="s">
        <v>63</v>
      </c>
      <c r="LRN229" s="24" t="s">
        <v>64</v>
      </c>
      <c r="LRO229" s="24" t="s">
        <v>6</v>
      </c>
      <c r="LRP229" s="24" t="s">
        <v>7</v>
      </c>
      <c r="LRQ229" s="24" t="s">
        <v>65</v>
      </c>
      <c r="LRR229" s="24" t="s">
        <v>66</v>
      </c>
      <c r="LRS229" s="24" t="s">
        <v>67</v>
      </c>
      <c r="LRT229" s="24" t="s">
        <v>75</v>
      </c>
      <c r="LRU229" s="24" t="s">
        <v>68</v>
      </c>
      <c r="LRV229" s="24" t="s">
        <v>8</v>
      </c>
      <c r="LRW229" s="24" t="s">
        <v>9</v>
      </c>
      <c r="LRX229" s="24" t="s">
        <v>69</v>
      </c>
      <c r="LRY229" s="24" t="s">
        <v>70</v>
      </c>
      <c r="LRZ229" s="24" t="s">
        <v>10</v>
      </c>
      <c r="LSA229" s="24" t="s">
        <v>14</v>
      </c>
      <c r="LSB229" s="24" t="s">
        <v>71</v>
      </c>
      <c r="LSC229" s="24" t="s">
        <v>63</v>
      </c>
      <c r="LSD229" s="24" t="s">
        <v>64</v>
      </c>
      <c r="LSE229" s="24" t="s">
        <v>6</v>
      </c>
      <c r="LSF229" s="24" t="s">
        <v>7</v>
      </c>
      <c r="LSG229" s="24" t="s">
        <v>65</v>
      </c>
      <c r="LSH229" s="24" t="s">
        <v>66</v>
      </c>
      <c r="LSI229" s="24" t="s">
        <v>67</v>
      </c>
      <c r="LSJ229" s="24" t="s">
        <v>75</v>
      </c>
      <c r="LSK229" s="24" t="s">
        <v>68</v>
      </c>
      <c r="LSL229" s="24" t="s">
        <v>8</v>
      </c>
      <c r="LSM229" s="24" t="s">
        <v>9</v>
      </c>
      <c r="LSN229" s="24" t="s">
        <v>69</v>
      </c>
      <c r="LSO229" s="24" t="s">
        <v>70</v>
      </c>
      <c r="LSP229" s="24" t="s">
        <v>10</v>
      </c>
      <c r="LSQ229" s="24" t="s">
        <v>14</v>
      </c>
      <c r="LSR229" s="24" t="s">
        <v>71</v>
      </c>
      <c r="LSS229" s="24" t="s">
        <v>63</v>
      </c>
      <c r="LST229" s="24" t="s">
        <v>64</v>
      </c>
      <c r="LSU229" s="24" t="s">
        <v>6</v>
      </c>
      <c r="LSV229" s="24" t="s">
        <v>7</v>
      </c>
      <c r="LSW229" s="24" t="s">
        <v>65</v>
      </c>
      <c r="LSX229" s="24" t="s">
        <v>66</v>
      </c>
      <c r="LSY229" s="24" t="s">
        <v>67</v>
      </c>
      <c r="LSZ229" s="24" t="s">
        <v>75</v>
      </c>
      <c r="LTA229" s="24" t="s">
        <v>68</v>
      </c>
      <c r="LTB229" s="24" t="s">
        <v>8</v>
      </c>
      <c r="LTC229" s="24" t="s">
        <v>9</v>
      </c>
      <c r="LTD229" s="24" t="s">
        <v>69</v>
      </c>
      <c r="LTE229" s="24" t="s">
        <v>70</v>
      </c>
      <c r="LTF229" s="24" t="s">
        <v>10</v>
      </c>
      <c r="LTG229" s="24" t="s">
        <v>14</v>
      </c>
      <c r="LTH229" s="24" t="s">
        <v>71</v>
      </c>
      <c r="LTI229" s="24" t="s">
        <v>63</v>
      </c>
      <c r="LTJ229" s="24" t="s">
        <v>64</v>
      </c>
      <c r="LTK229" s="24" t="s">
        <v>6</v>
      </c>
      <c r="LTL229" s="24" t="s">
        <v>7</v>
      </c>
      <c r="LTM229" s="24" t="s">
        <v>65</v>
      </c>
      <c r="LTN229" s="24" t="s">
        <v>66</v>
      </c>
      <c r="LTO229" s="24" t="s">
        <v>67</v>
      </c>
      <c r="LTP229" s="24" t="s">
        <v>75</v>
      </c>
      <c r="LTQ229" s="24" t="s">
        <v>68</v>
      </c>
      <c r="LTR229" s="24" t="s">
        <v>8</v>
      </c>
      <c r="LTS229" s="24" t="s">
        <v>9</v>
      </c>
      <c r="LTT229" s="24" t="s">
        <v>69</v>
      </c>
      <c r="LTU229" s="24" t="s">
        <v>70</v>
      </c>
      <c r="LTV229" s="24" t="s">
        <v>10</v>
      </c>
      <c r="LTW229" s="24" t="s">
        <v>14</v>
      </c>
      <c r="LTX229" s="24" t="s">
        <v>71</v>
      </c>
      <c r="LTY229" s="24" t="s">
        <v>63</v>
      </c>
      <c r="LTZ229" s="24" t="s">
        <v>64</v>
      </c>
      <c r="LUA229" s="24" t="s">
        <v>6</v>
      </c>
      <c r="LUB229" s="24" t="s">
        <v>7</v>
      </c>
      <c r="LUC229" s="24" t="s">
        <v>65</v>
      </c>
      <c r="LUD229" s="24" t="s">
        <v>66</v>
      </c>
      <c r="LUE229" s="24" t="s">
        <v>67</v>
      </c>
      <c r="LUF229" s="24" t="s">
        <v>75</v>
      </c>
      <c r="LUG229" s="24" t="s">
        <v>68</v>
      </c>
      <c r="LUH229" s="24" t="s">
        <v>8</v>
      </c>
      <c r="LUI229" s="24" t="s">
        <v>9</v>
      </c>
      <c r="LUJ229" s="24" t="s">
        <v>69</v>
      </c>
      <c r="LUK229" s="24" t="s">
        <v>70</v>
      </c>
      <c r="LUL229" s="24" t="s">
        <v>10</v>
      </c>
      <c r="LUM229" s="24" t="s">
        <v>14</v>
      </c>
      <c r="LUN229" s="24" t="s">
        <v>71</v>
      </c>
      <c r="LUO229" s="24" t="s">
        <v>63</v>
      </c>
      <c r="LUP229" s="24" t="s">
        <v>64</v>
      </c>
      <c r="LUQ229" s="24" t="s">
        <v>6</v>
      </c>
      <c r="LUR229" s="24" t="s">
        <v>7</v>
      </c>
      <c r="LUS229" s="24" t="s">
        <v>65</v>
      </c>
      <c r="LUT229" s="24" t="s">
        <v>66</v>
      </c>
      <c r="LUU229" s="24" t="s">
        <v>67</v>
      </c>
      <c r="LUV229" s="24" t="s">
        <v>75</v>
      </c>
      <c r="LUW229" s="24" t="s">
        <v>68</v>
      </c>
      <c r="LUX229" s="24" t="s">
        <v>8</v>
      </c>
      <c r="LUY229" s="24" t="s">
        <v>9</v>
      </c>
      <c r="LUZ229" s="24" t="s">
        <v>69</v>
      </c>
      <c r="LVA229" s="24" t="s">
        <v>70</v>
      </c>
      <c r="LVB229" s="24" t="s">
        <v>10</v>
      </c>
      <c r="LVC229" s="24" t="s">
        <v>14</v>
      </c>
      <c r="LVD229" s="24" t="s">
        <v>71</v>
      </c>
      <c r="LVE229" s="24" t="s">
        <v>63</v>
      </c>
      <c r="LVF229" s="24" t="s">
        <v>64</v>
      </c>
      <c r="LVG229" s="24" t="s">
        <v>6</v>
      </c>
      <c r="LVH229" s="24" t="s">
        <v>7</v>
      </c>
      <c r="LVI229" s="24" t="s">
        <v>65</v>
      </c>
      <c r="LVJ229" s="24" t="s">
        <v>66</v>
      </c>
      <c r="LVK229" s="24" t="s">
        <v>67</v>
      </c>
      <c r="LVL229" s="24" t="s">
        <v>75</v>
      </c>
      <c r="LVM229" s="24" t="s">
        <v>68</v>
      </c>
      <c r="LVN229" s="24" t="s">
        <v>8</v>
      </c>
      <c r="LVO229" s="24" t="s">
        <v>9</v>
      </c>
      <c r="LVP229" s="24" t="s">
        <v>69</v>
      </c>
      <c r="LVQ229" s="24" t="s">
        <v>70</v>
      </c>
      <c r="LVR229" s="24" t="s">
        <v>10</v>
      </c>
      <c r="LVS229" s="24" t="s">
        <v>14</v>
      </c>
      <c r="LVT229" s="24" t="s">
        <v>71</v>
      </c>
      <c r="LVU229" s="24" t="s">
        <v>63</v>
      </c>
      <c r="LVV229" s="24" t="s">
        <v>64</v>
      </c>
      <c r="LVW229" s="24" t="s">
        <v>6</v>
      </c>
      <c r="LVX229" s="24" t="s">
        <v>7</v>
      </c>
      <c r="LVY229" s="24" t="s">
        <v>65</v>
      </c>
      <c r="LVZ229" s="24" t="s">
        <v>66</v>
      </c>
      <c r="LWA229" s="24" t="s">
        <v>67</v>
      </c>
      <c r="LWB229" s="24" t="s">
        <v>75</v>
      </c>
      <c r="LWC229" s="24" t="s">
        <v>68</v>
      </c>
      <c r="LWD229" s="24" t="s">
        <v>8</v>
      </c>
      <c r="LWE229" s="24" t="s">
        <v>9</v>
      </c>
      <c r="LWF229" s="24" t="s">
        <v>69</v>
      </c>
      <c r="LWG229" s="24" t="s">
        <v>70</v>
      </c>
      <c r="LWH229" s="24" t="s">
        <v>10</v>
      </c>
      <c r="LWI229" s="24" t="s">
        <v>14</v>
      </c>
      <c r="LWJ229" s="24" t="s">
        <v>71</v>
      </c>
      <c r="LWK229" s="24" t="s">
        <v>63</v>
      </c>
      <c r="LWL229" s="24" t="s">
        <v>64</v>
      </c>
      <c r="LWM229" s="24" t="s">
        <v>6</v>
      </c>
      <c r="LWN229" s="24" t="s">
        <v>7</v>
      </c>
      <c r="LWO229" s="24" t="s">
        <v>65</v>
      </c>
      <c r="LWP229" s="24" t="s">
        <v>66</v>
      </c>
      <c r="LWQ229" s="24" t="s">
        <v>67</v>
      </c>
      <c r="LWR229" s="24" t="s">
        <v>75</v>
      </c>
      <c r="LWS229" s="24" t="s">
        <v>68</v>
      </c>
      <c r="LWT229" s="24" t="s">
        <v>8</v>
      </c>
      <c r="LWU229" s="24" t="s">
        <v>9</v>
      </c>
      <c r="LWV229" s="24" t="s">
        <v>69</v>
      </c>
      <c r="LWW229" s="24" t="s">
        <v>70</v>
      </c>
      <c r="LWX229" s="24" t="s">
        <v>10</v>
      </c>
      <c r="LWY229" s="24" t="s">
        <v>14</v>
      </c>
      <c r="LWZ229" s="24" t="s">
        <v>71</v>
      </c>
      <c r="LXA229" s="24" t="s">
        <v>63</v>
      </c>
      <c r="LXB229" s="24" t="s">
        <v>64</v>
      </c>
      <c r="LXC229" s="24" t="s">
        <v>6</v>
      </c>
      <c r="LXD229" s="24" t="s">
        <v>7</v>
      </c>
      <c r="LXE229" s="24" t="s">
        <v>65</v>
      </c>
      <c r="LXF229" s="24" t="s">
        <v>66</v>
      </c>
      <c r="LXG229" s="24" t="s">
        <v>67</v>
      </c>
      <c r="LXH229" s="24" t="s">
        <v>75</v>
      </c>
      <c r="LXI229" s="24" t="s">
        <v>68</v>
      </c>
      <c r="LXJ229" s="24" t="s">
        <v>8</v>
      </c>
      <c r="LXK229" s="24" t="s">
        <v>9</v>
      </c>
      <c r="LXL229" s="24" t="s">
        <v>69</v>
      </c>
      <c r="LXM229" s="24" t="s">
        <v>70</v>
      </c>
      <c r="LXN229" s="24" t="s">
        <v>10</v>
      </c>
      <c r="LXO229" s="24" t="s">
        <v>14</v>
      </c>
      <c r="LXP229" s="24" t="s">
        <v>71</v>
      </c>
      <c r="LXQ229" s="24" t="s">
        <v>63</v>
      </c>
      <c r="LXR229" s="24" t="s">
        <v>64</v>
      </c>
      <c r="LXS229" s="24" t="s">
        <v>6</v>
      </c>
      <c r="LXT229" s="24" t="s">
        <v>7</v>
      </c>
      <c r="LXU229" s="24" t="s">
        <v>65</v>
      </c>
      <c r="LXV229" s="24" t="s">
        <v>66</v>
      </c>
      <c r="LXW229" s="24" t="s">
        <v>67</v>
      </c>
      <c r="LXX229" s="24" t="s">
        <v>75</v>
      </c>
      <c r="LXY229" s="24" t="s">
        <v>68</v>
      </c>
      <c r="LXZ229" s="24" t="s">
        <v>8</v>
      </c>
      <c r="LYA229" s="24" t="s">
        <v>9</v>
      </c>
      <c r="LYB229" s="24" t="s">
        <v>69</v>
      </c>
      <c r="LYC229" s="24" t="s">
        <v>70</v>
      </c>
      <c r="LYD229" s="24" t="s">
        <v>10</v>
      </c>
      <c r="LYE229" s="24" t="s">
        <v>14</v>
      </c>
      <c r="LYF229" s="24" t="s">
        <v>71</v>
      </c>
      <c r="LYG229" s="24" t="s">
        <v>63</v>
      </c>
      <c r="LYH229" s="24" t="s">
        <v>64</v>
      </c>
      <c r="LYI229" s="24" t="s">
        <v>6</v>
      </c>
      <c r="LYJ229" s="24" t="s">
        <v>7</v>
      </c>
      <c r="LYK229" s="24" t="s">
        <v>65</v>
      </c>
      <c r="LYL229" s="24" t="s">
        <v>66</v>
      </c>
      <c r="LYM229" s="24" t="s">
        <v>67</v>
      </c>
      <c r="LYN229" s="24" t="s">
        <v>75</v>
      </c>
      <c r="LYO229" s="24" t="s">
        <v>68</v>
      </c>
      <c r="LYP229" s="24" t="s">
        <v>8</v>
      </c>
      <c r="LYQ229" s="24" t="s">
        <v>9</v>
      </c>
      <c r="LYR229" s="24" t="s">
        <v>69</v>
      </c>
      <c r="LYS229" s="24" t="s">
        <v>70</v>
      </c>
      <c r="LYT229" s="24" t="s">
        <v>10</v>
      </c>
      <c r="LYU229" s="24" t="s">
        <v>14</v>
      </c>
      <c r="LYV229" s="24" t="s">
        <v>71</v>
      </c>
      <c r="LYW229" s="24" t="s">
        <v>63</v>
      </c>
      <c r="LYX229" s="24" t="s">
        <v>64</v>
      </c>
      <c r="LYY229" s="24" t="s">
        <v>6</v>
      </c>
      <c r="LYZ229" s="24" t="s">
        <v>7</v>
      </c>
      <c r="LZA229" s="24" t="s">
        <v>65</v>
      </c>
      <c r="LZB229" s="24" t="s">
        <v>66</v>
      </c>
      <c r="LZC229" s="24" t="s">
        <v>67</v>
      </c>
      <c r="LZD229" s="24" t="s">
        <v>75</v>
      </c>
      <c r="LZE229" s="24" t="s">
        <v>68</v>
      </c>
      <c r="LZF229" s="24" t="s">
        <v>8</v>
      </c>
      <c r="LZG229" s="24" t="s">
        <v>9</v>
      </c>
      <c r="LZH229" s="24" t="s">
        <v>69</v>
      </c>
      <c r="LZI229" s="24" t="s">
        <v>70</v>
      </c>
      <c r="LZJ229" s="24" t="s">
        <v>10</v>
      </c>
      <c r="LZK229" s="24" t="s">
        <v>14</v>
      </c>
      <c r="LZL229" s="24" t="s">
        <v>71</v>
      </c>
      <c r="LZM229" s="24" t="s">
        <v>63</v>
      </c>
      <c r="LZN229" s="24" t="s">
        <v>64</v>
      </c>
      <c r="LZO229" s="24" t="s">
        <v>6</v>
      </c>
      <c r="LZP229" s="24" t="s">
        <v>7</v>
      </c>
      <c r="LZQ229" s="24" t="s">
        <v>65</v>
      </c>
      <c r="LZR229" s="24" t="s">
        <v>66</v>
      </c>
      <c r="LZS229" s="24" t="s">
        <v>67</v>
      </c>
      <c r="LZT229" s="24" t="s">
        <v>75</v>
      </c>
      <c r="LZU229" s="24" t="s">
        <v>68</v>
      </c>
      <c r="LZV229" s="24" t="s">
        <v>8</v>
      </c>
      <c r="LZW229" s="24" t="s">
        <v>9</v>
      </c>
      <c r="LZX229" s="24" t="s">
        <v>69</v>
      </c>
      <c r="LZY229" s="24" t="s">
        <v>70</v>
      </c>
      <c r="LZZ229" s="24" t="s">
        <v>10</v>
      </c>
      <c r="MAA229" s="24" t="s">
        <v>14</v>
      </c>
      <c r="MAB229" s="24" t="s">
        <v>71</v>
      </c>
      <c r="MAC229" s="24" t="s">
        <v>63</v>
      </c>
      <c r="MAD229" s="24" t="s">
        <v>64</v>
      </c>
      <c r="MAE229" s="24" t="s">
        <v>6</v>
      </c>
      <c r="MAF229" s="24" t="s">
        <v>7</v>
      </c>
      <c r="MAG229" s="24" t="s">
        <v>65</v>
      </c>
      <c r="MAH229" s="24" t="s">
        <v>66</v>
      </c>
      <c r="MAI229" s="24" t="s">
        <v>67</v>
      </c>
      <c r="MAJ229" s="24" t="s">
        <v>75</v>
      </c>
      <c r="MAK229" s="24" t="s">
        <v>68</v>
      </c>
      <c r="MAL229" s="24" t="s">
        <v>8</v>
      </c>
      <c r="MAM229" s="24" t="s">
        <v>9</v>
      </c>
      <c r="MAN229" s="24" t="s">
        <v>69</v>
      </c>
      <c r="MAO229" s="24" t="s">
        <v>70</v>
      </c>
      <c r="MAP229" s="24" t="s">
        <v>10</v>
      </c>
      <c r="MAQ229" s="24" t="s">
        <v>14</v>
      </c>
      <c r="MAR229" s="24" t="s">
        <v>71</v>
      </c>
      <c r="MAS229" s="24" t="s">
        <v>63</v>
      </c>
      <c r="MAT229" s="24" t="s">
        <v>64</v>
      </c>
      <c r="MAU229" s="24" t="s">
        <v>6</v>
      </c>
      <c r="MAV229" s="24" t="s">
        <v>7</v>
      </c>
      <c r="MAW229" s="24" t="s">
        <v>65</v>
      </c>
      <c r="MAX229" s="24" t="s">
        <v>66</v>
      </c>
      <c r="MAY229" s="24" t="s">
        <v>67</v>
      </c>
      <c r="MAZ229" s="24" t="s">
        <v>75</v>
      </c>
      <c r="MBA229" s="24" t="s">
        <v>68</v>
      </c>
      <c r="MBB229" s="24" t="s">
        <v>8</v>
      </c>
      <c r="MBC229" s="24" t="s">
        <v>9</v>
      </c>
      <c r="MBD229" s="24" t="s">
        <v>69</v>
      </c>
      <c r="MBE229" s="24" t="s">
        <v>70</v>
      </c>
      <c r="MBF229" s="24" t="s">
        <v>10</v>
      </c>
      <c r="MBG229" s="24" t="s">
        <v>14</v>
      </c>
      <c r="MBH229" s="24" t="s">
        <v>71</v>
      </c>
      <c r="MBI229" s="24" t="s">
        <v>63</v>
      </c>
      <c r="MBJ229" s="24" t="s">
        <v>64</v>
      </c>
      <c r="MBK229" s="24" t="s">
        <v>6</v>
      </c>
      <c r="MBL229" s="24" t="s">
        <v>7</v>
      </c>
      <c r="MBM229" s="24" t="s">
        <v>65</v>
      </c>
      <c r="MBN229" s="24" t="s">
        <v>66</v>
      </c>
      <c r="MBO229" s="24" t="s">
        <v>67</v>
      </c>
      <c r="MBP229" s="24" t="s">
        <v>75</v>
      </c>
      <c r="MBQ229" s="24" t="s">
        <v>68</v>
      </c>
      <c r="MBR229" s="24" t="s">
        <v>8</v>
      </c>
      <c r="MBS229" s="24" t="s">
        <v>9</v>
      </c>
      <c r="MBT229" s="24" t="s">
        <v>69</v>
      </c>
      <c r="MBU229" s="24" t="s">
        <v>70</v>
      </c>
      <c r="MBV229" s="24" t="s">
        <v>10</v>
      </c>
      <c r="MBW229" s="24" t="s">
        <v>14</v>
      </c>
      <c r="MBX229" s="24" t="s">
        <v>71</v>
      </c>
      <c r="MBY229" s="24" t="s">
        <v>63</v>
      </c>
      <c r="MBZ229" s="24" t="s">
        <v>64</v>
      </c>
      <c r="MCA229" s="24" t="s">
        <v>6</v>
      </c>
      <c r="MCB229" s="24" t="s">
        <v>7</v>
      </c>
      <c r="MCC229" s="24" t="s">
        <v>65</v>
      </c>
      <c r="MCD229" s="24" t="s">
        <v>66</v>
      </c>
      <c r="MCE229" s="24" t="s">
        <v>67</v>
      </c>
      <c r="MCF229" s="24" t="s">
        <v>75</v>
      </c>
      <c r="MCG229" s="24" t="s">
        <v>68</v>
      </c>
      <c r="MCH229" s="24" t="s">
        <v>8</v>
      </c>
      <c r="MCI229" s="24" t="s">
        <v>9</v>
      </c>
      <c r="MCJ229" s="24" t="s">
        <v>69</v>
      </c>
      <c r="MCK229" s="24" t="s">
        <v>70</v>
      </c>
      <c r="MCL229" s="24" t="s">
        <v>10</v>
      </c>
      <c r="MCM229" s="24" t="s">
        <v>14</v>
      </c>
      <c r="MCN229" s="24" t="s">
        <v>71</v>
      </c>
      <c r="MCO229" s="24" t="s">
        <v>63</v>
      </c>
      <c r="MCP229" s="24" t="s">
        <v>64</v>
      </c>
      <c r="MCQ229" s="24" t="s">
        <v>6</v>
      </c>
      <c r="MCR229" s="24" t="s">
        <v>7</v>
      </c>
      <c r="MCS229" s="24" t="s">
        <v>65</v>
      </c>
      <c r="MCT229" s="24" t="s">
        <v>66</v>
      </c>
      <c r="MCU229" s="24" t="s">
        <v>67</v>
      </c>
      <c r="MCV229" s="24" t="s">
        <v>75</v>
      </c>
      <c r="MCW229" s="24" t="s">
        <v>68</v>
      </c>
      <c r="MCX229" s="24" t="s">
        <v>8</v>
      </c>
      <c r="MCY229" s="24" t="s">
        <v>9</v>
      </c>
      <c r="MCZ229" s="24" t="s">
        <v>69</v>
      </c>
      <c r="MDA229" s="24" t="s">
        <v>70</v>
      </c>
      <c r="MDB229" s="24" t="s">
        <v>10</v>
      </c>
      <c r="MDC229" s="24" t="s">
        <v>14</v>
      </c>
      <c r="MDD229" s="24" t="s">
        <v>71</v>
      </c>
      <c r="MDE229" s="24" t="s">
        <v>63</v>
      </c>
      <c r="MDF229" s="24" t="s">
        <v>64</v>
      </c>
      <c r="MDG229" s="24" t="s">
        <v>6</v>
      </c>
      <c r="MDH229" s="24" t="s">
        <v>7</v>
      </c>
      <c r="MDI229" s="24" t="s">
        <v>65</v>
      </c>
      <c r="MDJ229" s="24" t="s">
        <v>66</v>
      </c>
      <c r="MDK229" s="24" t="s">
        <v>67</v>
      </c>
      <c r="MDL229" s="24" t="s">
        <v>75</v>
      </c>
      <c r="MDM229" s="24" t="s">
        <v>68</v>
      </c>
      <c r="MDN229" s="24" t="s">
        <v>8</v>
      </c>
      <c r="MDO229" s="24" t="s">
        <v>9</v>
      </c>
      <c r="MDP229" s="24" t="s">
        <v>69</v>
      </c>
      <c r="MDQ229" s="24" t="s">
        <v>70</v>
      </c>
      <c r="MDR229" s="24" t="s">
        <v>10</v>
      </c>
      <c r="MDS229" s="24" t="s">
        <v>14</v>
      </c>
      <c r="MDT229" s="24" t="s">
        <v>71</v>
      </c>
      <c r="MDU229" s="24" t="s">
        <v>63</v>
      </c>
      <c r="MDV229" s="24" t="s">
        <v>64</v>
      </c>
      <c r="MDW229" s="24" t="s">
        <v>6</v>
      </c>
      <c r="MDX229" s="24" t="s">
        <v>7</v>
      </c>
      <c r="MDY229" s="24" t="s">
        <v>65</v>
      </c>
      <c r="MDZ229" s="24" t="s">
        <v>66</v>
      </c>
      <c r="MEA229" s="24" t="s">
        <v>67</v>
      </c>
      <c r="MEB229" s="24" t="s">
        <v>75</v>
      </c>
      <c r="MEC229" s="24" t="s">
        <v>68</v>
      </c>
      <c r="MED229" s="24" t="s">
        <v>8</v>
      </c>
      <c r="MEE229" s="24" t="s">
        <v>9</v>
      </c>
      <c r="MEF229" s="24" t="s">
        <v>69</v>
      </c>
      <c r="MEG229" s="24" t="s">
        <v>70</v>
      </c>
      <c r="MEH229" s="24" t="s">
        <v>10</v>
      </c>
      <c r="MEI229" s="24" t="s">
        <v>14</v>
      </c>
      <c r="MEJ229" s="24" t="s">
        <v>71</v>
      </c>
      <c r="MEK229" s="24" t="s">
        <v>63</v>
      </c>
      <c r="MEL229" s="24" t="s">
        <v>64</v>
      </c>
      <c r="MEM229" s="24" t="s">
        <v>6</v>
      </c>
      <c r="MEN229" s="24" t="s">
        <v>7</v>
      </c>
      <c r="MEO229" s="24" t="s">
        <v>65</v>
      </c>
      <c r="MEP229" s="24" t="s">
        <v>66</v>
      </c>
      <c r="MEQ229" s="24" t="s">
        <v>67</v>
      </c>
      <c r="MER229" s="24" t="s">
        <v>75</v>
      </c>
      <c r="MES229" s="24" t="s">
        <v>68</v>
      </c>
      <c r="MET229" s="24" t="s">
        <v>8</v>
      </c>
      <c r="MEU229" s="24" t="s">
        <v>9</v>
      </c>
      <c r="MEV229" s="24" t="s">
        <v>69</v>
      </c>
      <c r="MEW229" s="24" t="s">
        <v>70</v>
      </c>
      <c r="MEX229" s="24" t="s">
        <v>10</v>
      </c>
      <c r="MEY229" s="24" t="s">
        <v>14</v>
      </c>
      <c r="MEZ229" s="24" t="s">
        <v>71</v>
      </c>
      <c r="MFA229" s="24" t="s">
        <v>63</v>
      </c>
      <c r="MFB229" s="24" t="s">
        <v>64</v>
      </c>
      <c r="MFC229" s="24" t="s">
        <v>6</v>
      </c>
      <c r="MFD229" s="24" t="s">
        <v>7</v>
      </c>
      <c r="MFE229" s="24" t="s">
        <v>65</v>
      </c>
      <c r="MFF229" s="24" t="s">
        <v>66</v>
      </c>
      <c r="MFG229" s="24" t="s">
        <v>67</v>
      </c>
      <c r="MFH229" s="24" t="s">
        <v>75</v>
      </c>
      <c r="MFI229" s="24" t="s">
        <v>68</v>
      </c>
      <c r="MFJ229" s="24" t="s">
        <v>8</v>
      </c>
      <c r="MFK229" s="24" t="s">
        <v>9</v>
      </c>
      <c r="MFL229" s="24" t="s">
        <v>69</v>
      </c>
      <c r="MFM229" s="24" t="s">
        <v>70</v>
      </c>
      <c r="MFN229" s="24" t="s">
        <v>10</v>
      </c>
      <c r="MFO229" s="24" t="s">
        <v>14</v>
      </c>
      <c r="MFP229" s="24" t="s">
        <v>71</v>
      </c>
      <c r="MFQ229" s="24" t="s">
        <v>63</v>
      </c>
      <c r="MFR229" s="24" t="s">
        <v>64</v>
      </c>
      <c r="MFS229" s="24" t="s">
        <v>6</v>
      </c>
      <c r="MFT229" s="24" t="s">
        <v>7</v>
      </c>
      <c r="MFU229" s="24" t="s">
        <v>65</v>
      </c>
      <c r="MFV229" s="24" t="s">
        <v>66</v>
      </c>
      <c r="MFW229" s="24" t="s">
        <v>67</v>
      </c>
      <c r="MFX229" s="24" t="s">
        <v>75</v>
      </c>
      <c r="MFY229" s="24" t="s">
        <v>68</v>
      </c>
      <c r="MFZ229" s="24" t="s">
        <v>8</v>
      </c>
      <c r="MGA229" s="24" t="s">
        <v>9</v>
      </c>
      <c r="MGB229" s="24" t="s">
        <v>69</v>
      </c>
      <c r="MGC229" s="24" t="s">
        <v>70</v>
      </c>
      <c r="MGD229" s="24" t="s">
        <v>10</v>
      </c>
      <c r="MGE229" s="24" t="s">
        <v>14</v>
      </c>
      <c r="MGF229" s="24" t="s">
        <v>71</v>
      </c>
      <c r="MGG229" s="24" t="s">
        <v>63</v>
      </c>
      <c r="MGH229" s="24" t="s">
        <v>64</v>
      </c>
      <c r="MGI229" s="24" t="s">
        <v>6</v>
      </c>
      <c r="MGJ229" s="24" t="s">
        <v>7</v>
      </c>
      <c r="MGK229" s="24" t="s">
        <v>65</v>
      </c>
      <c r="MGL229" s="24" t="s">
        <v>66</v>
      </c>
      <c r="MGM229" s="24" t="s">
        <v>67</v>
      </c>
      <c r="MGN229" s="24" t="s">
        <v>75</v>
      </c>
      <c r="MGO229" s="24" t="s">
        <v>68</v>
      </c>
      <c r="MGP229" s="24" t="s">
        <v>8</v>
      </c>
      <c r="MGQ229" s="24" t="s">
        <v>9</v>
      </c>
      <c r="MGR229" s="24" t="s">
        <v>69</v>
      </c>
      <c r="MGS229" s="24" t="s">
        <v>70</v>
      </c>
      <c r="MGT229" s="24" t="s">
        <v>10</v>
      </c>
      <c r="MGU229" s="24" t="s">
        <v>14</v>
      </c>
      <c r="MGV229" s="24" t="s">
        <v>71</v>
      </c>
      <c r="MGW229" s="24" t="s">
        <v>63</v>
      </c>
      <c r="MGX229" s="24" t="s">
        <v>64</v>
      </c>
      <c r="MGY229" s="24" t="s">
        <v>6</v>
      </c>
      <c r="MGZ229" s="24" t="s">
        <v>7</v>
      </c>
      <c r="MHA229" s="24" t="s">
        <v>65</v>
      </c>
      <c r="MHB229" s="24" t="s">
        <v>66</v>
      </c>
      <c r="MHC229" s="24" t="s">
        <v>67</v>
      </c>
      <c r="MHD229" s="24" t="s">
        <v>75</v>
      </c>
      <c r="MHE229" s="24" t="s">
        <v>68</v>
      </c>
      <c r="MHF229" s="24" t="s">
        <v>8</v>
      </c>
      <c r="MHG229" s="24" t="s">
        <v>9</v>
      </c>
      <c r="MHH229" s="24" t="s">
        <v>69</v>
      </c>
      <c r="MHI229" s="24" t="s">
        <v>70</v>
      </c>
      <c r="MHJ229" s="24" t="s">
        <v>10</v>
      </c>
      <c r="MHK229" s="24" t="s">
        <v>14</v>
      </c>
      <c r="MHL229" s="24" t="s">
        <v>71</v>
      </c>
      <c r="MHM229" s="24" t="s">
        <v>63</v>
      </c>
      <c r="MHN229" s="24" t="s">
        <v>64</v>
      </c>
      <c r="MHO229" s="24" t="s">
        <v>6</v>
      </c>
      <c r="MHP229" s="24" t="s">
        <v>7</v>
      </c>
      <c r="MHQ229" s="24" t="s">
        <v>65</v>
      </c>
      <c r="MHR229" s="24" t="s">
        <v>66</v>
      </c>
      <c r="MHS229" s="24" t="s">
        <v>67</v>
      </c>
      <c r="MHT229" s="24" t="s">
        <v>75</v>
      </c>
      <c r="MHU229" s="24" t="s">
        <v>68</v>
      </c>
      <c r="MHV229" s="24" t="s">
        <v>8</v>
      </c>
      <c r="MHW229" s="24" t="s">
        <v>9</v>
      </c>
      <c r="MHX229" s="24" t="s">
        <v>69</v>
      </c>
      <c r="MHY229" s="24" t="s">
        <v>70</v>
      </c>
      <c r="MHZ229" s="24" t="s">
        <v>10</v>
      </c>
      <c r="MIA229" s="24" t="s">
        <v>14</v>
      </c>
      <c r="MIB229" s="24" t="s">
        <v>71</v>
      </c>
      <c r="MIC229" s="24" t="s">
        <v>63</v>
      </c>
      <c r="MID229" s="24" t="s">
        <v>64</v>
      </c>
      <c r="MIE229" s="24" t="s">
        <v>6</v>
      </c>
      <c r="MIF229" s="24" t="s">
        <v>7</v>
      </c>
      <c r="MIG229" s="24" t="s">
        <v>65</v>
      </c>
      <c r="MIH229" s="24" t="s">
        <v>66</v>
      </c>
      <c r="MII229" s="24" t="s">
        <v>67</v>
      </c>
      <c r="MIJ229" s="24" t="s">
        <v>75</v>
      </c>
      <c r="MIK229" s="24" t="s">
        <v>68</v>
      </c>
      <c r="MIL229" s="24" t="s">
        <v>8</v>
      </c>
      <c r="MIM229" s="24" t="s">
        <v>9</v>
      </c>
      <c r="MIN229" s="24" t="s">
        <v>69</v>
      </c>
      <c r="MIO229" s="24" t="s">
        <v>70</v>
      </c>
      <c r="MIP229" s="24" t="s">
        <v>10</v>
      </c>
      <c r="MIQ229" s="24" t="s">
        <v>14</v>
      </c>
      <c r="MIR229" s="24" t="s">
        <v>71</v>
      </c>
      <c r="MIS229" s="24" t="s">
        <v>63</v>
      </c>
      <c r="MIT229" s="24" t="s">
        <v>64</v>
      </c>
      <c r="MIU229" s="24" t="s">
        <v>6</v>
      </c>
      <c r="MIV229" s="24" t="s">
        <v>7</v>
      </c>
      <c r="MIW229" s="24" t="s">
        <v>65</v>
      </c>
      <c r="MIX229" s="24" t="s">
        <v>66</v>
      </c>
      <c r="MIY229" s="24" t="s">
        <v>67</v>
      </c>
      <c r="MIZ229" s="24" t="s">
        <v>75</v>
      </c>
      <c r="MJA229" s="24" t="s">
        <v>68</v>
      </c>
      <c r="MJB229" s="24" t="s">
        <v>8</v>
      </c>
      <c r="MJC229" s="24" t="s">
        <v>9</v>
      </c>
      <c r="MJD229" s="24" t="s">
        <v>69</v>
      </c>
      <c r="MJE229" s="24" t="s">
        <v>70</v>
      </c>
      <c r="MJF229" s="24" t="s">
        <v>10</v>
      </c>
      <c r="MJG229" s="24" t="s">
        <v>14</v>
      </c>
      <c r="MJH229" s="24" t="s">
        <v>71</v>
      </c>
      <c r="MJI229" s="24" t="s">
        <v>63</v>
      </c>
      <c r="MJJ229" s="24" t="s">
        <v>64</v>
      </c>
      <c r="MJK229" s="24" t="s">
        <v>6</v>
      </c>
      <c r="MJL229" s="24" t="s">
        <v>7</v>
      </c>
      <c r="MJM229" s="24" t="s">
        <v>65</v>
      </c>
      <c r="MJN229" s="24" t="s">
        <v>66</v>
      </c>
      <c r="MJO229" s="24" t="s">
        <v>67</v>
      </c>
      <c r="MJP229" s="24" t="s">
        <v>75</v>
      </c>
      <c r="MJQ229" s="24" t="s">
        <v>68</v>
      </c>
      <c r="MJR229" s="24" t="s">
        <v>8</v>
      </c>
      <c r="MJS229" s="24" t="s">
        <v>9</v>
      </c>
      <c r="MJT229" s="24" t="s">
        <v>69</v>
      </c>
      <c r="MJU229" s="24" t="s">
        <v>70</v>
      </c>
      <c r="MJV229" s="24" t="s">
        <v>10</v>
      </c>
      <c r="MJW229" s="24" t="s">
        <v>14</v>
      </c>
      <c r="MJX229" s="24" t="s">
        <v>71</v>
      </c>
      <c r="MJY229" s="24" t="s">
        <v>63</v>
      </c>
      <c r="MJZ229" s="24" t="s">
        <v>64</v>
      </c>
      <c r="MKA229" s="24" t="s">
        <v>6</v>
      </c>
      <c r="MKB229" s="24" t="s">
        <v>7</v>
      </c>
      <c r="MKC229" s="24" t="s">
        <v>65</v>
      </c>
      <c r="MKD229" s="24" t="s">
        <v>66</v>
      </c>
      <c r="MKE229" s="24" t="s">
        <v>67</v>
      </c>
      <c r="MKF229" s="24" t="s">
        <v>75</v>
      </c>
      <c r="MKG229" s="24" t="s">
        <v>68</v>
      </c>
      <c r="MKH229" s="24" t="s">
        <v>8</v>
      </c>
      <c r="MKI229" s="24" t="s">
        <v>9</v>
      </c>
      <c r="MKJ229" s="24" t="s">
        <v>69</v>
      </c>
      <c r="MKK229" s="24" t="s">
        <v>70</v>
      </c>
      <c r="MKL229" s="24" t="s">
        <v>10</v>
      </c>
      <c r="MKM229" s="24" t="s">
        <v>14</v>
      </c>
      <c r="MKN229" s="24" t="s">
        <v>71</v>
      </c>
      <c r="MKO229" s="24" t="s">
        <v>63</v>
      </c>
      <c r="MKP229" s="24" t="s">
        <v>64</v>
      </c>
      <c r="MKQ229" s="24" t="s">
        <v>6</v>
      </c>
      <c r="MKR229" s="24" t="s">
        <v>7</v>
      </c>
      <c r="MKS229" s="24" t="s">
        <v>65</v>
      </c>
      <c r="MKT229" s="24" t="s">
        <v>66</v>
      </c>
      <c r="MKU229" s="24" t="s">
        <v>67</v>
      </c>
      <c r="MKV229" s="24" t="s">
        <v>75</v>
      </c>
      <c r="MKW229" s="24" t="s">
        <v>68</v>
      </c>
      <c r="MKX229" s="24" t="s">
        <v>8</v>
      </c>
      <c r="MKY229" s="24" t="s">
        <v>9</v>
      </c>
      <c r="MKZ229" s="24" t="s">
        <v>69</v>
      </c>
      <c r="MLA229" s="24" t="s">
        <v>70</v>
      </c>
      <c r="MLB229" s="24" t="s">
        <v>10</v>
      </c>
      <c r="MLC229" s="24" t="s">
        <v>14</v>
      </c>
      <c r="MLD229" s="24" t="s">
        <v>71</v>
      </c>
      <c r="MLE229" s="24" t="s">
        <v>63</v>
      </c>
      <c r="MLF229" s="24" t="s">
        <v>64</v>
      </c>
      <c r="MLG229" s="24" t="s">
        <v>6</v>
      </c>
      <c r="MLH229" s="24" t="s">
        <v>7</v>
      </c>
      <c r="MLI229" s="24" t="s">
        <v>65</v>
      </c>
      <c r="MLJ229" s="24" t="s">
        <v>66</v>
      </c>
      <c r="MLK229" s="24" t="s">
        <v>67</v>
      </c>
      <c r="MLL229" s="24" t="s">
        <v>75</v>
      </c>
      <c r="MLM229" s="24" t="s">
        <v>68</v>
      </c>
      <c r="MLN229" s="24" t="s">
        <v>8</v>
      </c>
      <c r="MLO229" s="24" t="s">
        <v>9</v>
      </c>
      <c r="MLP229" s="24" t="s">
        <v>69</v>
      </c>
      <c r="MLQ229" s="24" t="s">
        <v>70</v>
      </c>
      <c r="MLR229" s="24" t="s">
        <v>10</v>
      </c>
      <c r="MLS229" s="24" t="s">
        <v>14</v>
      </c>
      <c r="MLT229" s="24" t="s">
        <v>71</v>
      </c>
      <c r="MLU229" s="24" t="s">
        <v>63</v>
      </c>
      <c r="MLV229" s="24" t="s">
        <v>64</v>
      </c>
      <c r="MLW229" s="24" t="s">
        <v>6</v>
      </c>
      <c r="MLX229" s="24" t="s">
        <v>7</v>
      </c>
      <c r="MLY229" s="24" t="s">
        <v>65</v>
      </c>
      <c r="MLZ229" s="24" t="s">
        <v>66</v>
      </c>
      <c r="MMA229" s="24" t="s">
        <v>67</v>
      </c>
      <c r="MMB229" s="24" t="s">
        <v>75</v>
      </c>
      <c r="MMC229" s="24" t="s">
        <v>68</v>
      </c>
      <c r="MMD229" s="24" t="s">
        <v>8</v>
      </c>
      <c r="MME229" s="24" t="s">
        <v>9</v>
      </c>
      <c r="MMF229" s="24" t="s">
        <v>69</v>
      </c>
      <c r="MMG229" s="24" t="s">
        <v>70</v>
      </c>
      <c r="MMH229" s="24" t="s">
        <v>10</v>
      </c>
      <c r="MMI229" s="24" t="s">
        <v>14</v>
      </c>
      <c r="MMJ229" s="24" t="s">
        <v>71</v>
      </c>
      <c r="MMK229" s="24" t="s">
        <v>63</v>
      </c>
      <c r="MML229" s="24" t="s">
        <v>64</v>
      </c>
      <c r="MMM229" s="24" t="s">
        <v>6</v>
      </c>
      <c r="MMN229" s="24" t="s">
        <v>7</v>
      </c>
      <c r="MMO229" s="24" t="s">
        <v>65</v>
      </c>
      <c r="MMP229" s="24" t="s">
        <v>66</v>
      </c>
      <c r="MMQ229" s="24" t="s">
        <v>67</v>
      </c>
      <c r="MMR229" s="24" t="s">
        <v>75</v>
      </c>
      <c r="MMS229" s="24" t="s">
        <v>68</v>
      </c>
      <c r="MMT229" s="24" t="s">
        <v>8</v>
      </c>
      <c r="MMU229" s="24" t="s">
        <v>9</v>
      </c>
      <c r="MMV229" s="24" t="s">
        <v>69</v>
      </c>
      <c r="MMW229" s="24" t="s">
        <v>70</v>
      </c>
      <c r="MMX229" s="24" t="s">
        <v>10</v>
      </c>
      <c r="MMY229" s="24" t="s">
        <v>14</v>
      </c>
      <c r="MMZ229" s="24" t="s">
        <v>71</v>
      </c>
      <c r="MNA229" s="24" t="s">
        <v>63</v>
      </c>
      <c r="MNB229" s="24" t="s">
        <v>64</v>
      </c>
      <c r="MNC229" s="24" t="s">
        <v>6</v>
      </c>
      <c r="MND229" s="24" t="s">
        <v>7</v>
      </c>
      <c r="MNE229" s="24" t="s">
        <v>65</v>
      </c>
      <c r="MNF229" s="24" t="s">
        <v>66</v>
      </c>
      <c r="MNG229" s="24" t="s">
        <v>67</v>
      </c>
      <c r="MNH229" s="24" t="s">
        <v>75</v>
      </c>
      <c r="MNI229" s="24" t="s">
        <v>68</v>
      </c>
      <c r="MNJ229" s="24" t="s">
        <v>8</v>
      </c>
      <c r="MNK229" s="24" t="s">
        <v>9</v>
      </c>
      <c r="MNL229" s="24" t="s">
        <v>69</v>
      </c>
      <c r="MNM229" s="24" t="s">
        <v>70</v>
      </c>
      <c r="MNN229" s="24" t="s">
        <v>10</v>
      </c>
      <c r="MNO229" s="24" t="s">
        <v>14</v>
      </c>
      <c r="MNP229" s="24" t="s">
        <v>71</v>
      </c>
      <c r="MNQ229" s="24" t="s">
        <v>63</v>
      </c>
      <c r="MNR229" s="24" t="s">
        <v>64</v>
      </c>
      <c r="MNS229" s="24" t="s">
        <v>6</v>
      </c>
      <c r="MNT229" s="24" t="s">
        <v>7</v>
      </c>
      <c r="MNU229" s="24" t="s">
        <v>65</v>
      </c>
      <c r="MNV229" s="24" t="s">
        <v>66</v>
      </c>
      <c r="MNW229" s="24" t="s">
        <v>67</v>
      </c>
      <c r="MNX229" s="24" t="s">
        <v>75</v>
      </c>
      <c r="MNY229" s="24" t="s">
        <v>68</v>
      </c>
      <c r="MNZ229" s="24" t="s">
        <v>8</v>
      </c>
      <c r="MOA229" s="24" t="s">
        <v>9</v>
      </c>
      <c r="MOB229" s="24" t="s">
        <v>69</v>
      </c>
      <c r="MOC229" s="24" t="s">
        <v>70</v>
      </c>
      <c r="MOD229" s="24" t="s">
        <v>10</v>
      </c>
      <c r="MOE229" s="24" t="s">
        <v>14</v>
      </c>
      <c r="MOF229" s="24" t="s">
        <v>71</v>
      </c>
      <c r="MOG229" s="24" t="s">
        <v>63</v>
      </c>
      <c r="MOH229" s="24" t="s">
        <v>64</v>
      </c>
      <c r="MOI229" s="24" t="s">
        <v>6</v>
      </c>
      <c r="MOJ229" s="24" t="s">
        <v>7</v>
      </c>
      <c r="MOK229" s="24" t="s">
        <v>65</v>
      </c>
      <c r="MOL229" s="24" t="s">
        <v>66</v>
      </c>
      <c r="MOM229" s="24" t="s">
        <v>67</v>
      </c>
      <c r="MON229" s="24" t="s">
        <v>75</v>
      </c>
      <c r="MOO229" s="24" t="s">
        <v>68</v>
      </c>
      <c r="MOP229" s="24" t="s">
        <v>8</v>
      </c>
      <c r="MOQ229" s="24" t="s">
        <v>9</v>
      </c>
      <c r="MOR229" s="24" t="s">
        <v>69</v>
      </c>
      <c r="MOS229" s="24" t="s">
        <v>70</v>
      </c>
      <c r="MOT229" s="24" t="s">
        <v>10</v>
      </c>
      <c r="MOU229" s="24" t="s">
        <v>14</v>
      </c>
      <c r="MOV229" s="24" t="s">
        <v>71</v>
      </c>
      <c r="MOW229" s="24" t="s">
        <v>63</v>
      </c>
      <c r="MOX229" s="24" t="s">
        <v>64</v>
      </c>
      <c r="MOY229" s="24" t="s">
        <v>6</v>
      </c>
      <c r="MOZ229" s="24" t="s">
        <v>7</v>
      </c>
      <c r="MPA229" s="24" t="s">
        <v>65</v>
      </c>
      <c r="MPB229" s="24" t="s">
        <v>66</v>
      </c>
      <c r="MPC229" s="24" t="s">
        <v>67</v>
      </c>
      <c r="MPD229" s="24" t="s">
        <v>75</v>
      </c>
      <c r="MPE229" s="24" t="s">
        <v>68</v>
      </c>
      <c r="MPF229" s="24" t="s">
        <v>8</v>
      </c>
      <c r="MPG229" s="24" t="s">
        <v>9</v>
      </c>
      <c r="MPH229" s="24" t="s">
        <v>69</v>
      </c>
      <c r="MPI229" s="24" t="s">
        <v>70</v>
      </c>
      <c r="MPJ229" s="24" t="s">
        <v>10</v>
      </c>
      <c r="MPK229" s="24" t="s">
        <v>14</v>
      </c>
      <c r="MPL229" s="24" t="s">
        <v>71</v>
      </c>
      <c r="MPM229" s="24" t="s">
        <v>63</v>
      </c>
      <c r="MPN229" s="24" t="s">
        <v>64</v>
      </c>
      <c r="MPO229" s="24" t="s">
        <v>6</v>
      </c>
      <c r="MPP229" s="24" t="s">
        <v>7</v>
      </c>
      <c r="MPQ229" s="24" t="s">
        <v>65</v>
      </c>
      <c r="MPR229" s="24" t="s">
        <v>66</v>
      </c>
      <c r="MPS229" s="24" t="s">
        <v>67</v>
      </c>
      <c r="MPT229" s="24" t="s">
        <v>75</v>
      </c>
      <c r="MPU229" s="24" t="s">
        <v>68</v>
      </c>
      <c r="MPV229" s="24" t="s">
        <v>8</v>
      </c>
      <c r="MPW229" s="24" t="s">
        <v>9</v>
      </c>
      <c r="MPX229" s="24" t="s">
        <v>69</v>
      </c>
      <c r="MPY229" s="24" t="s">
        <v>70</v>
      </c>
      <c r="MPZ229" s="24" t="s">
        <v>10</v>
      </c>
      <c r="MQA229" s="24" t="s">
        <v>14</v>
      </c>
      <c r="MQB229" s="24" t="s">
        <v>71</v>
      </c>
      <c r="MQC229" s="24" t="s">
        <v>63</v>
      </c>
      <c r="MQD229" s="24" t="s">
        <v>64</v>
      </c>
      <c r="MQE229" s="24" t="s">
        <v>6</v>
      </c>
      <c r="MQF229" s="24" t="s">
        <v>7</v>
      </c>
      <c r="MQG229" s="24" t="s">
        <v>65</v>
      </c>
      <c r="MQH229" s="24" t="s">
        <v>66</v>
      </c>
      <c r="MQI229" s="24" t="s">
        <v>67</v>
      </c>
      <c r="MQJ229" s="24" t="s">
        <v>75</v>
      </c>
      <c r="MQK229" s="24" t="s">
        <v>68</v>
      </c>
      <c r="MQL229" s="24" t="s">
        <v>8</v>
      </c>
      <c r="MQM229" s="24" t="s">
        <v>9</v>
      </c>
      <c r="MQN229" s="24" t="s">
        <v>69</v>
      </c>
      <c r="MQO229" s="24" t="s">
        <v>70</v>
      </c>
      <c r="MQP229" s="24" t="s">
        <v>10</v>
      </c>
      <c r="MQQ229" s="24" t="s">
        <v>14</v>
      </c>
      <c r="MQR229" s="24" t="s">
        <v>71</v>
      </c>
      <c r="MQS229" s="24" t="s">
        <v>63</v>
      </c>
      <c r="MQT229" s="24" t="s">
        <v>64</v>
      </c>
      <c r="MQU229" s="24" t="s">
        <v>6</v>
      </c>
      <c r="MQV229" s="24" t="s">
        <v>7</v>
      </c>
      <c r="MQW229" s="24" t="s">
        <v>65</v>
      </c>
      <c r="MQX229" s="24" t="s">
        <v>66</v>
      </c>
      <c r="MQY229" s="24" t="s">
        <v>67</v>
      </c>
      <c r="MQZ229" s="24" t="s">
        <v>75</v>
      </c>
      <c r="MRA229" s="24" t="s">
        <v>68</v>
      </c>
      <c r="MRB229" s="24" t="s">
        <v>8</v>
      </c>
      <c r="MRC229" s="24" t="s">
        <v>9</v>
      </c>
      <c r="MRD229" s="24" t="s">
        <v>69</v>
      </c>
      <c r="MRE229" s="24" t="s">
        <v>70</v>
      </c>
      <c r="MRF229" s="24" t="s">
        <v>10</v>
      </c>
      <c r="MRG229" s="24" t="s">
        <v>14</v>
      </c>
      <c r="MRH229" s="24" t="s">
        <v>71</v>
      </c>
      <c r="MRI229" s="24" t="s">
        <v>63</v>
      </c>
      <c r="MRJ229" s="24" t="s">
        <v>64</v>
      </c>
      <c r="MRK229" s="24" t="s">
        <v>6</v>
      </c>
      <c r="MRL229" s="24" t="s">
        <v>7</v>
      </c>
      <c r="MRM229" s="24" t="s">
        <v>65</v>
      </c>
      <c r="MRN229" s="24" t="s">
        <v>66</v>
      </c>
      <c r="MRO229" s="24" t="s">
        <v>67</v>
      </c>
      <c r="MRP229" s="24" t="s">
        <v>75</v>
      </c>
      <c r="MRQ229" s="24" t="s">
        <v>68</v>
      </c>
      <c r="MRR229" s="24" t="s">
        <v>8</v>
      </c>
      <c r="MRS229" s="24" t="s">
        <v>9</v>
      </c>
      <c r="MRT229" s="24" t="s">
        <v>69</v>
      </c>
      <c r="MRU229" s="24" t="s">
        <v>70</v>
      </c>
      <c r="MRV229" s="24" t="s">
        <v>10</v>
      </c>
      <c r="MRW229" s="24" t="s">
        <v>14</v>
      </c>
      <c r="MRX229" s="24" t="s">
        <v>71</v>
      </c>
      <c r="MRY229" s="24" t="s">
        <v>63</v>
      </c>
      <c r="MRZ229" s="24" t="s">
        <v>64</v>
      </c>
      <c r="MSA229" s="24" t="s">
        <v>6</v>
      </c>
      <c r="MSB229" s="24" t="s">
        <v>7</v>
      </c>
      <c r="MSC229" s="24" t="s">
        <v>65</v>
      </c>
      <c r="MSD229" s="24" t="s">
        <v>66</v>
      </c>
      <c r="MSE229" s="24" t="s">
        <v>67</v>
      </c>
      <c r="MSF229" s="24" t="s">
        <v>75</v>
      </c>
      <c r="MSG229" s="24" t="s">
        <v>68</v>
      </c>
      <c r="MSH229" s="24" t="s">
        <v>8</v>
      </c>
      <c r="MSI229" s="24" t="s">
        <v>9</v>
      </c>
      <c r="MSJ229" s="24" t="s">
        <v>69</v>
      </c>
      <c r="MSK229" s="24" t="s">
        <v>70</v>
      </c>
      <c r="MSL229" s="24" t="s">
        <v>10</v>
      </c>
      <c r="MSM229" s="24" t="s">
        <v>14</v>
      </c>
      <c r="MSN229" s="24" t="s">
        <v>71</v>
      </c>
      <c r="MSO229" s="24" t="s">
        <v>63</v>
      </c>
      <c r="MSP229" s="24" t="s">
        <v>64</v>
      </c>
      <c r="MSQ229" s="24" t="s">
        <v>6</v>
      </c>
      <c r="MSR229" s="24" t="s">
        <v>7</v>
      </c>
      <c r="MSS229" s="24" t="s">
        <v>65</v>
      </c>
      <c r="MST229" s="24" t="s">
        <v>66</v>
      </c>
      <c r="MSU229" s="24" t="s">
        <v>67</v>
      </c>
      <c r="MSV229" s="24" t="s">
        <v>75</v>
      </c>
      <c r="MSW229" s="24" t="s">
        <v>68</v>
      </c>
      <c r="MSX229" s="24" t="s">
        <v>8</v>
      </c>
      <c r="MSY229" s="24" t="s">
        <v>9</v>
      </c>
      <c r="MSZ229" s="24" t="s">
        <v>69</v>
      </c>
      <c r="MTA229" s="24" t="s">
        <v>70</v>
      </c>
      <c r="MTB229" s="24" t="s">
        <v>10</v>
      </c>
      <c r="MTC229" s="24" t="s">
        <v>14</v>
      </c>
      <c r="MTD229" s="24" t="s">
        <v>71</v>
      </c>
      <c r="MTE229" s="24" t="s">
        <v>63</v>
      </c>
      <c r="MTF229" s="24" t="s">
        <v>64</v>
      </c>
      <c r="MTG229" s="24" t="s">
        <v>6</v>
      </c>
      <c r="MTH229" s="24" t="s">
        <v>7</v>
      </c>
      <c r="MTI229" s="24" t="s">
        <v>65</v>
      </c>
      <c r="MTJ229" s="24" t="s">
        <v>66</v>
      </c>
      <c r="MTK229" s="24" t="s">
        <v>67</v>
      </c>
      <c r="MTL229" s="24" t="s">
        <v>75</v>
      </c>
      <c r="MTM229" s="24" t="s">
        <v>68</v>
      </c>
      <c r="MTN229" s="24" t="s">
        <v>8</v>
      </c>
      <c r="MTO229" s="24" t="s">
        <v>9</v>
      </c>
      <c r="MTP229" s="24" t="s">
        <v>69</v>
      </c>
      <c r="MTQ229" s="24" t="s">
        <v>70</v>
      </c>
      <c r="MTR229" s="24" t="s">
        <v>10</v>
      </c>
      <c r="MTS229" s="24" t="s">
        <v>14</v>
      </c>
      <c r="MTT229" s="24" t="s">
        <v>71</v>
      </c>
      <c r="MTU229" s="24" t="s">
        <v>63</v>
      </c>
      <c r="MTV229" s="24" t="s">
        <v>64</v>
      </c>
      <c r="MTW229" s="24" t="s">
        <v>6</v>
      </c>
      <c r="MTX229" s="24" t="s">
        <v>7</v>
      </c>
      <c r="MTY229" s="24" t="s">
        <v>65</v>
      </c>
      <c r="MTZ229" s="24" t="s">
        <v>66</v>
      </c>
      <c r="MUA229" s="24" t="s">
        <v>67</v>
      </c>
      <c r="MUB229" s="24" t="s">
        <v>75</v>
      </c>
      <c r="MUC229" s="24" t="s">
        <v>68</v>
      </c>
      <c r="MUD229" s="24" t="s">
        <v>8</v>
      </c>
      <c r="MUE229" s="24" t="s">
        <v>9</v>
      </c>
      <c r="MUF229" s="24" t="s">
        <v>69</v>
      </c>
      <c r="MUG229" s="24" t="s">
        <v>70</v>
      </c>
      <c r="MUH229" s="24" t="s">
        <v>10</v>
      </c>
      <c r="MUI229" s="24" t="s">
        <v>14</v>
      </c>
      <c r="MUJ229" s="24" t="s">
        <v>71</v>
      </c>
      <c r="MUK229" s="24" t="s">
        <v>63</v>
      </c>
      <c r="MUL229" s="24" t="s">
        <v>64</v>
      </c>
      <c r="MUM229" s="24" t="s">
        <v>6</v>
      </c>
      <c r="MUN229" s="24" t="s">
        <v>7</v>
      </c>
      <c r="MUO229" s="24" t="s">
        <v>65</v>
      </c>
      <c r="MUP229" s="24" t="s">
        <v>66</v>
      </c>
      <c r="MUQ229" s="24" t="s">
        <v>67</v>
      </c>
      <c r="MUR229" s="24" t="s">
        <v>75</v>
      </c>
      <c r="MUS229" s="24" t="s">
        <v>68</v>
      </c>
      <c r="MUT229" s="24" t="s">
        <v>8</v>
      </c>
      <c r="MUU229" s="24" t="s">
        <v>9</v>
      </c>
      <c r="MUV229" s="24" t="s">
        <v>69</v>
      </c>
      <c r="MUW229" s="24" t="s">
        <v>70</v>
      </c>
      <c r="MUX229" s="24" t="s">
        <v>10</v>
      </c>
      <c r="MUY229" s="24" t="s">
        <v>14</v>
      </c>
      <c r="MUZ229" s="24" t="s">
        <v>71</v>
      </c>
      <c r="MVA229" s="24" t="s">
        <v>63</v>
      </c>
      <c r="MVB229" s="24" t="s">
        <v>64</v>
      </c>
      <c r="MVC229" s="24" t="s">
        <v>6</v>
      </c>
      <c r="MVD229" s="24" t="s">
        <v>7</v>
      </c>
      <c r="MVE229" s="24" t="s">
        <v>65</v>
      </c>
      <c r="MVF229" s="24" t="s">
        <v>66</v>
      </c>
      <c r="MVG229" s="24" t="s">
        <v>67</v>
      </c>
      <c r="MVH229" s="24" t="s">
        <v>75</v>
      </c>
      <c r="MVI229" s="24" t="s">
        <v>68</v>
      </c>
      <c r="MVJ229" s="24" t="s">
        <v>8</v>
      </c>
      <c r="MVK229" s="24" t="s">
        <v>9</v>
      </c>
      <c r="MVL229" s="24" t="s">
        <v>69</v>
      </c>
      <c r="MVM229" s="24" t="s">
        <v>70</v>
      </c>
      <c r="MVN229" s="24" t="s">
        <v>10</v>
      </c>
      <c r="MVO229" s="24" t="s">
        <v>14</v>
      </c>
      <c r="MVP229" s="24" t="s">
        <v>71</v>
      </c>
      <c r="MVQ229" s="24" t="s">
        <v>63</v>
      </c>
      <c r="MVR229" s="24" t="s">
        <v>64</v>
      </c>
      <c r="MVS229" s="24" t="s">
        <v>6</v>
      </c>
      <c r="MVT229" s="24" t="s">
        <v>7</v>
      </c>
      <c r="MVU229" s="24" t="s">
        <v>65</v>
      </c>
      <c r="MVV229" s="24" t="s">
        <v>66</v>
      </c>
      <c r="MVW229" s="24" t="s">
        <v>67</v>
      </c>
      <c r="MVX229" s="24" t="s">
        <v>75</v>
      </c>
      <c r="MVY229" s="24" t="s">
        <v>68</v>
      </c>
      <c r="MVZ229" s="24" t="s">
        <v>8</v>
      </c>
      <c r="MWA229" s="24" t="s">
        <v>9</v>
      </c>
      <c r="MWB229" s="24" t="s">
        <v>69</v>
      </c>
      <c r="MWC229" s="24" t="s">
        <v>70</v>
      </c>
      <c r="MWD229" s="24" t="s">
        <v>10</v>
      </c>
      <c r="MWE229" s="24" t="s">
        <v>14</v>
      </c>
      <c r="MWF229" s="24" t="s">
        <v>71</v>
      </c>
      <c r="MWG229" s="24" t="s">
        <v>63</v>
      </c>
      <c r="MWH229" s="24" t="s">
        <v>64</v>
      </c>
      <c r="MWI229" s="24" t="s">
        <v>6</v>
      </c>
      <c r="MWJ229" s="24" t="s">
        <v>7</v>
      </c>
      <c r="MWK229" s="24" t="s">
        <v>65</v>
      </c>
      <c r="MWL229" s="24" t="s">
        <v>66</v>
      </c>
      <c r="MWM229" s="24" t="s">
        <v>67</v>
      </c>
      <c r="MWN229" s="24" t="s">
        <v>75</v>
      </c>
      <c r="MWO229" s="24" t="s">
        <v>68</v>
      </c>
      <c r="MWP229" s="24" t="s">
        <v>8</v>
      </c>
      <c r="MWQ229" s="24" t="s">
        <v>9</v>
      </c>
      <c r="MWR229" s="24" t="s">
        <v>69</v>
      </c>
      <c r="MWS229" s="24" t="s">
        <v>70</v>
      </c>
      <c r="MWT229" s="24" t="s">
        <v>10</v>
      </c>
      <c r="MWU229" s="24" t="s">
        <v>14</v>
      </c>
      <c r="MWV229" s="24" t="s">
        <v>71</v>
      </c>
      <c r="MWW229" s="24" t="s">
        <v>63</v>
      </c>
      <c r="MWX229" s="24" t="s">
        <v>64</v>
      </c>
      <c r="MWY229" s="24" t="s">
        <v>6</v>
      </c>
      <c r="MWZ229" s="24" t="s">
        <v>7</v>
      </c>
      <c r="MXA229" s="24" t="s">
        <v>65</v>
      </c>
      <c r="MXB229" s="24" t="s">
        <v>66</v>
      </c>
      <c r="MXC229" s="24" t="s">
        <v>67</v>
      </c>
      <c r="MXD229" s="24" t="s">
        <v>75</v>
      </c>
      <c r="MXE229" s="24" t="s">
        <v>68</v>
      </c>
      <c r="MXF229" s="24" t="s">
        <v>8</v>
      </c>
      <c r="MXG229" s="24" t="s">
        <v>9</v>
      </c>
      <c r="MXH229" s="24" t="s">
        <v>69</v>
      </c>
      <c r="MXI229" s="24" t="s">
        <v>70</v>
      </c>
      <c r="MXJ229" s="24" t="s">
        <v>10</v>
      </c>
      <c r="MXK229" s="24" t="s">
        <v>14</v>
      </c>
      <c r="MXL229" s="24" t="s">
        <v>71</v>
      </c>
      <c r="MXM229" s="24" t="s">
        <v>63</v>
      </c>
      <c r="MXN229" s="24" t="s">
        <v>64</v>
      </c>
      <c r="MXO229" s="24" t="s">
        <v>6</v>
      </c>
      <c r="MXP229" s="24" t="s">
        <v>7</v>
      </c>
      <c r="MXQ229" s="24" t="s">
        <v>65</v>
      </c>
      <c r="MXR229" s="24" t="s">
        <v>66</v>
      </c>
      <c r="MXS229" s="24" t="s">
        <v>67</v>
      </c>
      <c r="MXT229" s="24" t="s">
        <v>75</v>
      </c>
      <c r="MXU229" s="24" t="s">
        <v>68</v>
      </c>
      <c r="MXV229" s="24" t="s">
        <v>8</v>
      </c>
      <c r="MXW229" s="24" t="s">
        <v>9</v>
      </c>
      <c r="MXX229" s="24" t="s">
        <v>69</v>
      </c>
      <c r="MXY229" s="24" t="s">
        <v>70</v>
      </c>
      <c r="MXZ229" s="24" t="s">
        <v>10</v>
      </c>
      <c r="MYA229" s="24" t="s">
        <v>14</v>
      </c>
      <c r="MYB229" s="24" t="s">
        <v>71</v>
      </c>
      <c r="MYC229" s="24" t="s">
        <v>63</v>
      </c>
      <c r="MYD229" s="24" t="s">
        <v>64</v>
      </c>
      <c r="MYE229" s="24" t="s">
        <v>6</v>
      </c>
      <c r="MYF229" s="24" t="s">
        <v>7</v>
      </c>
      <c r="MYG229" s="24" t="s">
        <v>65</v>
      </c>
      <c r="MYH229" s="24" t="s">
        <v>66</v>
      </c>
      <c r="MYI229" s="24" t="s">
        <v>67</v>
      </c>
      <c r="MYJ229" s="24" t="s">
        <v>75</v>
      </c>
      <c r="MYK229" s="24" t="s">
        <v>68</v>
      </c>
      <c r="MYL229" s="24" t="s">
        <v>8</v>
      </c>
      <c r="MYM229" s="24" t="s">
        <v>9</v>
      </c>
      <c r="MYN229" s="24" t="s">
        <v>69</v>
      </c>
      <c r="MYO229" s="24" t="s">
        <v>70</v>
      </c>
      <c r="MYP229" s="24" t="s">
        <v>10</v>
      </c>
      <c r="MYQ229" s="24" t="s">
        <v>14</v>
      </c>
      <c r="MYR229" s="24" t="s">
        <v>71</v>
      </c>
      <c r="MYS229" s="24" t="s">
        <v>63</v>
      </c>
      <c r="MYT229" s="24" t="s">
        <v>64</v>
      </c>
      <c r="MYU229" s="24" t="s">
        <v>6</v>
      </c>
      <c r="MYV229" s="24" t="s">
        <v>7</v>
      </c>
      <c r="MYW229" s="24" t="s">
        <v>65</v>
      </c>
      <c r="MYX229" s="24" t="s">
        <v>66</v>
      </c>
      <c r="MYY229" s="24" t="s">
        <v>67</v>
      </c>
      <c r="MYZ229" s="24" t="s">
        <v>75</v>
      </c>
      <c r="MZA229" s="24" t="s">
        <v>68</v>
      </c>
      <c r="MZB229" s="24" t="s">
        <v>8</v>
      </c>
      <c r="MZC229" s="24" t="s">
        <v>9</v>
      </c>
      <c r="MZD229" s="24" t="s">
        <v>69</v>
      </c>
      <c r="MZE229" s="24" t="s">
        <v>70</v>
      </c>
      <c r="MZF229" s="24" t="s">
        <v>10</v>
      </c>
      <c r="MZG229" s="24" t="s">
        <v>14</v>
      </c>
      <c r="MZH229" s="24" t="s">
        <v>71</v>
      </c>
      <c r="MZI229" s="24" t="s">
        <v>63</v>
      </c>
      <c r="MZJ229" s="24" t="s">
        <v>64</v>
      </c>
      <c r="MZK229" s="24" t="s">
        <v>6</v>
      </c>
      <c r="MZL229" s="24" t="s">
        <v>7</v>
      </c>
      <c r="MZM229" s="24" t="s">
        <v>65</v>
      </c>
      <c r="MZN229" s="24" t="s">
        <v>66</v>
      </c>
      <c r="MZO229" s="24" t="s">
        <v>67</v>
      </c>
      <c r="MZP229" s="24" t="s">
        <v>75</v>
      </c>
      <c r="MZQ229" s="24" t="s">
        <v>68</v>
      </c>
      <c r="MZR229" s="24" t="s">
        <v>8</v>
      </c>
      <c r="MZS229" s="24" t="s">
        <v>9</v>
      </c>
      <c r="MZT229" s="24" t="s">
        <v>69</v>
      </c>
      <c r="MZU229" s="24" t="s">
        <v>70</v>
      </c>
      <c r="MZV229" s="24" t="s">
        <v>10</v>
      </c>
      <c r="MZW229" s="24" t="s">
        <v>14</v>
      </c>
      <c r="MZX229" s="24" t="s">
        <v>71</v>
      </c>
      <c r="MZY229" s="24" t="s">
        <v>63</v>
      </c>
      <c r="MZZ229" s="24" t="s">
        <v>64</v>
      </c>
      <c r="NAA229" s="24" t="s">
        <v>6</v>
      </c>
      <c r="NAB229" s="24" t="s">
        <v>7</v>
      </c>
      <c r="NAC229" s="24" t="s">
        <v>65</v>
      </c>
      <c r="NAD229" s="24" t="s">
        <v>66</v>
      </c>
      <c r="NAE229" s="24" t="s">
        <v>67</v>
      </c>
      <c r="NAF229" s="24" t="s">
        <v>75</v>
      </c>
      <c r="NAG229" s="24" t="s">
        <v>68</v>
      </c>
      <c r="NAH229" s="24" t="s">
        <v>8</v>
      </c>
      <c r="NAI229" s="24" t="s">
        <v>9</v>
      </c>
      <c r="NAJ229" s="24" t="s">
        <v>69</v>
      </c>
      <c r="NAK229" s="24" t="s">
        <v>70</v>
      </c>
      <c r="NAL229" s="24" t="s">
        <v>10</v>
      </c>
      <c r="NAM229" s="24" t="s">
        <v>14</v>
      </c>
      <c r="NAN229" s="24" t="s">
        <v>71</v>
      </c>
      <c r="NAO229" s="24" t="s">
        <v>63</v>
      </c>
      <c r="NAP229" s="24" t="s">
        <v>64</v>
      </c>
      <c r="NAQ229" s="24" t="s">
        <v>6</v>
      </c>
      <c r="NAR229" s="24" t="s">
        <v>7</v>
      </c>
      <c r="NAS229" s="24" t="s">
        <v>65</v>
      </c>
      <c r="NAT229" s="24" t="s">
        <v>66</v>
      </c>
      <c r="NAU229" s="24" t="s">
        <v>67</v>
      </c>
      <c r="NAV229" s="24" t="s">
        <v>75</v>
      </c>
      <c r="NAW229" s="24" t="s">
        <v>68</v>
      </c>
      <c r="NAX229" s="24" t="s">
        <v>8</v>
      </c>
      <c r="NAY229" s="24" t="s">
        <v>9</v>
      </c>
      <c r="NAZ229" s="24" t="s">
        <v>69</v>
      </c>
      <c r="NBA229" s="24" t="s">
        <v>70</v>
      </c>
      <c r="NBB229" s="24" t="s">
        <v>10</v>
      </c>
      <c r="NBC229" s="24" t="s">
        <v>14</v>
      </c>
      <c r="NBD229" s="24" t="s">
        <v>71</v>
      </c>
      <c r="NBE229" s="24" t="s">
        <v>63</v>
      </c>
      <c r="NBF229" s="24" t="s">
        <v>64</v>
      </c>
      <c r="NBG229" s="24" t="s">
        <v>6</v>
      </c>
      <c r="NBH229" s="24" t="s">
        <v>7</v>
      </c>
      <c r="NBI229" s="24" t="s">
        <v>65</v>
      </c>
      <c r="NBJ229" s="24" t="s">
        <v>66</v>
      </c>
      <c r="NBK229" s="24" t="s">
        <v>67</v>
      </c>
      <c r="NBL229" s="24" t="s">
        <v>75</v>
      </c>
      <c r="NBM229" s="24" t="s">
        <v>68</v>
      </c>
      <c r="NBN229" s="24" t="s">
        <v>8</v>
      </c>
      <c r="NBO229" s="24" t="s">
        <v>9</v>
      </c>
      <c r="NBP229" s="24" t="s">
        <v>69</v>
      </c>
      <c r="NBQ229" s="24" t="s">
        <v>70</v>
      </c>
      <c r="NBR229" s="24" t="s">
        <v>10</v>
      </c>
      <c r="NBS229" s="24" t="s">
        <v>14</v>
      </c>
      <c r="NBT229" s="24" t="s">
        <v>71</v>
      </c>
      <c r="NBU229" s="24" t="s">
        <v>63</v>
      </c>
      <c r="NBV229" s="24" t="s">
        <v>64</v>
      </c>
      <c r="NBW229" s="24" t="s">
        <v>6</v>
      </c>
      <c r="NBX229" s="24" t="s">
        <v>7</v>
      </c>
      <c r="NBY229" s="24" t="s">
        <v>65</v>
      </c>
      <c r="NBZ229" s="24" t="s">
        <v>66</v>
      </c>
      <c r="NCA229" s="24" t="s">
        <v>67</v>
      </c>
      <c r="NCB229" s="24" t="s">
        <v>75</v>
      </c>
      <c r="NCC229" s="24" t="s">
        <v>68</v>
      </c>
      <c r="NCD229" s="24" t="s">
        <v>8</v>
      </c>
      <c r="NCE229" s="24" t="s">
        <v>9</v>
      </c>
      <c r="NCF229" s="24" t="s">
        <v>69</v>
      </c>
      <c r="NCG229" s="24" t="s">
        <v>70</v>
      </c>
      <c r="NCH229" s="24" t="s">
        <v>10</v>
      </c>
      <c r="NCI229" s="24" t="s">
        <v>14</v>
      </c>
      <c r="NCJ229" s="24" t="s">
        <v>71</v>
      </c>
      <c r="NCK229" s="24" t="s">
        <v>63</v>
      </c>
      <c r="NCL229" s="24" t="s">
        <v>64</v>
      </c>
      <c r="NCM229" s="24" t="s">
        <v>6</v>
      </c>
      <c r="NCN229" s="24" t="s">
        <v>7</v>
      </c>
      <c r="NCO229" s="24" t="s">
        <v>65</v>
      </c>
      <c r="NCP229" s="24" t="s">
        <v>66</v>
      </c>
      <c r="NCQ229" s="24" t="s">
        <v>67</v>
      </c>
      <c r="NCR229" s="24" t="s">
        <v>75</v>
      </c>
      <c r="NCS229" s="24" t="s">
        <v>68</v>
      </c>
      <c r="NCT229" s="24" t="s">
        <v>8</v>
      </c>
      <c r="NCU229" s="24" t="s">
        <v>9</v>
      </c>
      <c r="NCV229" s="24" t="s">
        <v>69</v>
      </c>
      <c r="NCW229" s="24" t="s">
        <v>70</v>
      </c>
      <c r="NCX229" s="24" t="s">
        <v>10</v>
      </c>
      <c r="NCY229" s="24" t="s">
        <v>14</v>
      </c>
      <c r="NCZ229" s="24" t="s">
        <v>71</v>
      </c>
      <c r="NDA229" s="24" t="s">
        <v>63</v>
      </c>
      <c r="NDB229" s="24" t="s">
        <v>64</v>
      </c>
      <c r="NDC229" s="24" t="s">
        <v>6</v>
      </c>
      <c r="NDD229" s="24" t="s">
        <v>7</v>
      </c>
      <c r="NDE229" s="24" t="s">
        <v>65</v>
      </c>
      <c r="NDF229" s="24" t="s">
        <v>66</v>
      </c>
      <c r="NDG229" s="24" t="s">
        <v>67</v>
      </c>
      <c r="NDH229" s="24" t="s">
        <v>75</v>
      </c>
      <c r="NDI229" s="24" t="s">
        <v>68</v>
      </c>
      <c r="NDJ229" s="24" t="s">
        <v>8</v>
      </c>
      <c r="NDK229" s="24" t="s">
        <v>9</v>
      </c>
      <c r="NDL229" s="24" t="s">
        <v>69</v>
      </c>
      <c r="NDM229" s="24" t="s">
        <v>70</v>
      </c>
      <c r="NDN229" s="24" t="s">
        <v>10</v>
      </c>
      <c r="NDO229" s="24" t="s">
        <v>14</v>
      </c>
      <c r="NDP229" s="24" t="s">
        <v>71</v>
      </c>
      <c r="NDQ229" s="24" t="s">
        <v>63</v>
      </c>
      <c r="NDR229" s="24" t="s">
        <v>64</v>
      </c>
      <c r="NDS229" s="24" t="s">
        <v>6</v>
      </c>
      <c r="NDT229" s="24" t="s">
        <v>7</v>
      </c>
      <c r="NDU229" s="24" t="s">
        <v>65</v>
      </c>
      <c r="NDV229" s="24" t="s">
        <v>66</v>
      </c>
      <c r="NDW229" s="24" t="s">
        <v>67</v>
      </c>
      <c r="NDX229" s="24" t="s">
        <v>75</v>
      </c>
      <c r="NDY229" s="24" t="s">
        <v>68</v>
      </c>
      <c r="NDZ229" s="24" t="s">
        <v>8</v>
      </c>
      <c r="NEA229" s="24" t="s">
        <v>9</v>
      </c>
      <c r="NEB229" s="24" t="s">
        <v>69</v>
      </c>
      <c r="NEC229" s="24" t="s">
        <v>70</v>
      </c>
      <c r="NED229" s="24" t="s">
        <v>10</v>
      </c>
      <c r="NEE229" s="24" t="s">
        <v>14</v>
      </c>
      <c r="NEF229" s="24" t="s">
        <v>71</v>
      </c>
      <c r="NEG229" s="24" t="s">
        <v>63</v>
      </c>
      <c r="NEH229" s="24" t="s">
        <v>64</v>
      </c>
      <c r="NEI229" s="24" t="s">
        <v>6</v>
      </c>
      <c r="NEJ229" s="24" t="s">
        <v>7</v>
      </c>
      <c r="NEK229" s="24" t="s">
        <v>65</v>
      </c>
      <c r="NEL229" s="24" t="s">
        <v>66</v>
      </c>
      <c r="NEM229" s="24" t="s">
        <v>67</v>
      </c>
      <c r="NEN229" s="24" t="s">
        <v>75</v>
      </c>
      <c r="NEO229" s="24" t="s">
        <v>68</v>
      </c>
      <c r="NEP229" s="24" t="s">
        <v>8</v>
      </c>
      <c r="NEQ229" s="24" t="s">
        <v>9</v>
      </c>
      <c r="NER229" s="24" t="s">
        <v>69</v>
      </c>
      <c r="NES229" s="24" t="s">
        <v>70</v>
      </c>
      <c r="NET229" s="24" t="s">
        <v>10</v>
      </c>
      <c r="NEU229" s="24" t="s">
        <v>14</v>
      </c>
      <c r="NEV229" s="24" t="s">
        <v>71</v>
      </c>
      <c r="NEW229" s="24" t="s">
        <v>63</v>
      </c>
      <c r="NEX229" s="24" t="s">
        <v>64</v>
      </c>
      <c r="NEY229" s="24" t="s">
        <v>6</v>
      </c>
      <c r="NEZ229" s="24" t="s">
        <v>7</v>
      </c>
      <c r="NFA229" s="24" t="s">
        <v>65</v>
      </c>
      <c r="NFB229" s="24" t="s">
        <v>66</v>
      </c>
      <c r="NFC229" s="24" t="s">
        <v>67</v>
      </c>
      <c r="NFD229" s="24" t="s">
        <v>75</v>
      </c>
      <c r="NFE229" s="24" t="s">
        <v>68</v>
      </c>
      <c r="NFF229" s="24" t="s">
        <v>8</v>
      </c>
      <c r="NFG229" s="24" t="s">
        <v>9</v>
      </c>
      <c r="NFH229" s="24" t="s">
        <v>69</v>
      </c>
      <c r="NFI229" s="24" t="s">
        <v>70</v>
      </c>
      <c r="NFJ229" s="24" t="s">
        <v>10</v>
      </c>
      <c r="NFK229" s="24" t="s">
        <v>14</v>
      </c>
      <c r="NFL229" s="24" t="s">
        <v>71</v>
      </c>
      <c r="NFM229" s="24" t="s">
        <v>63</v>
      </c>
      <c r="NFN229" s="24" t="s">
        <v>64</v>
      </c>
      <c r="NFO229" s="24" t="s">
        <v>6</v>
      </c>
      <c r="NFP229" s="24" t="s">
        <v>7</v>
      </c>
      <c r="NFQ229" s="24" t="s">
        <v>65</v>
      </c>
      <c r="NFR229" s="24" t="s">
        <v>66</v>
      </c>
      <c r="NFS229" s="24" t="s">
        <v>67</v>
      </c>
      <c r="NFT229" s="24" t="s">
        <v>75</v>
      </c>
      <c r="NFU229" s="24" t="s">
        <v>68</v>
      </c>
      <c r="NFV229" s="24" t="s">
        <v>8</v>
      </c>
      <c r="NFW229" s="24" t="s">
        <v>9</v>
      </c>
      <c r="NFX229" s="24" t="s">
        <v>69</v>
      </c>
      <c r="NFY229" s="24" t="s">
        <v>70</v>
      </c>
      <c r="NFZ229" s="24" t="s">
        <v>10</v>
      </c>
      <c r="NGA229" s="24" t="s">
        <v>14</v>
      </c>
      <c r="NGB229" s="24" t="s">
        <v>71</v>
      </c>
      <c r="NGC229" s="24" t="s">
        <v>63</v>
      </c>
      <c r="NGD229" s="24" t="s">
        <v>64</v>
      </c>
      <c r="NGE229" s="24" t="s">
        <v>6</v>
      </c>
      <c r="NGF229" s="24" t="s">
        <v>7</v>
      </c>
      <c r="NGG229" s="24" t="s">
        <v>65</v>
      </c>
      <c r="NGH229" s="24" t="s">
        <v>66</v>
      </c>
      <c r="NGI229" s="24" t="s">
        <v>67</v>
      </c>
      <c r="NGJ229" s="24" t="s">
        <v>75</v>
      </c>
      <c r="NGK229" s="24" t="s">
        <v>68</v>
      </c>
      <c r="NGL229" s="24" t="s">
        <v>8</v>
      </c>
      <c r="NGM229" s="24" t="s">
        <v>9</v>
      </c>
      <c r="NGN229" s="24" t="s">
        <v>69</v>
      </c>
      <c r="NGO229" s="24" t="s">
        <v>70</v>
      </c>
      <c r="NGP229" s="24" t="s">
        <v>10</v>
      </c>
      <c r="NGQ229" s="24" t="s">
        <v>14</v>
      </c>
      <c r="NGR229" s="24" t="s">
        <v>71</v>
      </c>
      <c r="NGS229" s="24" t="s">
        <v>63</v>
      </c>
      <c r="NGT229" s="24" t="s">
        <v>64</v>
      </c>
      <c r="NGU229" s="24" t="s">
        <v>6</v>
      </c>
      <c r="NGV229" s="24" t="s">
        <v>7</v>
      </c>
      <c r="NGW229" s="24" t="s">
        <v>65</v>
      </c>
      <c r="NGX229" s="24" t="s">
        <v>66</v>
      </c>
      <c r="NGY229" s="24" t="s">
        <v>67</v>
      </c>
      <c r="NGZ229" s="24" t="s">
        <v>75</v>
      </c>
      <c r="NHA229" s="24" t="s">
        <v>68</v>
      </c>
      <c r="NHB229" s="24" t="s">
        <v>8</v>
      </c>
      <c r="NHC229" s="24" t="s">
        <v>9</v>
      </c>
      <c r="NHD229" s="24" t="s">
        <v>69</v>
      </c>
      <c r="NHE229" s="24" t="s">
        <v>70</v>
      </c>
      <c r="NHF229" s="24" t="s">
        <v>10</v>
      </c>
      <c r="NHG229" s="24" t="s">
        <v>14</v>
      </c>
      <c r="NHH229" s="24" t="s">
        <v>71</v>
      </c>
      <c r="NHI229" s="24" t="s">
        <v>63</v>
      </c>
      <c r="NHJ229" s="24" t="s">
        <v>64</v>
      </c>
      <c r="NHK229" s="24" t="s">
        <v>6</v>
      </c>
      <c r="NHL229" s="24" t="s">
        <v>7</v>
      </c>
      <c r="NHM229" s="24" t="s">
        <v>65</v>
      </c>
      <c r="NHN229" s="24" t="s">
        <v>66</v>
      </c>
      <c r="NHO229" s="24" t="s">
        <v>67</v>
      </c>
      <c r="NHP229" s="24" t="s">
        <v>75</v>
      </c>
      <c r="NHQ229" s="24" t="s">
        <v>68</v>
      </c>
      <c r="NHR229" s="24" t="s">
        <v>8</v>
      </c>
      <c r="NHS229" s="24" t="s">
        <v>9</v>
      </c>
      <c r="NHT229" s="24" t="s">
        <v>69</v>
      </c>
      <c r="NHU229" s="24" t="s">
        <v>70</v>
      </c>
      <c r="NHV229" s="24" t="s">
        <v>10</v>
      </c>
      <c r="NHW229" s="24" t="s">
        <v>14</v>
      </c>
      <c r="NHX229" s="24" t="s">
        <v>71</v>
      </c>
      <c r="NHY229" s="24" t="s">
        <v>63</v>
      </c>
      <c r="NHZ229" s="24" t="s">
        <v>64</v>
      </c>
      <c r="NIA229" s="24" t="s">
        <v>6</v>
      </c>
      <c r="NIB229" s="24" t="s">
        <v>7</v>
      </c>
      <c r="NIC229" s="24" t="s">
        <v>65</v>
      </c>
      <c r="NID229" s="24" t="s">
        <v>66</v>
      </c>
      <c r="NIE229" s="24" t="s">
        <v>67</v>
      </c>
      <c r="NIF229" s="24" t="s">
        <v>75</v>
      </c>
      <c r="NIG229" s="24" t="s">
        <v>68</v>
      </c>
      <c r="NIH229" s="24" t="s">
        <v>8</v>
      </c>
      <c r="NII229" s="24" t="s">
        <v>9</v>
      </c>
      <c r="NIJ229" s="24" t="s">
        <v>69</v>
      </c>
      <c r="NIK229" s="24" t="s">
        <v>70</v>
      </c>
      <c r="NIL229" s="24" t="s">
        <v>10</v>
      </c>
      <c r="NIM229" s="24" t="s">
        <v>14</v>
      </c>
      <c r="NIN229" s="24" t="s">
        <v>71</v>
      </c>
      <c r="NIO229" s="24" t="s">
        <v>63</v>
      </c>
      <c r="NIP229" s="24" t="s">
        <v>64</v>
      </c>
      <c r="NIQ229" s="24" t="s">
        <v>6</v>
      </c>
      <c r="NIR229" s="24" t="s">
        <v>7</v>
      </c>
      <c r="NIS229" s="24" t="s">
        <v>65</v>
      </c>
      <c r="NIT229" s="24" t="s">
        <v>66</v>
      </c>
      <c r="NIU229" s="24" t="s">
        <v>67</v>
      </c>
      <c r="NIV229" s="24" t="s">
        <v>75</v>
      </c>
      <c r="NIW229" s="24" t="s">
        <v>68</v>
      </c>
      <c r="NIX229" s="24" t="s">
        <v>8</v>
      </c>
      <c r="NIY229" s="24" t="s">
        <v>9</v>
      </c>
      <c r="NIZ229" s="24" t="s">
        <v>69</v>
      </c>
      <c r="NJA229" s="24" t="s">
        <v>70</v>
      </c>
      <c r="NJB229" s="24" t="s">
        <v>10</v>
      </c>
      <c r="NJC229" s="24" t="s">
        <v>14</v>
      </c>
      <c r="NJD229" s="24" t="s">
        <v>71</v>
      </c>
      <c r="NJE229" s="24" t="s">
        <v>63</v>
      </c>
      <c r="NJF229" s="24" t="s">
        <v>64</v>
      </c>
      <c r="NJG229" s="24" t="s">
        <v>6</v>
      </c>
      <c r="NJH229" s="24" t="s">
        <v>7</v>
      </c>
      <c r="NJI229" s="24" t="s">
        <v>65</v>
      </c>
      <c r="NJJ229" s="24" t="s">
        <v>66</v>
      </c>
      <c r="NJK229" s="24" t="s">
        <v>67</v>
      </c>
      <c r="NJL229" s="24" t="s">
        <v>75</v>
      </c>
      <c r="NJM229" s="24" t="s">
        <v>68</v>
      </c>
      <c r="NJN229" s="24" t="s">
        <v>8</v>
      </c>
      <c r="NJO229" s="24" t="s">
        <v>9</v>
      </c>
      <c r="NJP229" s="24" t="s">
        <v>69</v>
      </c>
      <c r="NJQ229" s="24" t="s">
        <v>70</v>
      </c>
      <c r="NJR229" s="24" t="s">
        <v>10</v>
      </c>
      <c r="NJS229" s="24" t="s">
        <v>14</v>
      </c>
      <c r="NJT229" s="24" t="s">
        <v>71</v>
      </c>
      <c r="NJU229" s="24" t="s">
        <v>63</v>
      </c>
      <c r="NJV229" s="24" t="s">
        <v>64</v>
      </c>
      <c r="NJW229" s="24" t="s">
        <v>6</v>
      </c>
      <c r="NJX229" s="24" t="s">
        <v>7</v>
      </c>
      <c r="NJY229" s="24" t="s">
        <v>65</v>
      </c>
      <c r="NJZ229" s="24" t="s">
        <v>66</v>
      </c>
      <c r="NKA229" s="24" t="s">
        <v>67</v>
      </c>
      <c r="NKB229" s="24" t="s">
        <v>75</v>
      </c>
      <c r="NKC229" s="24" t="s">
        <v>68</v>
      </c>
      <c r="NKD229" s="24" t="s">
        <v>8</v>
      </c>
      <c r="NKE229" s="24" t="s">
        <v>9</v>
      </c>
      <c r="NKF229" s="24" t="s">
        <v>69</v>
      </c>
      <c r="NKG229" s="24" t="s">
        <v>70</v>
      </c>
      <c r="NKH229" s="24" t="s">
        <v>10</v>
      </c>
      <c r="NKI229" s="24" t="s">
        <v>14</v>
      </c>
      <c r="NKJ229" s="24" t="s">
        <v>71</v>
      </c>
      <c r="NKK229" s="24" t="s">
        <v>63</v>
      </c>
      <c r="NKL229" s="24" t="s">
        <v>64</v>
      </c>
      <c r="NKM229" s="24" t="s">
        <v>6</v>
      </c>
      <c r="NKN229" s="24" t="s">
        <v>7</v>
      </c>
      <c r="NKO229" s="24" t="s">
        <v>65</v>
      </c>
      <c r="NKP229" s="24" t="s">
        <v>66</v>
      </c>
      <c r="NKQ229" s="24" t="s">
        <v>67</v>
      </c>
      <c r="NKR229" s="24" t="s">
        <v>75</v>
      </c>
      <c r="NKS229" s="24" t="s">
        <v>68</v>
      </c>
      <c r="NKT229" s="24" t="s">
        <v>8</v>
      </c>
      <c r="NKU229" s="24" t="s">
        <v>9</v>
      </c>
      <c r="NKV229" s="24" t="s">
        <v>69</v>
      </c>
      <c r="NKW229" s="24" t="s">
        <v>70</v>
      </c>
      <c r="NKX229" s="24" t="s">
        <v>10</v>
      </c>
      <c r="NKY229" s="24" t="s">
        <v>14</v>
      </c>
      <c r="NKZ229" s="24" t="s">
        <v>71</v>
      </c>
      <c r="NLA229" s="24" t="s">
        <v>63</v>
      </c>
      <c r="NLB229" s="24" t="s">
        <v>64</v>
      </c>
      <c r="NLC229" s="24" t="s">
        <v>6</v>
      </c>
      <c r="NLD229" s="24" t="s">
        <v>7</v>
      </c>
      <c r="NLE229" s="24" t="s">
        <v>65</v>
      </c>
      <c r="NLF229" s="24" t="s">
        <v>66</v>
      </c>
      <c r="NLG229" s="24" t="s">
        <v>67</v>
      </c>
      <c r="NLH229" s="24" t="s">
        <v>75</v>
      </c>
      <c r="NLI229" s="24" t="s">
        <v>68</v>
      </c>
      <c r="NLJ229" s="24" t="s">
        <v>8</v>
      </c>
      <c r="NLK229" s="24" t="s">
        <v>9</v>
      </c>
      <c r="NLL229" s="24" t="s">
        <v>69</v>
      </c>
      <c r="NLM229" s="24" t="s">
        <v>70</v>
      </c>
      <c r="NLN229" s="24" t="s">
        <v>10</v>
      </c>
      <c r="NLO229" s="24" t="s">
        <v>14</v>
      </c>
      <c r="NLP229" s="24" t="s">
        <v>71</v>
      </c>
      <c r="NLQ229" s="24" t="s">
        <v>63</v>
      </c>
      <c r="NLR229" s="24" t="s">
        <v>64</v>
      </c>
      <c r="NLS229" s="24" t="s">
        <v>6</v>
      </c>
      <c r="NLT229" s="24" t="s">
        <v>7</v>
      </c>
      <c r="NLU229" s="24" t="s">
        <v>65</v>
      </c>
      <c r="NLV229" s="24" t="s">
        <v>66</v>
      </c>
      <c r="NLW229" s="24" t="s">
        <v>67</v>
      </c>
      <c r="NLX229" s="24" t="s">
        <v>75</v>
      </c>
      <c r="NLY229" s="24" t="s">
        <v>68</v>
      </c>
      <c r="NLZ229" s="24" t="s">
        <v>8</v>
      </c>
      <c r="NMA229" s="24" t="s">
        <v>9</v>
      </c>
      <c r="NMB229" s="24" t="s">
        <v>69</v>
      </c>
      <c r="NMC229" s="24" t="s">
        <v>70</v>
      </c>
      <c r="NMD229" s="24" t="s">
        <v>10</v>
      </c>
      <c r="NME229" s="24" t="s">
        <v>14</v>
      </c>
      <c r="NMF229" s="24" t="s">
        <v>71</v>
      </c>
      <c r="NMG229" s="24" t="s">
        <v>63</v>
      </c>
      <c r="NMH229" s="24" t="s">
        <v>64</v>
      </c>
      <c r="NMI229" s="24" t="s">
        <v>6</v>
      </c>
      <c r="NMJ229" s="24" t="s">
        <v>7</v>
      </c>
      <c r="NMK229" s="24" t="s">
        <v>65</v>
      </c>
      <c r="NML229" s="24" t="s">
        <v>66</v>
      </c>
      <c r="NMM229" s="24" t="s">
        <v>67</v>
      </c>
      <c r="NMN229" s="24" t="s">
        <v>75</v>
      </c>
      <c r="NMO229" s="24" t="s">
        <v>68</v>
      </c>
      <c r="NMP229" s="24" t="s">
        <v>8</v>
      </c>
      <c r="NMQ229" s="24" t="s">
        <v>9</v>
      </c>
      <c r="NMR229" s="24" t="s">
        <v>69</v>
      </c>
      <c r="NMS229" s="24" t="s">
        <v>70</v>
      </c>
      <c r="NMT229" s="24" t="s">
        <v>10</v>
      </c>
      <c r="NMU229" s="24" t="s">
        <v>14</v>
      </c>
      <c r="NMV229" s="24" t="s">
        <v>71</v>
      </c>
      <c r="NMW229" s="24" t="s">
        <v>63</v>
      </c>
      <c r="NMX229" s="24" t="s">
        <v>64</v>
      </c>
      <c r="NMY229" s="24" t="s">
        <v>6</v>
      </c>
      <c r="NMZ229" s="24" t="s">
        <v>7</v>
      </c>
      <c r="NNA229" s="24" t="s">
        <v>65</v>
      </c>
      <c r="NNB229" s="24" t="s">
        <v>66</v>
      </c>
      <c r="NNC229" s="24" t="s">
        <v>67</v>
      </c>
      <c r="NND229" s="24" t="s">
        <v>75</v>
      </c>
      <c r="NNE229" s="24" t="s">
        <v>68</v>
      </c>
      <c r="NNF229" s="24" t="s">
        <v>8</v>
      </c>
      <c r="NNG229" s="24" t="s">
        <v>9</v>
      </c>
      <c r="NNH229" s="24" t="s">
        <v>69</v>
      </c>
      <c r="NNI229" s="24" t="s">
        <v>70</v>
      </c>
      <c r="NNJ229" s="24" t="s">
        <v>10</v>
      </c>
      <c r="NNK229" s="24" t="s">
        <v>14</v>
      </c>
      <c r="NNL229" s="24" t="s">
        <v>71</v>
      </c>
      <c r="NNM229" s="24" t="s">
        <v>63</v>
      </c>
      <c r="NNN229" s="24" t="s">
        <v>64</v>
      </c>
      <c r="NNO229" s="24" t="s">
        <v>6</v>
      </c>
      <c r="NNP229" s="24" t="s">
        <v>7</v>
      </c>
      <c r="NNQ229" s="24" t="s">
        <v>65</v>
      </c>
      <c r="NNR229" s="24" t="s">
        <v>66</v>
      </c>
      <c r="NNS229" s="24" t="s">
        <v>67</v>
      </c>
      <c r="NNT229" s="24" t="s">
        <v>75</v>
      </c>
      <c r="NNU229" s="24" t="s">
        <v>68</v>
      </c>
      <c r="NNV229" s="24" t="s">
        <v>8</v>
      </c>
      <c r="NNW229" s="24" t="s">
        <v>9</v>
      </c>
      <c r="NNX229" s="24" t="s">
        <v>69</v>
      </c>
      <c r="NNY229" s="24" t="s">
        <v>70</v>
      </c>
      <c r="NNZ229" s="24" t="s">
        <v>10</v>
      </c>
      <c r="NOA229" s="24" t="s">
        <v>14</v>
      </c>
      <c r="NOB229" s="24" t="s">
        <v>71</v>
      </c>
      <c r="NOC229" s="24" t="s">
        <v>63</v>
      </c>
      <c r="NOD229" s="24" t="s">
        <v>64</v>
      </c>
      <c r="NOE229" s="24" t="s">
        <v>6</v>
      </c>
      <c r="NOF229" s="24" t="s">
        <v>7</v>
      </c>
      <c r="NOG229" s="24" t="s">
        <v>65</v>
      </c>
      <c r="NOH229" s="24" t="s">
        <v>66</v>
      </c>
      <c r="NOI229" s="24" t="s">
        <v>67</v>
      </c>
      <c r="NOJ229" s="24" t="s">
        <v>75</v>
      </c>
      <c r="NOK229" s="24" t="s">
        <v>68</v>
      </c>
      <c r="NOL229" s="24" t="s">
        <v>8</v>
      </c>
      <c r="NOM229" s="24" t="s">
        <v>9</v>
      </c>
      <c r="NON229" s="24" t="s">
        <v>69</v>
      </c>
      <c r="NOO229" s="24" t="s">
        <v>70</v>
      </c>
      <c r="NOP229" s="24" t="s">
        <v>10</v>
      </c>
      <c r="NOQ229" s="24" t="s">
        <v>14</v>
      </c>
      <c r="NOR229" s="24" t="s">
        <v>71</v>
      </c>
      <c r="NOS229" s="24" t="s">
        <v>63</v>
      </c>
      <c r="NOT229" s="24" t="s">
        <v>64</v>
      </c>
      <c r="NOU229" s="24" t="s">
        <v>6</v>
      </c>
      <c r="NOV229" s="24" t="s">
        <v>7</v>
      </c>
      <c r="NOW229" s="24" t="s">
        <v>65</v>
      </c>
      <c r="NOX229" s="24" t="s">
        <v>66</v>
      </c>
      <c r="NOY229" s="24" t="s">
        <v>67</v>
      </c>
      <c r="NOZ229" s="24" t="s">
        <v>75</v>
      </c>
      <c r="NPA229" s="24" t="s">
        <v>68</v>
      </c>
      <c r="NPB229" s="24" t="s">
        <v>8</v>
      </c>
      <c r="NPC229" s="24" t="s">
        <v>9</v>
      </c>
      <c r="NPD229" s="24" t="s">
        <v>69</v>
      </c>
      <c r="NPE229" s="24" t="s">
        <v>70</v>
      </c>
      <c r="NPF229" s="24" t="s">
        <v>10</v>
      </c>
      <c r="NPG229" s="24" t="s">
        <v>14</v>
      </c>
      <c r="NPH229" s="24" t="s">
        <v>71</v>
      </c>
      <c r="NPI229" s="24" t="s">
        <v>63</v>
      </c>
      <c r="NPJ229" s="24" t="s">
        <v>64</v>
      </c>
      <c r="NPK229" s="24" t="s">
        <v>6</v>
      </c>
      <c r="NPL229" s="24" t="s">
        <v>7</v>
      </c>
      <c r="NPM229" s="24" t="s">
        <v>65</v>
      </c>
      <c r="NPN229" s="24" t="s">
        <v>66</v>
      </c>
      <c r="NPO229" s="24" t="s">
        <v>67</v>
      </c>
      <c r="NPP229" s="24" t="s">
        <v>75</v>
      </c>
      <c r="NPQ229" s="24" t="s">
        <v>68</v>
      </c>
      <c r="NPR229" s="24" t="s">
        <v>8</v>
      </c>
      <c r="NPS229" s="24" t="s">
        <v>9</v>
      </c>
      <c r="NPT229" s="24" t="s">
        <v>69</v>
      </c>
      <c r="NPU229" s="24" t="s">
        <v>70</v>
      </c>
      <c r="NPV229" s="24" t="s">
        <v>10</v>
      </c>
      <c r="NPW229" s="24" t="s">
        <v>14</v>
      </c>
      <c r="NPX229" s="24" t="s">
        <v>71</v>
      </c>
      <c r="NPY229" s="24" t="s">
        <v>63</v>
      </c>
      <c r="NPZ229" s="24" t="s">
        <v>64</v>
      </c>
      <c r="NQA229" s="24" t="s">
        <v>6</v>
      </c>
      <c r="NQB229" s="24" t="s">
        <v>7</v>
      </c>
      <c r="NQC229" s="24" t="s">
        <v>65</v>
      </c>
      <c r="NQD229" s="24" t="s">
        <v>66</v>
      </c>
      <c r="NQE229" s="24" t="s">
        <v>67</v>
      </c>
      <c r="NQF229" s="24" t="s">
        <v>75</v>
      </c>
      <c r="NQG229" s="24" t="s">
        <v>68</v>
      </c>
      <c r="NQH229" s="24" t="s">
        <v>8</v>
      </c>
      <c r="NQI229" s="24" t="s">
        <v>9</v>
      </c>
      <c r="NQJ229" s="24" t="s">
        <v>69</v>
      </c>
      <c r="NQK229" s="24" t="s">
        <v>70</v>
      </c>
      <c r="NQL229" s="24" t="s">
        <v>10</v>
      </c>
      <c r="NQM229" s="24" t="s">
        <v>14</v>
      </c>
      <c r="NQN229" s="24" t="s">
        <v>71</v>
      </c>
      <c r="NQO229" s="24" t="s">
        <v>63</v>
      </c>
      <c r="NQP229" s="24" t="s">
        <v>64</v>
      </c>
      <c r="NQQ229" s="24" t="s">
        <v>6</v>
      </c>
      <c r="NQR229" s="24" t="s">
        <v>7</v>
      </c>
      <c r="NQS229" s="24" t="s">
        <v>65</v>
      </c>
      <c r="NQT229" s="24" t="s">
        <v>66</v>
      </c>
      <c r="NQU229" s="24" t="s">
        <v>67</v>
      </c>
      <c r="NQV229" s="24" t="s">
        <v>75</v>
      </c>
      <c r="NQW229" s="24" t="s">
        <v>68</v>
      </c>
      <c r="NQX229" s="24" t="s">
        <v>8</v>
      </c>
      <c r="NQY229" s="24" t="s">
        <v>9</v>
      </c>
      <c r="NQZ229" s="24" t="s">
        <v>69</v>
      </c>
      <c r="NRA229" s="24" t="s">
        <v>70</v>
      </c>
      <c r="NRB229" s="24" t="s">
        <v>10</v>
      </c>
      <c r="NRC229" s="24" t="s">
        <v>14</v>
      </c>
      <c r="NRD229" s="24" t="s">
        <v>71</v>
      </c>
      <c r="NRE229" s="24" t="s">
        <v>63</v>
      </c>
      <c r="NRF229" s="24" t="s">
        <v>64</v>
      </c>
      <c r="NRG229" s="24" t="s">
        <v>6</v>
      </c>
      <c r="NRH229" s="24" t="s">
        <v>7</v>
      </c>
      <c r="NRI229" s="24" t="s">
        <v>65</v>
      </c>
      <c r="NRJ229" s="24" t="s">
        <v>66</v>
      </c>
      <c r="NRK229" s="24" t="s">
        <v>67</v>
      </c>
      <c r="NRL229" s="24" t="s">
        <v>75</v>
      </c>
      <c r="NRM229" s="24" t="s">
        <v>68</v>
      </c>
      <c r="NRN229" s="24" t="s">
        <v>8</v>
      </c>
      <c r="NRO229" s="24" t="s">
        <v>9</v>
      </c>
      <c r="NRP229" s="24" t="s">
        <v>69</v>
      </c>
      <c r="NRQ229" s="24" t="s">
        <v>70</v>
      </c>
      <c r="NRR229" s="24" t="s">
        <v>10</v>
      </c>
      <c r="NRS229" s="24" t="s">
        <v>14</v>
      </c>
      <c r="NRT229" s="24" t="s">
        <v>71</v>
      </c>
      <c r="NRU229" s="24" t="s">
        <v>63</v>
      </c>
      <c r="NRV229" s="24" t="s">
        <v>64</v>
      </c>
      <c r="NRW229" s="24" t="s">
        <v>6</v>
      </c>
      <c r="NRX229" s="24" t="s">
        <v>7</v>
      </c>
      <c r="NRY229" s="24" t="s">
        <v>65</v>
      </c>
      <c r="NRZ229" s="24" t="s">
        <v>66</v>
      </c>
      <c r="NSA229" s="24" t="s">
        <v>67</v>
      </c>
      <c r="NSB229" s="24" t="s">
        <v>75</v>
      </c>
      <c r="NSC229" s="24" t="s">
        <v>68</v>
      </c>
      <c r="NSD229" s="24" t="s">
        <v>8</v>
      </c>
      <c r="NSE229" s="24" t="s">
        <v>9</v>
      </c>
      <c r="NSF229" s="24" t="s">
        <v>69</v>
      </c>
      <c r="NSG229" s="24" t="s">
        <v>70</v>
      </c>
      <c r="NSH229" s="24" t="s">
        <v>10</v>
      </c>
      <c r="NSI229" s="24" t="s">
        <v>14</v>
      </c>
      <c r="NSJ229" s="24" t="s">
        <v>71</v>
      </c>
      <c r="NSK229" s="24" t="s">
        <v>63</v>
      </c>
      <c r="NSL229" s="24" t="s">
        <v>64</v>
      </c>
      <c r="NSM229" s="24" t="s">
        <v>6</v>
      </c>
      <c r="NSN229" s="24" t="s">
        <v>7</v>
      </c>
      <c r="NSO229" s="24" t="s">
        <v>65</v>
      </c>
      <c r="NSP229" s="24" t="s">
        <v>66</v>
      </c>
      <c r="NSQ229" s="24" t="s">
        <v>67</v>
      </c>
      <c r="NSR229" s="24" t="s">
        <v>75</v>
      </c>
      <c r="NSS229" s="24" t="s">
        <v>68</v>
      </c>
      <c r="NST229" s="24" t="s">
        <v>8</v>
      </c>
      <c r="NSU229" s="24" t="s">
        <v>9</v>
      </c>
      <c r="NSV229" s="24" t="s">
        <v>69</v>
      </c>
      <c r="NSW229" s="24" t="s">
        <v>70</v>
      </c>
      <c r="NSX229" s="24" t="s">
        <v>10</v>
      </c>
      <c r="NSY229" s="24" t="s">
        <v>14</v>
      </c>
      <c r="NSZ229" s="24" t="s">
        <v>71</v>
      </c>
      <c r="NTA229" s="24" t="s">
        <v>63</v>
      </c>
      <c r="NTB229" s="24" t="s">
        <v>64</v>
      </c>
      <c r="NTC229" s="24" t="s">
        <v>6</v>
      </c>
      <c r="NTD229" s="24" t="s">
        <v>7</v>
      </c>
      <c r="NTE229" s="24" t="s">
        <v>65</v>
      </c>
      <c r="NTF229" s="24" t="s">
        <v>66</v>
      </c>
      <c r="NTG229" s="24" t="s">
        <v>67</v>
      </c>
      <c r="NTH229" s="24" t="s">
        <v>75</v>
      </c>
      <c r="NTI229" s="24" t="s">
        <v>68</v>
      </c>
      <c r="NTJ229" s="24" t="s">
        <v>8</v>
      </c>
      <c r="NTK229" s="24" t="s">
        <v>9</v>
      </c>
      <c r="NTL229" s="24" t="s">
        <v>69</v>
      </c>
      <c r="NTM229" s="24" t="s">
        <v>70</v>
      </c>
      <c r="NTN229" s="24" t="s">
        <v>10</v>
      </c>
      <c r="NTO229" s="24" t="s">
        <v>14</v>
      </c>
      <c r="NTP229" s="24" t="s">
        <v>71</v>
      </c>
      <c r="NTQ229" s="24" t="s">
        <v>63</v>
      </c>
      <c r="NTR229" s="24" t="s">
        <v>64</v>
      </c>
      <c r="NTS229" s="24" t="s">
        <v>6</v>
      </c>
      <c r="NTT229" s="24" t="s">
        <v>7</v>
      </c>
      <c r="NTU229" s="24" t="s">
        <v>65</v>
      </c>
      <c r="NTV229" s="24" t="s">
        <v>66</v>
      </c>
      <c r="NTW229" s="24" t="s">
        <v>67</v>
      </c>
      <c r="NTX229" s="24" t="s">
        <v>75</v>
      </c>
      <c r="NTY229" s="24" t="s">
        <v>68</v>
      </c>
      <c r="NTZ229" s="24" t="s">
        <v>8</v>
      </c>
      <c r="NUA229" s="24" t="s">
        <v>9</v>
      </c>
      <c r="NUB229" s="24" t="s">
        <v>69</v>
      </c>
      <c r="NUC229" s="24" t="s">
        <v>70</v>
      </c>
      <c r="NUD229" s="24" t="s">
        <v>10</v>
      </c>
      <c r="NUE229" s="24" t="s">
        <v>14</v>
      </c>
      <c r="NUF229" s="24" t="s">
        <v>71</v>
      </c>
      <c r="NUG229" s="24" t="s">
        <v>63</v>
      </c>
      <c r="NUH229" s="24" t="s">
        <v>64</v>
      </c>
      <c r="NUI229" s="24" t="s">
        <v>6</v>
      </c>
      <c r="NUJ229" s="24" t="s">
        <v>7</v>
      </c>
      <c r="NUK229" s="24" t="s">
        <v>65</v>
      </c>
      <c r="NUL229" s="24" t="s">
        <v>66</v>
      </c>
      <c r="NUM229" s="24" t="s">
        <v>67</v>
      </c>
      <c r="NUN229" s="24" t="s">
        <v>75</v>
      </c>
      <c r="NUO229" s="24" t="s">
        <v>68</v>
      </c>
      <c r="NUP229" s="24" t="s">
        <v>8</v>
      </c>
      <c r="NUQ229" s="24" t="s">
        <v>9</v>
      </c>
      <c r="NUR229" s="24" t="s">
        <v>69</v>
      </c>
      <c r="NUS229" s="24" t="s">
        <v>70</v>
      </c>
      <c r="NUT229" s="24" t="s">
        <v>10</v>
      </c>
      <c r="NUU229" s="24" t="s">
        <v>14</v>
      </c>
      <c r="NUV229" s="24" t="s">
        <v>71</v>
      </c>
      <c r="NUW229" s="24" t="s">
        <v>63</v>
      </c>
      <c r="NUX229" s="24" t="s">
        <v>64</v>
      </c>
      <c r="NUY229" s="24" t="s">
        <v>6</v>
      </c>
      <c r="NUZ229" s="24" t="s">
        <v>7</v>
      </c>
      <c r="NVA229" s="24" t="s">
        <v>65</v>
      </c>
      <c r="NVB229" s="24" t="s">
        <v>66</v>
      </c>
      <c r="NVC229" s="24" t="s">
        <v>67</v>
      </c>
      <c r="NVD229" s="24" t="s">
        <v>75</v>
      </c>
      <c r="NVE229" s="24" t="s">
        <v>68</v>
      </c>
      <c r="NVF229" s="24" t="s">
        <v>8</v>
      </c>
      <c r="NVG229" s="24" t="s">
        <v>9</v>
      </c>
      <c r="NVH229" s="24" t="s">
        <v>69</v>
      </c>
      <c r="NVI229" s="24" t="s">
        <v>70</v>
      </c>
      <c r="NVJ229" s="24" t="s">
        <v>10</v>
      </c>
      <c r="NVK229" s="24" t="s">
        <v>14</v>
      </c>
      <c r="NVL229" s="24" t="s">
        <v>71</v>
      </c>
      <c r="NVM229" s="24" t="s">
        <v>63</v>
      </c>
      <c r="NVN229" s="24" t="s">
        <v>64</v>
      </c>
      <c r="NVO229" s="24" t="s">
        <v>6</v>
      </c>
      <c r="NVP229" s="24" t="s">
        <v>7</v>
      </c>
      <c r="NVQ229" s="24" t="s">
        <v>65</v>
      </c>
      <c r="NVR229" s="24" t="s">
        <v>66</v>
      </c>
      <c r="NVS229" s="24" t="s">
        <v>67</v>
      </c>
      <c r="NVT229" s="24" t="s">
        <v>75</v>
      </c>
      <c r="NVU229" s="24" t="s">
        <v>68</v>
      </c>
      <c r="NVV229" s="24" t="s">
        <v>8</v>
      </c>
      <c r="NVW229" s="24" t="s">
        <v>9</v>
      </c>
      <c r="NVX229" s="24" t="s">
        <v>69</v>
      </c>
      <c r="NVY229" s="24" t="s">
        <v>70</v>
      </c>
      <c r="NVZ229" s="24" t="s">
        <v>10</v>
      </c>
      <c r="NWA229" s="24" t="s">
        <v>14</v>
      </c>
      <c r="NWB229" s="24" t="s">
        <v>71</v>
      </c>
      <c r="NWC229" s="24" t="s">
        <v>63</v>
      </c>
      <c r="NWD229" s="24" t="s">
        <v>64</v>
      </c>
      <c r="NWE229" s="24" t="s">
        <v>6</v>
      </c>
      <c r="NWF229" s="24" t="s">
        <v>7</v>
      </c>
      <c r="NWG229" s="24" t="s">
        <v>65</v>
      </c>
      <c r="NWH229" s="24" t="s">
        <v>66</v>
      </c>
      <c r="NWI229" s="24" t="s">
        <v>67</v>
      </c>
      <c r="NWJ229" s="24" t="s">
        <v>75</v>
      </c>
      <c r="NWK229" s="24" t="s">
        <v>68</v>
      </c>
      <c r="NWL229" s="24" t="s">
        <v>8</v>
      </c>
      <c r="NWM229" s="24" t="s">
        <v>9</v>
      </c>
      <c r="NWN229" s="24" t="s">
        <v>69</v>
      </c>
      <c r="NWO229" s="24" t="s">
        <v>70</v>
      </c>
      <c r="NWP229" s="24" t="s">
        <v>10</v>
      </c>
      <c r="NWQ229" s="24" t="s">
        <v>14</v>
      </c>
      <c r="NWR229" s="24" t="s">
        <v>71</v>
      </c>
      <c r="NWS229" s="24" t="s">
        <v>63</v>
      </c>
      <c r="NWT229" s="24" t="s">
        <v>64</v>
      </c>
      <c r="NWU229" s="24" t="s">
        <v>6</v>
      </c>
      <c r="NWV229" s="24" t="s">
        <v>7</v>
      </c>
      <c r="NWW229" s="24" t="s">
        <v>65</v>
      </c>
      <c r="NWX229" s="24" t="s">
        <v>66</v>
      </c>
      <c r="NWY229" s="24" t="s">
        <v>67</v>
      </c>
      <c r="NWZ229" s="24" t="s">
        <v>75</v>
      </c>
      <c r="NXA229" s="24" t="s">
        <v>68</v>
      </c>
      <c r="NXB229" s="24" t="s">
        <v>8</v>
      </c>
      <c r="NXC229" s="24" t="s">
        <v>9</v>
      </c>
      <c r="NXD229" s="24" t="s">
        <v>69</v>
      </c>
      <c r="NXE229" s="24" t="s">
        <v>70</v>
      </c>
      <c r="NXF229" s="24" t="s">
        <v>10</v>
      </c>
      <c r="NXG229" s="24" t="s">
        <v>14</v>
      </c>
      <c r="NXH229" s="24" t="s">
        <v>71</v>
      </c>
      <c r="NXI229" s="24" t="s">
        <v>63</v>
      </c>
      <c r="NXJ229" s="24" t="s">
        <v>64</v>
      </c>
      <c r="NXK229" s="24" t="s">
        <v>6</v>
      </c>
      <c r="NXL229" s="24" t="s">
        <v>7</v>
      </c>
      <c r="NXM229" s="24" t="s">
        <v>65</v>
      </c>
      <c r="NXN229" s="24" t="s">
        <v>66</v>
      </c>
      <c r="NXO229" s="24" t="s">
        <v>67</v>
      </c>
      <c r="NXP229" s="24" t="s">
        <v>75</v>
      </c>
      <c r="NXQ229" s="24" t="s">
        <v>68</v>
      </c>
      <c r="NXR229" s="24" t="s">
        <v>8</v>
      </c>
      <c r="NXS229" s="24" t="s">
        <v>9</v>
      </c>
      <c r="NXT229" s="24" t="s">
        <v>69</v>
      </c>
      <c r="NXU229" s="24" t="s">
        <v>70</v>
      </c>
      <c r="NXV229" s="24" t="s">
        <v>10</v>
      </c>
      <c r="NXW229" s="24" t="s">
        <v>14</v>
      </c>
      <c r="NXX229" s="24" t="s">
        <v>71</v>
      </c>
      <c r="NXY229" s="24" t="s">
        <v>63</v>
      </c>
      <c r="NXZ229" s="24" t="s">
        <v>64</v>
      </c>
      <c r="NYA229" s="24" t="s">
        <v>6</v>
      </c>
      <c r="NYB229" s="24" t="s">
        <v>7</v>
      </c>
      <c r="NYC229" s="24" t="s">
        <v>65</v>
      </c>
      <c r="NYD229" s="24" t="s">
        <v>66</v>
      </c>
      <c r="NYE229" s="24" t="s">
        <v>67</v>
      </c>
      <c r="NYF229" s="24" t="s">
        <v>75</v>
      </c>
      <c r="NYG229" s="24" t="s">
        <v>68</v>
      </c>
      <c r="NYH229" s="24" t="s">
        <v>8</v>
      </c>
      <c r="NYI229" s="24" t="s">
        <v>9</v>
      </c>
      <c r="NYJ229" s="24" t="s">
        <v>69</v>
      </c>
      <c r="NYK229" s="24" t="s">
        <v>70</v>
      </c>
      <c r="NYL229" s="24" t="s">
        <v>10</v>
      </c>
      <c r="NYM229" s="24" t="s">
        <v>14</v>
      </c>
      <c r="NYN229" s="24" t="s">
        <v>71</v>
      </c>
      <c r="NYO229" s="24" t="s">
        <v>63</v>
      </c>
      <c r="NYP229" s="24" t="s">
        <v>64</v>
      </c>
      <c r="NYQ229" s="24" t="s">
        <v>6</v>
      </c>
      <c r="NYR229" s="24" t="s">
        <v>7</v>
      </c>
      <c r="NYS229" s="24" t="s">
        <v>65</v>
      </c>
      <c r="NYT229" s="24" t="s">
        <v>66</v>
      </c>
      <c r="NYU229" s="24" t="s">
        <v>67</v>
      </c>
      <c r="NYV229" s="24" t="s">
        <v>75</v>
      </c>
      <c r="NYW229" s="24" t="s">
        <v>68</v>
      </c>
      <c r="NYX229" s="24" t="s">
        <v>8</v>
      </c>
      <c r="NYY229" s="24" t="s">
        <v>9</v>
      </c>
      <c r="NYZ229" s="24" t="s">
        <v>69</v>
      </c>
      <c r="NZA229" s="24" t="s">
        <v>70</v>
      </c>
      <c r="NZB229" s="24" t="s">
        <v>10</v>
      </c>
      <c r="NZC229" s="24" t="s">
        <v>14</v>
      </c>
      <c r="NZD229" s="24" t="s">
        <v>71</v>
      </c>
      <c r="NZE229" s="24" t="s">
        <v>63</v>
      </c>
      <c r="NZF229" s="24" t="s">
        <v>64</v>
      </c>
      <c r="NZG229" s="24" t="s">
        <v>6</v>
      </c>
      <c r="NZH229" s="24" t="s">
        <v>7</v>
      </c>
      <c r="NZI229" s="24" t="s">
        <v>65</v>
      </c>
      <c r="NZJ229" s="24" t="s">
        <v>66</v>
      </c>
      <c r="NZK229" s="24" t="s">
        <v>67</v>
      </c>
      <c r="NZL229" s="24" t="s">
        <v>75</v>
      </c>
      <c r="NZM229" s="24" t="s">
        <v>68</v>
      </c>
      <c r="NZN229" s="24" t="s">
        <v>8</v>
      </c>
      <c r="NZO229" s="24" t="s">
        <v>9</v>
      </c>
      <c r="NZP229" s="24" t="s">
        <v>69</v>
      </c>
      <c r="NZQ229" s="24" t="s">
        <v>70</v>
      </c>
      <c r="NZR229" s="24" t="s">
        <v>10</v>
      </c>
      <c r="NZS229" s="24" t="s">
        <v>14</v>
      </c>
      <c r="NZT229" s="24" t="s">
        <v>71</v>
      </c>
      <c r="NZU229" s="24" t="s">
        <v>63</v>
      </c>
      <c r="NZV229" s="24" t="s">
        <v>64</v>
      </c>
      <c r="NZW229" s="24" t="s">
        <v>6</v>
      </c>
      <c r="NZX229" s="24" t="s">
        <v>7</v>
      </c>
      <c r="NZY229" s="24" t="s">
        <v>65</v>
      </c>
      <c r="NZZ229" s="24" t="s">
        <v>66</v>
      </c>
      <c r="OAA229" s="24" t="s">
        <v>67</v>
      </c>
      <c r="OAB229" s="24" t="s">
        <v>75</v>
      </c>
      <c r="OAC229" s="24" t="s">
        <v>68</v>
      </c>
      <c r="OAD229" s="24" t="s">
        <v>8</v>
      </c>
      <c r="OAE229" s="24" t="s">
        <v>9</v>
      </c>
      <c r="OAF229" s="24" t="s">
        <v>69</v>
      </c>
      <c r="OAG229" s="24" t="s">
        <v>70</v>
      </c>
      <c r="OAH229" s="24" t="s">
        <v>10</v>
      </c>
      <c r="OAI229" s="24" t="s">
        <v>14</v>
      </c>
      <c r="OAJ229" s="24" t="s">
        <v>71</v>
      </c>
      <c r="OAK229" s="24" t="s">
        <v>63</v>
      </c>
      <c r="OAL229" s="24" t="s">
        <v>64</v>
      </c>
      <c r="OAM229" s="24" t="s">
        <v>6</v>
      </c>
      <c r="OAN229" s="24" t="s">
        <v>7</v>
      </c>
      <c r="OAO229" s="24" t="s">
        <v>65</v>
      </c>
      <c r="OAP229" s="24" t="s">
        <v>66</v>
      </c>
      <c r="OAQ229" s="24" t="s">
        <v>67</v>
      </c>
      <c r="OAR229" s="24" t="s">
        <v>75</v>
      </c>
      <c r="OAS229" s="24" t="s">
        <v>68</v>
      </c>
      <c r="OAT229" s="24" t="s">
        <v>8</v>
      </c>
      <c r="OAU229" s="24" t="s">
        <v>9</v>
      </c>
      <c r="OAV229" s="24" t="s">
        <v>69</v>
      </c>
      <c r="OAW229" s="24" t="s">
        <v>70</v>
      </c>
      <c r="OAX229" s="24" t="s">
        <v>10</v>
      </c>
      <c r="OAY229" s="24" t="s">
        <v>14</v>
      </c>
      <c r="OAZ229" s="24" t="s">
        <v>71</v>
      </c>
      <c r="OBA229" s="24" t="s">
        <v>63</v>
      </c>
      <c r="OBB229" s="24" t="s">
        <v>64</v>
      </c>
      <c r="OBC229" s="24" t="s">
        <v>6</v>
      </c>
      <c r="OBD229" s="24" t="s">
        <v>7</v>
      </c>
      <c r="OBE229" s="24" t="s">
        <v>65</v>
      </c>
      <c r="OBF229" s="24" t="s">
        <v>66</v>
      </c>
      <c r="OBG229" s="24" t="s">
        <v>67</v>
      </c>
      <c r="OBH229" s="24" t="s">
        <v>75</v>
      </c>
      <c r="OBI229" s="24" t="s">
        <v>68</v>
      </c>
      <c r="OBJ229" s="24" t="s">
        <v>8</v>
      </c>
      <c r="OBK229" s="24" t="s">
        <v>9</v>
      </c>
      <c r="OBL229" s="24" t="s">
        <v>69</v>
      </c>
      <c r="OBM229" s="24" t="s">
        <v>70</v>
      </c>
      <c r="OBN229" s="24" t="s">
        <v>10</v>
      </c>
      <c r="OBO229" s="24" t="s">
        <v>14</v>
      </c>
      <c r="OBP229" s="24" t="s">
        <v>71</v>
      </c>
      <c r="OBQ229" s="24" t="s">
        <v>63</v>
      </c>
      <c r="OBR229" s="24" t="s">
        <v>64</v>
      </c>
      <c r="OBS229" s="24" t="s">
        <v>6</v>
      </c>
      <c r="OBT229" s="24" t="s">
        <v>7</v>
      </c>
      <c r="OBU229" s="24" t="s">
        <v>65</v>
      </c>
      <c r="OBV229" s="24" t="s">
        <v>66</v>
      </c>
      <c r="OBW229" s="24" t="s">
        <v>67</v>
      </c>
      <c r="OBX229" s="24" t="s">
        <v>75</v>
      </c>
      <c r="OBY229" s="24" t="s">
        <v>68</v>
      </c>
      <c r="OBZ229" s="24" t="s">
        <v>8</v>
      </c>
      <c r="OCA229" s="24" t="s">
        <v>9</v>
      </c>
      <c r="OCB229" s="24" t="s">
        <v>69</v>
      </c>
      <c r="OCC229" s="24" t="s">
        <v>70</v>
      </c>
      <c r="OCD229" s="24" t="s">
        <v>10</v>
      </c>
      <c r="OCE229" s="24" t="s">
        <v>14</v>
      </c>
      <c r="OCF229" s="24" t="s">
        <v>71</v>
      </c>
      <c r="OCG229" s="24" t="s">
        <v>63</v>
      </c>
      <c r="OCH229" s="24" t="s">
        <v>64</v>
      </c>
      <c r="OCI229" s="24" t="s">
        <v>6</v>
      </c>
      <c r="OCJ229" s="24" t="s">
        <v>7</v>
      </c>
      <c r="OCK229" s="24" t="s">
        <v>65</v>
      </c>
      <c r="OCL229" s="24" t="s">
        <v>66</v>
      </c>
      <c r="OCM229" s="24" t="s">
        <v>67</v>
      </c>
      <c r="OCN229" s="24" t="s">
        <v>75</v>
      </c>
      <c r="OCO229" s="24" t="s">
        <v>68</v>
      </c>
      <c r="OCP229" s="24" t="s">
        <v>8</v>
      </c>
      <c r="OCQ229" s="24" t="s">
        <v>9</v>
      </c>
      <c r="OCR229" s="24" t="s">
        <v>69</v>
      </c>
      <c r="OCS229" s="24" t="s">
        <v>70</v>
      </c>
      <c r="OCT229" s="24" t="s">
        <v>10</v>
      </c>
      <c r="OCU229" s="24" t="s">
        <v>14</v>
      </c>
      <c r="OCV229" s="24" t="s">
        <v>71</v>
      </c>
      <c r="OCW229" s="24" t="s">
        <v>63</v>
      </c>
      <c r="OCX229" s="24" t="s">
        <v>64</v>
      </c>
      <c r="OCY229" s="24" t="s">
        <v>6</v>
      </c>
      <c r="OCZ229" s="24" t="s">
        <v>7</v>
      </c>
      <c r="ODA229" s="24" t="s">
        <v>65</v>
      </c>
      <c r="ODB229" s="24" t="s">
        <v>66</v>
      </c>
      <c r="ODC229" s="24" t="s">
        <v>67</v>
      </c>
      <c r="ODD229" s="24" t="s">
        <v>75</v>
      </c>
      <c r="ODE229" s="24" t="s">
        <v>68</v>
      </c>
      <c r="ODF229" s="24" t="s">
        <v>8</v>
      </c>
      <c r="ODG229" s="24" t="s">
        <v>9</v>
      </c>
      <c r="ODH229" s="24" t="s">
        <v>69</v>
      </c>
      <c r="ODI229" s="24" t="s">
        <v>70</v>
      </c>
      <c r="ODJ229" s="24" t="s">
        <v>10</v>
      </c>
      <c r="ODK229" s="24" t="s">
        <v>14</v>
      </c>
      <c r="ODL229" s="24" t="s">
        <v>71</v>
      </c>
      <c r="ODM229" s="24" t="s">
        <v>63</v>
      </c>
      <c r="ODN229" s="24" t="s">
        <v>64</v>
      </c>
      <c r="ODO229" s="24" t="s">
        <v>6</v>
      </c>
      <c r="ODP229" s="24" t="s">
        <v>7</v>
      </c>
      <c r="ODQ229" s="24" t="s">
        <v>65</v>
      </c>
      <c r="ODR229" s="24" t="s">
        <v>66</v>
      </c>
      <c r="ODS229" s="24" t="s">
        <v>67</v>
      </c>
      <c r="ODT229" s="24" t="s">
        <v>75</v>
      </c>
      <c r="ODU229" s="24" t="s">
        <v>68</v>
      </c>
      <c r="ODV229" s="24" t="s">
        <v>8</v>
      </c>
      <c r="ODW229" s="24" t="s">
        <v>9</v>
      </c>
      <c r="ODX229" s="24" t="s">
        <v>69</v>
      </c>
      <c r="ODY229" s="24" t="s">
        <v>70</v>
      </c>
      <c r="ODZ229" s="24" t="s">
        <v>10</v>
      </c>
      <c r="OEA229" s="24" t="s">
        <v>14</v>
      </c>
      <c r="OEB229" s="24" t="s">
        <v>71</v>
      </c>
      <c r="OEC229" s="24" t="s">
        <v>63</v>
      </c>
      <c r="OED229" s="24" t="s">
        <v>64</v>
      </c>
      <c r="OEE229" s="24" t="s">
        <v>6</v>
      </c>
      <c r="OEF229" s="24" t="s">
        <v>7</v>
      </c>
      <c r="OEG229" s="24" t="s">
        <v>65</v>
      </c>
      <c r="OEH229" s="24" t="s">
        <v>66</v>
      </c>
      <c r="OEI229" s="24" t="s">
        <v>67</v>
      </c>
      <c r="OEJ229" s="24" t="s">
        <v>75</v>
      </c>
      <c r="OEK229" s="24" t="s">
        <v>68</v>
      </c>
      <c r="OEL229" s="24" t="s">
        <v>8</v>
      </c>
      <c r="OEM229" s="24" t="s">
        <v>9</v>
      </c>
      <c r="OEN229" s="24" t="s">
        <v>69</v>
      </c>
      <c r="OEO229" s="24" t="s">
        <v>70</v>
      </c>
      <c r="OEP229" s="24" t="s">
        <v>10</v>
      </c>
      <c r="OEQ229" s="24" t="s">
        <v>14</v>
      </c>
      <c r="OER229" s="24" t="s">
        <v>71</v>
      </c>
      <c r="OES229" s="24" t="s">
        <v>63</v>
      </c>
      <c r="OET229" s="24" t="s">
        <v>64</v>
      </c>
      <c r="OEU229" s="24" t="s">
        <v>6</v>
      </c>
      <c r="OEV229" s="24" t="s">
        <v>7</v>
      </c>
      <c r="OEW229" s="24" t="s">
        <v>65</v>
      </c>
      <c r="OEX229" s="24" t="s">
        <v>66</v>
      </c>
      <c r="OEY229" s="24" t="s">
        <v>67</v>
      </c>
      <c r="OEZ229" s="24" t="s">
        <v>75</v>
      </c>
      <c r="OFA229" s="24" t="s">
        <v>68</v>
      </c>
      <c r="OFB229" s="24" t="s">
        <v>8</v>
      </c>
      <c r="OFC229" s="24" t="s">
        <v>9</v>
      </c>
      <c r="OFD229" s="24" t="s">
        <v>69</v>
      </c>
      <c r="OFE229" s="24" t="s">
        <v>70</v>
      </c>
      <c r="OFF229" s="24" t="s">
        <v>10</v>
      </c>
      <c r="OFG229" s="24" t="s">
        <v>14</v>
      </c>
      <c r="OFH229" s="24" t="s">
        <v>71</v>
      </c>
      <c r="OFI229" s="24" t="s">
        <v>63</v>
      </c>
      <c r="OFJ229" s="24" t="s">
        <v>64</v>
      </c>
      <c r="OFK229" s="24" t="s">
        <v>6</v>
      </c>
      <c r="OFL229" s="24" t="s">
        <v>7</v>
      </c>
      <c r="OFM229" s="24" t="s">
        <v>65</v>
      </c>
      <c r="OFN229" s="24" t="s">
        <v>66</v>
      </c>
      <c r="OFO229" s="24" t="s">
        <v>67</v>
      </c>
      <c r="OFP229" s="24" t="s">
        <v>75</v>
      </c>
      <c r="OFQ229" s="24" t="s">
        <v>68</v>
      </c>
      <c r="OFR229" s="24" t="s">
        <v>8</v>
      </c>
      <c r="OFS229" s="24" t="s">
        <v>9</v>
      </c>
      <c r="OFT229" s="24" t="s">
        <v>69</v>
      </c>
      <c r="OFU229" s="24" t="s">
        <v>70</v>
      </c>
      <c r="OFV229" s="24" t="s">
        <v>10</v>
      </c>
      <c r="OFW229" s="24" t="s">
        <v>14</v>
      </c>
      <c r="OFX229" s="24" t="s">
        <v>71</v>
      </c>
      <c r="OFY229" s="24" t="s">
        <v>63</v>
      </c>
      <c r="OFZ229" s="24" t="s">
        <v>64</v>
      </c>
      <c r="OGA229" s="24" t="s">
        <v>6</v>
      </c>
      <c r="OGB229" s="24" t="s">
        <v>7</v>
      </c>
      <c r="OGC229" s="24" t="s">
        <v>65</v>
      </c>
      <c r="OGD229" s="24" t="s">
        <v>66</v>
      </c>
      <c r="OGE229" s="24" t="s">
        <v>67</v>
      </c>
      <c r="OGF229" s="24" t="s">
        <v>75</v>
      </c>
      <c r="OGG229" s="24" t="s">
        <v>68</v>
      </c>
      <c r="OGH229" s="24" t="s">
        <v>8</v>
      </c>
      <c r="OGI229" s="24" t="s">
        <v>9</v>
      </c>
      <c r="OGJ229" s="24" t="s">
        <v>69</v>
      </c>
      <c r="OGK229" s="24" t="s">
        <v>70</v>
      </c>
      <c r="OGL229" s="24" t="s">
        <v>10</v>
      </c>
      <c r="OGM229" s="24" t="s">
        <v>14</v>
      </c>
      <c r="OGN229" s="24" t="s">
        <v>71</v>
      </c>
      <c r="OGO229" s="24" t="s">
        <v>63</v>
      </c>
      <c r="OGP229" s="24" t="s">
        <v>64</v>
      </c>
      <c r="OGQ229" s="24" t="s">
        <v>6</v>
      </c>
      <c r="OGR229" s="24" t="s">
        <v>7</v>
      </c>
      <c r="OGS229" s="24" t="s">
        <v>65</v>
      </c>
      <c r="OGT229" s="24" t="s">
        <v>66</v>
      </c>
      <c r="OGU229" s="24" t="s">
        <v>67</v>
      </c>
      <c r="OGV229" s="24" t="s">
        <v>75</v>
      </c>
      <c r="OGW229" s="24" t="s">
        <v>68</v>
      </c>
      <c r="OGX229" s="24" t="s">
        <v>8</v>
      </c>
      <c r="OGY229" s="24" t="s">
        <v>9</v>
      </c>
      <c r="OGZ229" s="24" t="s">
        <v>69</v>
      </c>
      <c r="OHA229" s="24" t="s">
        <v>70</v>
      </c>
      <c r="OHB229" s="24" t="s">
        <v>10</v>
      </c>
      <c r="OHC229" s="24" t="s">
        <v>14</v>
      </c>
      <c r="OHD229" s="24" t="s">
        <v>71</v>
      </c>
      <c r="OHE229" s="24" t="s">
        <v>63</v>
      </c>
      <c r="OHF229" s="24" t="s">
        <v>64</v>
      </c>
      <c r="OHG229" s="24" t="s">
        <v>6</v>
      </c>
      <c r="OHH229" s="24" t="s">
        <v>7</v>
      </c>
      <c r="OHI229" s="24" t="s">
        <v>65</v>
      </c>
      <c r="OHJ229" s="24" t="s">
        <v>66</v>
      </c>
      <c r="OHK229" s="24" t="s">
        <v>67</v>
      </c>
      <c r="OHL229" s="24" t="s">
        <v>75</v>
      </c>
      <c r="OHM229" s="24" t="s">
        <v>68</v>
      </c>
      <c r="OHN229" s="24" t="s">
        <v>8</v>
      </c>
      <c r="OHO229" s="24" t="s">
        <v>9</v>
      </c>
      <c r="OHP229" s="24" t="s">
        <v>69</v>
      </c>
      <c r="OHQ229" s="24" t="s">
        <v>70</v>
      </c>
      <c r="OHR229" s="24" t="s">
        <v>10</v>
      </c>
      <c r="OHS229" s="24" t="s">
        <v>14</v>
      </c>
      <c r="OHT229" s="24" t="s">
        <v>71</v>
      </c>
      <c r="OHU229" s="24" t="s">
        <v>63</v>
      </c>
      <c r="OHV229" s="24" t="s">
        <v>64</v>
      </c>
      <c r="OHW229" s="24" t="s">
        <v>6</v>
      </c>
      <c r="OHX229" s="24" t="s">
        <v>7</v>
      </c>
      <c r="OHY229" s="24" t="s">
        <v>65</v>
      </c>
      <c r="OHZ229" s="24" t="s">
        <v>66</v>
      </c>
      <c r="OIA229" s="24" t="s">
        <v>67</v>
      </c>
      <c r="OIB229" s="24" t="s">
        <v>75</v>
      </c>
      <c r="OIC229" s="24" t="s">
        <v>68</v>
      </c>
      <c r="OID229" s="24" t="s">
        <v>8</v>
      </c>
      <c r="OIE229" s="24" t="s">
        <v>9</v>
      </c>
      <c r="OIF229" s="24" t="s">
        <v>69</v>
      </c>
      <c r="OIG229" s="24" t="s">
        <v>70</v>
      </c>
      <c r="OIH229" s="24" t="s">
        <v>10</v>
      </c>
      <c r="OII229" s="24" t="s">
        <v>14</v>
      </c>
      <c r="OIJ229" s="24" t="s">
        <v>71</v>
      </c>
      <c r="OIK229" s="24" t="s">
        <v>63</v>
      </c>
      <c r="OIL229" s="24" t="s">
        <v>64</v>
      </c>
      <c r="OIM229" s="24" t="s">
        <v>6</v>
      </c>
      <c r="OIN229" s="24" t="s">
        <v>7</v>
      </c>
      <c r="OIO229" s="24" t="s">
        <v>65</v>
      </c>
      <c r="OIP229" s="24" t="s">
        <v>66</v>
      </c>
      <c r="OIQ229" s="24" t="s">
        <v>67</v>
      </c>
      <c r="OIR229" s="24" t="s">
        <v>75</v>
      </c>
      <c r="OIS229" s="24" t="s">
        <v>68</v>
      </c>
      <c r="OIT229" s="24" t="s">
        <v>8</v>
      </c>
      <c r="OIU229" s="24" t="s">
        <v>9</v>
      </c>
      <c r="OIV229" s="24" t="s">
        <v>69</v>
      </c>
      <c r="OIW229" s="24" t="s">
        <v>70</v>
      </c>
      <c r="OIX229" s="24" t="s">
        <v>10</v>
      </c>
      <c r="OIY229" s="24" t="s">
        <v>14</v>
      </c>
      <c r="OIZ229" s="24" t="s">
        <v>71</v>
      </c>
      <c r="OJA229" s="24" t="s">
        <v>63</v>
      </c>
      <c r="OJB229" s="24" t="s">
        <v>64</v>
      </c>
      <c r="OJC229" s="24" t="s">
        <v>6</v>
      </c>
      <c r="OJD229" s="24" t="s">
        <v>7</v>
      </c>
      <c r="OJE229" s="24" t="s">
        <v>65</v>
      </c>
      <c r="OJF229" s="24" t="s">
        <v>66</v>
      </c>
      <c r="OJG229" s="24" t="s">
        <v>67</v>
      </c>
      <c r="OJH229" s="24" t="s">
        <v>75</v>
      </c>
      <c r="OJI229" s="24" t="s">
        <v>68</v>
      </c>
      <c r="OJJ229" s="24" t="s">
        <v>8</v>
      </c>
      <c r="OJK229" s="24" t="s">
        <v>9</v>
      </c>
      <c r="OJL229" s="24" t="s">
        <v>69</v>
      </c>
      <c r="OJM229" s="24" t="s">
        <v>70</v>
      </c>
      <c r="OJN229" s="24" t="s">
        <v>10</v>
      </c>
      <c r="OJO229" s="24" t="s">
        <v>14</v>
      </c>
      <c r="OJP229" s="24" t="s">
        <v>71</v>
      </c>
      <c r="OJQ229" s="24" t="s">
        <v>63</v>
      </c>
      <c r="OJR229" s="24" t="s">
        <v>64</v>
      </c>
      <c r="OJS229" s="24" t="s">
        <v>6</v>
      </c>
      <c r="OJT229" s="24" t="s">
        <v>7</v>
      </c>
      <c r="OJU229" s="24" t="s">
        <v>65</v>
      </c>
      <c r="OJV229" s="24" t="s">
        <v>66</v>
      </c>
      <c r="OJW229" s="24" t="s">
        <v>67</v>
      </c>
      <c r="OJX229" s="24" t="s">
        <v>75</v>
      </c>
      <c r="OJY229" s="24" t="s">
        <v>68</v>
      </c>
      <c r="OJZ229" s="24" t="s">
        <v>8</v>
      </c>
      <c r="OKA229" s="24" t="s">
        <v>9</v>
      </c>
      <c r="OKB229" s="24" t="s">
        <v>69</v>
      </c>
      <c r="OKC229" s="24" t="s">
        <v>70</v>
      </c>
      <c r="OKD229" s="24" t="s">
        <v>10</v>
      </c>
      <c r="OKE229" s="24" t="s">
        <v>14</v>
      </c>
      <c r="OKF229" s="24" t="s">
        <v>71</v>
      </c>
      <c r="OKG229" s="24" t="s">
        <v>63</v>
      </c>
      <c r="OKH229" s="24" t="s">
        <v>64</v>
      </c>
      <c r="OKI229" s="24" t="s">
        <v>6</v>
      </c>
      <c r="OKJ229" s="24" t="s">
        <v>7</v>
      </c>
      <c r="OKK229" s="24" t="s">
        <v>65</v>
      </c>
      <c r="OKL229" s="24" t="s">
        <v>66</v>
      </c>
      <c r="OKM229" s="24" t="s">
        <v>67</v>
      </c>
      <c r="OKN229" s="24" t="s">
        <v>75</v>
      </c>
      <c r="OKO229" s="24" t="s">
        <v>68</v>
      </c>
      <c r="OKP229" s="24" t="s">
        <v>8</v>
      </c>
      <c r="OKQ229" s="24" t="s">
        <v>9</v>
      </c>
      <c r="OKR229" s="24" t="s">
        <v>69</v>
      </c>
      <c r="OKS229" s="24" t="s">
        <v>70</v>
      </c>
      <c r="OKT229" s="24" t="s">
        <v>10</v>
      </c>
      <c r="OKU229" s="24" t="s">
        <v>14</v>
      </c>
      <c r="OKV229" s="24" t="s">
        <v>71</v>
      </c>
      <c r="OKW229" s="24" t="s">
        <v>63</v>
      </c>
      <c r="OKX229" s="24" t="s">
        <v>64</v>
      </c>
      <c r="OKY229" s="24" t="s">
        <v>6</v>
      </c>
      <c r="OKZ229" s="24" t="s">
        <v>7</v>
      </c>
      <c r="OLA229" s="24" t="s">
        <v>65</v>
      </c>
      <c r="OLB229" s="24" t="s">
        <v>66</v>
      </c>
      <c r="OLC229" s="24" t="s">
        <v>67</v>
      </c>
      <c r="OLD229" s="24" t="s">
        <v>75</v>
      </c>
      <c r="OLE229" s="24" t="s">
        <v>68</v>
      </c>
      <c r="OLF229" s="24" t="s">
        <v>8</v>
      </c>
      <c r="OLG229" s="24" t="s">
        <v>9</v>
      </c>
      <c r="OLH229" s="24" t="s">
        <v>69</v>
      </c>
      <c r="OLI229" s="24" t="s">
        <v>70</v>
      </c>
      <c r="OLJ229" s="24" t="s">
        <v>10</v>
      </c>
      <c r="OLK229" s="24" t="s">
        <v>14</v>
      </c>
      <c r="OLL229" s="24" t="s">
        <v>71</v>
      </c>
      <c r="OLM229" s="24" t="s">
        <v>63</v>
      </c>
      <c r="OLN229" s="24" t="s">
        <v>64</v>
      </c>
      <c r="OLO229" s="24" t="s">
        <v>6</v>
      </c>
      <c r="OLP229" s="24" t="s">
        <v>7</v>
      </c>
      <c r="OLQ229" s="24" t="s">
        <v>65</v>
      </c>
      <c r="OLR229" s="24" t="s">
        <v>66</v>
      </c>
      <c r="OLS229" s="24" t="s">
        <v>67</v>
      </c>
      <c r="OLT229" s="24" t="s">
        <v>75</v>
      </c>
      <c r="OLU229" s="24" t="s">
        <v>68</v>
      </c>
      <c r="OLV229" s="24" t="s">
        <v>8</v>
      </c>
      <c r="OLW229" s="24" t="s">
        <v>9</v>
      </c>
      <c r="OLX229" s="24" t="s">
        <v>69</v>
      </c>
      <c r="OLY229" s="24" t="s">
        <v>70</v>
      </c>
      <c r="OLZ229" s="24" t="s">
        <v>10</v>
      </c>
      <c r="OMA229" s="24" t="s">
        <v>14</v>
      </c>
      <c r="OMB229" s="24" t="s">
        <v>71</v>
      </c>
      <c r="OMC229" s="24" t="s">
        <v>63</v>
      </c>
      <c r="OMD229" s="24" t="s">
        <v>64</v>
      </c>
      <c r="OME229" s="24" t="s">
        <v>6</v>
      </c>
      <c r="OMF229" s="24" t="s">
        <v>7</v>
      </c>
      <c r="OMG229" s="24" t="s">
        <v>65</v>
      </c>
      <c r="OMH229" s="24" t="s">
        <v>66</v>
      </c>
      <c r="OMI229" s="24" t="s">
        <v>67</v>
      </c>
      <c r="OMJ229" s="24" t="s">
        <v>75</v>
      </c>
      <c r="OMK229" s="24" t="s">
        <v>68</v>
      </c>
      <c r="OML229" s="24" t="s">
        <v>8</v>
      </c>
      <c r="OMM229" s="24" t="s">
        <v>9</v>
      </c>
      <c r="OMN229" s="24" t="s">
        <v>69</v>
      </c>
      <c r="OMO229" s="24" t="s">
        <v>70</v>
      </c>
      <c r="OMP229" s="24" t="s">
        <v>10</v>
      </c>
      <c r="OMQ229" s="24" t="s">
        <v>14</v>
      </c>
      <c r="OMR229" s="24" t="s">
        <v>71</v>
      </c>
      <c r="OMS229" s="24" t="s">
        <v>63</v>
      </c>
      <c r="OMT229" s="24" t="s">
        <v>64</v>
      </c>
      <c r="OMU229" s="24" t="s">
        <v>6</v>
      </c>
      <c r="OMV229" s="24" t="s">
        <v>7</v>
      </c>
      <c r="OMW229" s="24" t="s">
        <v>65</v>
      </c>
      <c r="OMX229" s="24" t="s">
        <v>66</v>
      </c>
      <c r="OMY229" s="24" t="s">
        <v>67</v>
      </c>
      <c r="OMZ229" s="24" t="s">
        <v>75</v>
      </c>
      <c r="ONA229" s="24" t="s">
        <v>68</v>
      </c>
      <c r="ONB229" s="24" t="s">
        <v>8</v>
      </c>
      <c r="ONC229" s="24" t="s">
        <v>9</v>
      </c>
      <c r="OND229" s="24" t="s">
        <v>69</v>
      </c>
      <c r="ONE229" s="24" t="s">
        <v>70</v>
      </c>
      <c r="ONF229" s="24" t="s">
        <v>10</v>
      </c>
      <c r="ONG229" s="24" t="s">
        <v>14</v>
      </c>
      <c r="ONH229" s="24" t="s">
        <v>71</v>
      </c>
      <c r="ONI229" s="24" t="s">
        <v>63</v>
      </c>
      <c r="ONJ229" s="24" t="s">
        <v>64</v>
      </c>
      <c r="ONK229" s="24" t="s">
        <v>6</v>
      </c>
      <c r="ONL229" s="24" t="s">
        <v>7</v>
      </c>
      <c r="ONM229" s="24" t="s">
        <v>65</v>
      </c>
      <c r="ONN229" s="24" t="s">
        <v>66</v>
      </c>
      <c r="ONO229" s="24" t="s">
        <v>67</v>
      </c>
      <c r="ONP229" s="24" t="s">
        <v>75</v>
      </c>
      <c r="ONQ229" s="24" t="s">
        <v>68</v>
      </c>
      <c r="ONR229" s="24" t="s">
        <v>8</v>
      </c>
      <c r="ONS229" s="24" t="s">
        <v>9</v>
      </c>
      <c r="ONT229" s="24" t="s">
        <v>69</v>
      </c>
      <c r="ONU229" s="24" t="s">
        <v>70</v>
      </c>
      <c r="ONV229" s="24" t="s">
        <v>10</v>
      </c>
      <c r="ONW229" s="24" t="s">
        <v>14</v>
      </c>
      <c r="ONX229" s="24" t="s">
        <v>71</v>
      </c>
      <c r="ONY229" s="24" t="s">
        <v>63</v>
      </c>
      <c r="ONZ229" s="24" t="s">
        <v>64</v>
      </c>
      <c r="OOA229" s="24" t="s">
        <v>6</v>
      </c>
      <c r="OOB229" s="24" t="s">
        <v>7</v>
      </c>
      <c r="OOC229" s="24" t="s">
        <v>65</v>
      </c>
      <c r="OOD229" s="24" t="s">
        <v>66</v>
      </c>
      <c r="OOE229" s="24" t="s">
        <v>67</v>
      </c>
      <c r="OOF229" s="24" t="s">
        <v>75</v>
      </c>
      <c r="OOG229" s="24" t="s">
        <v>68</v>
      </c>
      <c r="OOH229" s="24" t="s">
        <v>8</v>
      </c>
      <c r="OOI229" s="24" t="s">
        <v>9</v>
      </c>
      <c r="OOJ229" s="24" t="s">
        <v>69</v>
      </c>
      <c r="OOK229" s="24" t="s">
        <v>70</v>
      </c>
      <c r="OOL229" s="24" t="s">
        <v>10</v>
      </c>
      <c r="OOM229" s="24" t="s">
        <v>14</v>
      </c>
      <c r="OON229" s="24" t="s">
        <v>71</v>
      </c>
      <c r="OOO229" s="24" t="s">
        <v>63</v>
      </c>
      <c r="OOP229" s="24" t="s">
        <v>64</v>
      </c>
      <c r="OOQ229" s="24" t="s">
        <v>6</v>
      </c>
      <c r="OOR229" s="24" t="s">
        <v>7</v>
      </c>
      <c r="OOS229" s="24" t="s">
        <v>65</v>
      </c>
      <c r="OOT229" s="24" t="s">
        <v>66</v>
      </c>
      <c r="OOU229" s="24" t="s">
        <v>67</v>
      </c>
      <c r="OOV229" s="24" t="s">
        <v>75</v>
      </c>
      <c r="OOW229" s="24" t="s">
        <v>68</v>
      </c>
      <c r="OOX229" s="24" t="s">
        <v>8</v>
      </c>
      <c r="OOY229" s="24" t="s">
        <v>9</v>
      </c>
      <c r="OOZ229" s="24" t="s">
        <v>69</v>
      </c>
      <c r="OPA229" s="24" t="s">
        <v>70</v>
      </c>
      <c r="OPB229" s="24" t="s">
        <v>10</v>
      </c>
      <c r="OPC229" s="24" t="s">
        <v>14</v>
      </c>
      <c r="OPD229" s="24" t="s">
        <v>71</v>
      </c>
      <c r="OPE229" s="24" t="s">
        <v>63</v>
      </c>
      <c r="OPF229" s="24" t="s">
        <v>64</v>
      </c>
      <c r="OPG229" s="24" t="s">
        <v>6</v>
      </c>
      <c r="OPH229" s="24" t="s">
        <v>7</v>
      </c>
      <c r="OPI229" s="24" t="s">
        <v>65</v>
      </c>
      <c r="OPJ229" s="24" t="s">
        <v>66</v>
      </c>
      <c r="OPK229" s="24" t="s">
        <v>67</v>
      </c>
      <c r="OPL229" s="24" t="s">
        <v>75</v>
      </c>
      <c r="OPM229" s="24" t="s">
        <v>68</v>
      </c>
      <c r="OPN229" s="24" t="s">
        <v>8</v>
      </c>
      <c r="OPO229" s="24" t="s">
        <v>9</v>
      </c>
      <c r="OPP229" s="24" t="s">
        <v>69</v>
      </c>
      <c r="OPQ229" s="24" t="s">
        <v>70</v>
      </c>
      <c r="OPR229" s="24" t="s">
        <v>10</v>
      </c>
      <c r="OPS229" s="24" t="s">
        <v>14</v>
      </c>
      <c r="OPT229" s="24" t="s">
        <v>71</v>
      </c>
      <c r="OPU229" s="24" t="s">
        <v>63</v>
      </c>
      <c r="OPV229" s="24" t="s">
        <v>64</v>
      </c>
      <c r="OPW229" s="24" t="s">
        <v>6</v>
      </c>
      <c r="OPX229" s="24" t="s">
        <v>7</v>
      </c>
      <c r="OPY229" s="24" t="s">
        <v>65</v>
      </c>
      <c r="OPZ229" s="24" t="s">
        <v>66</v>
      </c>
      <c r="OQA229" s="24" t="s">
        <v>67</v>
      </c>
      <c r="OQB229" s="24" t="s">
        <v>75</v>
      </c>
      <c r="OQC229" s="24" t="s">
        <v>68</v>
      </c>
      <c r="OQD229" s="24" t="s">
        <v>8</v>
      </c>
      <c r="OQE229" s="24" t="s">
        <v>9</v>
      </c>
      <c r="OQF229" s="24" t="s">
        <v>69</v>
      </c>
      <c r="OQG229" s="24" t="s">
        <v>70</v>
      </c>
      <c r="OQH229" s="24" t="s">
        <v>10</v>
      </c>
      <c r="OQI229" s="24" t="s">
        <v>14</v>
      </c>
      <c r="OQJ229" s="24" t="s">
        <v>71</v>
      </c>
      <c r="OQK229" s="24" t="s">
        <v>63</v>
      </c>
      <c r="OQL229" s="24" t="s">
        <v>64</v>
      </c>
      <c r="OQM229" s="24" t="s">
        <v>6</v>
      </c>
      <c r="OQN229" s="24" t="s">
        <v>7</v>
      </c>
      <c r="OQO229" s="24" t="s">
        <v>65</v>
      </c>
      <c r="OQP229" s="24" t="s">
        <v>66</v>
      </c>
      <c r="OQQ229" s="24" t="s">
        <v>67</v>
      </c>
      <c r="OQR229" s="24" t="s">
        <v>75</v>
      </c>
      <c r="OQS229" s="24" t="s">
        <v>68</v>
      </c>
      <c r="OQT229" s="24" t="s">
        <v>8</v>
      </c>
      <c r="OQU229" s="24" t="s">
        <v>9</v>
      </c>
      <c r="OQV229" s="24" t="s">
        <v>69</v>
      </c>
      <c r="OQW229" s="24" t="s">
        <v>70</v>
      </c>
      <c r="OQX229" s="24" t="s">
        <v>10</v>
      </c>
      <c r="OQY229" s="24" t="s">
        <v>14</v>
      </c>
      <c r="OQZ229" s="24" t="s">
        <v>71</v>
      </c>
      <c r="ORA229" s="24" t="s">
        <v>63</v>
      </c>
      <c r="ORB229" s="24" t="s">
        <v>64</v>
      </c>
      <c r="ORC229" s="24" t="s">
        <v>6</v>
      </c>
      <c r="ORD229" s="24" t="s">
        <v>7</v>
      </c>
      <c r="ORE229" s="24" t="s">
        <v>65</v>
      </c>
      <c r="ORF229" s="24" t="s">
        <v>66</v>
      </c>
      <c r="ORG229" s="24" t="s">
        <v>67</v>
      </c>
      <c r="ORH229" s="24" t="s">
        <v>75</v>
      </c>
      <c r="ORI229" s="24" t="s">
        <v>68</v>
      </c>
      <c r="ORJ229" s="24" t="s">
        <v>8</v>
      </c>
      <c r="ORK229" s="24" t="s">
        <v>9</v>
      </c>
      <c r="ORL229" s="24" t="s">
        <v>69</v>
      </c>
      <c r="ORM229" s="24" t="s">
        <v>70</v>
      </c>
      <c r="ORN229" s="24" t="s">
        <v>10</v>
      </c>
      <c r="ORO229" s="24" t="s">
        <v>14</v>
      </c>
      <c r="ORP229" s="24" t="s">
        <v>71</v>
      </c>
      <c r="ORQ229" s="24" t="s">
        <v>63</v>
      </c>
      <c r="ORR229" s="24" t="s">
        <v>64</v>
      </c>
      <c r="ORS229" s="24" t="s">
        <v>6</v>
      </c>
      <c r="ORT229" s="24" t="s">
        <v>7</v>
      </c>
      <c r="ORU229" s="24" t="s">
        <v>65</v>
      </c>
      <c r="ORV229" s="24" t="s">
        <v>66</v>
      </c>
      <c r="ORW229" s="24" t="s">
        <v>67</v>
      </c>
      <c r="ORX229" s="24" t="s">
        <v>75</v>
      </c>
      <c r="ORY229" s="24" t="s">
        <v>68</v>
      </c>
      <c r="ORZ229" s="24" t="s">
        <v>8</v>
      </c>
      <c r="OSA229" s="24" t="s">
        <v>9</v>
      </c>
      <c r="OSB229" s="24" t="s">
        <v>69</v>
      </c>
      <c r="OSC229" s="24" t="s">
        <v>70</v>
      </c>
      <c r="OSD229" s="24" t="s">
        <v>10</v>
      </c>
      <c r="OSE229" s="24" t="s">
        <v>14</v>
      </c>
      <c r="OSF229" s="24" t="s">
        <v>71</v>
      </c>
      <c r="OSG229" s="24" t="s">
        <v>63</v>
      </c>
      <c r="OSH229" s="24" t="s">
        <v>64</v>
      </c>
      <c r="OSI229" s="24" t="s">
        <v>6</v>
      </c>
      <c r="OSJ229" s="24" t="s">
        <v>7</v>
      </c>
      <c r="OSK229" s="24" t="s">
        <v>65</v>
      </c>
      <c r="OSL229" s="24" t="s">
        <v>66</v>
      </c>
      <c r="OSM229" s="24" t="s">
        <v>67</v>
      </c>
      <c r="OSN229" s="24" t="s">
        <v>75</v>
      </c>
      <c r="OSO229" s="24" t="s">
        <v>68</v>
      </c>
      <c r="OSP229" s="24" t="s">
        <v>8</v>
      </c>
      <c r="OSQ229" s="24" t="s">
        <v>9</v>
      </c>
      <c r="OSR229" s="24" t="s">
        <v>69</v>
      </c>
      <c r="OSS229" s="24" t="s">
        <v>70</v>
      </c>
      <c r="OST229" s="24" t="s">
        <v>10</v>
      </c>
      <c r="OSU229" s="24" t="s">
        <v>14</v>
      </c>
      <c r="OSV229" s="24" t="s">
        <v>71</v>
      </c>
      <c r="OSW229" s="24" t="s">
        <v>63</v>
      </c>
      <c r="OSX229" s="24" t="s">
        <v>64</v>
      </c>
      <c r="OSY229" s="24" t="s">
        <v>6</v>
      </c>
      <c r="OSZ229" s="24" t="s">
        <v>7</v>
      </c>
      <c r="OTA229" s="24" t="s">
        <v>65</v>
      </c>
      <c r="OTB229" s="24" t="s">
        <v>66</v>
      </c>
      <c r="OTC229" s="24" t="s">
        <v>67</v>
      </c>
      <c r="OTD229" s="24" t="s">
        <v>75</v>
      </c>
      <c r="OTE229" s="24" t="s">
        <v>68</v>
      </c>
      <c r="OTF229" s="24" t="s">
        <v>8</v>
      </c>
      <c r="OTG229" s="24" t="s">
        <v>9</v>
      </c>
      <c r="OTH229" s="24" t="s">
        <v>69</v>
      </c>
      <c r="OTI229" s="24" t="s">
        <v>70</v>
      </c>
      <c r="OTJ229" s="24" t="s">
        <v>10</v>
      </c>
      <c r="OTK229" s="24" t="s">
        <v>14</v>
      </c>
      <c r="OTL229" s="24" t="s">
        <v>71</v>
      </c>
      <c r="OTM229" s="24" t="s">
        <v>63</v>
      </c>
      <c r="OTN229" s="24" t="s">
        <v>64</v>
      </c>
      <c r="OTO229" s="24" t="s">
        <v>6</v>
      </c>
      <c r="OTP229" s="24" t="s">
        <v>7</v>
      </c>
      <c r="OTQ229" s="24" t="s">
        <v>65</v>
      </c>
      <c r="OTR229" s="24" t="s">
        <v>66</v>
      </c>
      <c r="OTS229" s="24" t="s">
        <v>67</v>
      </c>
      <c r="OTT229" s="24" t="s">
        <v>75</v>
      </c>
      <c r="OTU229" s="24" t="s">
        <v>68</v>
      </c>
      <c r="OTV229" s="24" t="s">
        <v>8</v>
      </c>
      <c r="OTW229" s="24" t="s">
        <v>9</v>
      </c>
      <c r="OTX229" s="24" t="s">
        <v>69</v>
      </c>
      <c r="OTY229" s="24" t="s">
        <v>70</v>
      </c>
      <c r="OTZ229" s="24" t="s">
        <v>10</v>
      </c>
      <c r="OUA229" s="24" t="s">
        <v>14</v>
      </c>
      <c r="OUB229" s="24" t="s">
        <v>71</v>
      </c>
      <c r="OUC229" s="24" t="s">
        <v>63</v>
      </c>
      <c r="OUD229" s="24" t="s">
        <v>64</v>
      </c>
      <c r="OUE229" s="24" t="s">
        <v>6</v>
      </c>
      <c r="OUF229" s="24" t="s">
        <v>7</v>
      </c>
      <c r="OUG229" s="24" t="s">
        <v>65</v>
      </c>
      <c r="OUH229" s="24" t="s">
        <v>66</v>
      </c>
      <c r="OUI229" s="24" t="s">
        <v>67</v>
      </c>
      <c r="OUJ229" s="24" t="s">
        <v>75</v>
      </c>
      <c r="OUK229" s="24" t="s">
        <v>68</v>
      </c>
      <c r="OUL229" s="24" t="s">
        <v>8</v>
      </c>
      <c r="OUM229" s="24" t="s">
        <v>9</v>
      </c>
      <c r="OUN229" s="24" t="s">
        <v>69</v>
      </c>
      <c r="OUO229" s="24" t="s">
        <v>70</v>
      </c>
      <c r="OUP229" s="24" t="s">
        <v>10</v>
      </c>
      <c r="OUQ229" s="24" t="s">
        <v>14</v>
      </c>
      <c r="OUR229" s="24" t="s">
        <v>71</v>
      </c>
      <c r="OUS229" s="24" t="s">
        <v>63</v>
      </c>
      <c r="OUT229" s="24" t="s">
        <v>64</v>
      </c>
      <c r="OUU229" s="24" t="s">
        <v>6</v>
      </c>
      <c r="OUV229" s="24" t="s">
        <v>7</v>
      </c>
      <c r="OUW229" s="24" t="s">
        <v>65</v>
      </c>
      <c r="OUX229" s="24" t="s">
        <v>66</v>
      </c>
      <c r="OUY229" s="24" t="s">
        <v>67</v>
      </c>
      <c r="OUZ229" s="24" t="s">
        <v>75</v>
      </c>
      <c r="OVA229" s="24" t="s">
        <v>68</v>
      </c>
      <c r="OVB229" s="24" t="s">
        <v>8</v>
      </c>
      <c r="OVC229" s="24" t="s">
        <v>9</v>
      </c>
      <c r="OVD229" s="24" t="s">
        <v>69</v>
      </c>
      <c r="OVE229" s="24" t="s">
        <v>70</v>
      </c>
      <c r="OVF229" s="24" t="s">
        <v>10</v>
      </c>
      <c r="OVG229" s="24" t="s">
        <v>14</v>
      </c>
      <c r="OVH229" s="24" t="s">
        <v>71</v>
      </c>
      <c r="OVI229" s="24" t="s">
        <v>63</v>
      </c>
      <c r="OVJ229" s="24" t="s">
        <v>64</v>
      </c>
      <c r="OVK229" s="24" t="s">
        <v>6</v>
      </c>
      <c r="OVL229" s="24" t="s">
        <v>7</v>
      </c>
      <c r="OVM229" s="24" t="s">
        <v>65</v>
      </c>
      <c r="OVN229" s="24" t="s">
        <v>66</v>
      </c>
      <c r="OVO229" s="24" t="s">
        <v>67</v>
      </c>
      <c r="OVP229" s="24" t="s">
        <v>75</v>
      </c>
      <c r="OVQ229" s="24" t="s">
        <v>68</v>
      </c>
      <c r="OVR229" s="24" t="s">
        <v>8</v>
      </c>
      <c r="OVS229" s="24" t="s">
        <v>9</v>
      </c>
      <c r="OVT229" s="24" t="s">
        <v>69</v>
      </c>
      <c r="OVU229" s="24" t="s">
        <v>70</v>
      </c>
      <c r="OVV229" s="24" t="s">
        <v>10</v>
      </c>
      <c r="OVW229" s="24" t="s">
        <v>14</v>
      </c>
      <c r="OVX229" s="24" t="s">
        <v>71</v>
      </c>
      <c r="OVY229" s="24" t="s">
        <v>63</v>
      </c>
      <c r="OVZ229" s="24" t="s">
        <v>64</v>
      </c>
      <c r="OWA229" s="24" t="s">
        <v>6</v>
      </c>
      <c r="OWB229" s="24" t="s">
        <v>7</v>
      </c>
      <c r="OWC229" s="24" t="s">
        <v>65</v>
      </c>
      <c r="OWD229" s="24" t="s">
        <v>66</v>
      </c>
      <c r="OWE229" s="24" t="s">
        <v>67</v>
      </c>
      <c r="OWF229" s="24" t="s">
        <v>75</v>
      </c>
      <c r="OWG229" s="24" t="s">
        <v>68</v>
      </c>
      <c r="OWH229" s="24" t="s">
        <v>8</v>
      </c>
      <c r="OWI229" s="24" t="s">
        <v>9</v>
      </c>
      <c r="OWJ229" s="24" t="s">
        <v>69</v>
      </c>
      <c r="OWK229" s="24" t="s">
        <v>70</v>
      </c>
      <c r="OWL229" s="24" t="s">
        <v>10</v>
      </c>
      <c r="OWM229" s="24" t="s">
        <v>14</v>
      </c>
      <c r="OWN229" s="24" t="s">
        <v>71</v>
      </c>
      <c r="OWO229" s="24" t="s">
        <v>63</v>
      </c>
      <c r="OWP229" s="24" t="s">
        <v>64</v>
      </c>
      <c r="OWQ229" s="24" t="s">
        <v>6</v>
      </c>
      <c r="OWR229" s="24" t="s">
        <v>7</v>
      </c>
      <c r="OWS229" s="24" t="s">
        <v>65</v>
      </c>
      <c r="OWT229" s="24" t="s">
        <v>66</v>
      </c>
      <c r="OWU229" s="24" t="s">
        <v>67</v>
      </c>
      <c r="OWV229" s="24" t="s">
        <v>75</v>
      </c>
      <c r="OWW229" s="24" t="s">
        <v>68</v>
      </c>
      <c r="OWX229" s="24" t="s">
        <v>8</v>
      </c>
      <c r="OWY229" s="24" t="s">
        <v>9</v>
      </c>
      <c r="OWZ229" s="24" t="s">
        <v>69</v>
      </c>
      <c r="OXA229" s="24" t="s">
        <v>70</v>
      </c>
      <c r="OXB229" s="24" t="s">
        <v>10</v>
      </c>
      <c r="OXC229" s="24" t="s">
        <v>14</v>
      </c>
      <c r="OXD229" s="24" t="s">
        <v>71</v>
      </c>
      <c r="OXE229" s="24" t="s">
        <v>63</v>
      </c>
      <c r="OXF229" s="24" t="s">
        <v>64</v>
      </c>
      <c r="OXG229" s="24" t="s">
        <v>6</v>
      </c>
      <c r="OXH229" s="24" t="s">
        <v>7</v>
      </c>
      <c r="OXI229" s="24" t="s">
        <v>65</v>
      </c>
      <c r="OXJ229" s="24" t="s">
        <v>66</v>
      </c>
      <c r="OXK229" s="24" t="s">
        <v>67</v>
      </c>
      <c r="OXL229" s="24" t="s">
        <v>75</v>
      </c>
      <c r="OXM229" s="24" t="s">
        <v>68</v>
      </c>
      <c r="OXN229" s="24" t="s">
        <v>8</v>
      </c>
      <c r="OXO229" s="24" t="s">
        <v>9</v>
      </c>
      <c r="OXP229" s="24" t="s">
        <v>69</v>
      </c>
      <c r="OXQ229" s="24" t="s">
        <v>70</v>
      </c>
      <c r="OXR229" s="24" t="s">
        <v>10</v>
      </c>
      <c r="OXS229" s="24" t="s">
        <v>14</v>
      </c>
      <c r="OXT229" s="24" t="s">
        <v>71</v>
      </c>
      <c r="OXU229" s="24" t="s">
        <v>63</v>
      </c>
      <c r="OXV229" s="24" t="s">
        <v>64</v>
      </c>
      <c r="OXW229" s="24" t="s">
        <v>6</v>
      </c>
      <c r="OXX229" s="24" t="s">
        <v>7</v>
      </c>
      <c r="OXY229" s="24" t="s">
        <v>65</v>
      </c>
      <c r="OXZ229" s="24" t="s">
        <v>66</v>
      </c>
      <c r="OYA229" s="24" t="s">
        <v>67</v>
      </c>
      <c r="OYB229" s="24" t="s">
        <v>75</v>
      </c>
      <c r="OYC229" s="24" t="s">
        <v>68</v>
      </c>
      <c r="OYD229" s="24" t="s">
        <v>8</v>
      </c>
      <c r="OYE229" s="24" t="s">
        <v>9</v>
      </c>
      <c r="OYF229" s="24" t="s">
        <v>69</v>
      </c>
      <c r="OYG229" s="24" t="s">
        <v>70</v>
      </c>
      <c r="OYH229" s="24" t="s">
        <v>10</v>
      </c>
      <c r="OYI229" s="24" t="s">
        <v>14</v>
      </c>
      <c r="OYJ229" s="24" t="s">
        <v>71</v>
      </c>
      <c r="OYK229" s="24" t="s">
        <v>63</v>
      </c>
      <c r="OYL229" s="24" t="s">
        <v>64</v>
      </c>
      <c r="OYM229" s="24" t="s">
        <v>6</v>
      </c>
      <c r="OYN229" s="24" t="s">
        <v>7</v>
      </c>
      <c r="OYO229" s="24" t="s">
        <v>65</v>
      </c>
      <c r="OYP229" s="24" t="s">
        <v>66</v>
      </c>
      <c r="OYQ229" s="24" t="s">
        <v>67</v>
      </c>
      <c r="OYR229" s="24" t="s">
        <v>75</v>
      </c>
      <c r="OYS229" s="24" t="s">
        <v>68</v>
      </c>
      <c r="OYT229" s="24" t="s">
        <v>8</v>
      </c>
      <c r="OYU229" s="24" t="s">
        <v>9</v>
      </c>
      <c r="OYV229" s="24" t="s">
        <v>69</v>
      </c>
      <c r="OYW229" s="24" t="s">
        <v>70</v>
      </c>
      <c r="OYX229" s="24" t="s">
        <v>10</v>
      </c>
      <c r="OYY229" s="24" t="s">
        <v>14</v>
      </c>
      <c r="OYZ229" s="24" t="s">
        <v>71</v>
      </c>
      <c r="OZA229" s="24" t="s">
        <v>63</v>
      </c>
      <c r="OZB229" s="24" t="s">
        <v>64</v>
      </c>
      <c r="OZC229" s="24" t="s">
        <v>6</v>
      </c>
      <c r="OZD229" s="24" t="s">
        <v>7</v>
      </c>
      <c r="OZE229" s="24" t="s">
        <v>65</v>
      </c>
      <c r="OZF229" s="24" t="s">
        <v>66</v>
      </c>
      <c r="OZG229" s="24" t="s">
        <v>67</v>
      </c>
      <c r="OZH229" s="24" t="s">
        <v>75</v>
      </c>
      <c r="OZI229" s="24" t="s">
        <v>68</v>
      </c>
      <c r="OZJ229" s="24" t="s">
        <v>8</v>
      </c>
      <c r="OZK229" s="24" t="s">
        <v>9</v>
      </c>
      <c r="OZL229" s="24" t="s">
        <v>69</v>
      </c>
      <c r="OZM229" s="24" t="s">
        <v>70</v>
      </c>
      <c r="OZN229" s="24" t="s">
        <v>10</v>
      </c>
      <c r="OZO229" s="24" t="s">
        <v>14</v>
      </c>
      <c r="OZP229" s="24" t="s">
        <v>71</v>
      </c>
      <c r="OZQ229" s="24" t="s">
        <v>63</v>
      </c>
      <c r="OZR229" s="24" t="s">
        <v>64</v>
      </c>
      <c r="OZS229" s="24" t="s">
        <v>6</v>
      </c>
      <c r="OZT229" s="24" t="s">
        <v>7</v>
      </c>
      <c r="OZU229" s="24" t="s">
        <v>65</v>
      </c>
      <c r="OZV229" s="24" t="s">
        <v>66</v>
      </c>
      <c r="OZW229" s="24" t="s">
        <v>67</v>
      </c>
      <c r="OZX229" s="24" t="s">
        <v>75</v>
      </c>
      <c r="OZY229" s="24" t="s">
        <v>68</v>
      </c>
      <c r="OZZ229" s="24" t="s">
        <v>8</v>
      </c>
      <c r="PAA229" s="24" t="s">
        <v>9</v>
      </c>
      <c r="PAB229" s="24" t="s">
        <v>69</v>
      </c>
      <c r="PAC229" s="24" t="s">
        <v>70</v>
      </c>
      <c r="PAD229" s="24" t="s">
        <v>10</v>
      </c>
      <c r="PAE229" s="24" t="s">
        <v>14</v>
      </c>
      <c r="PAF229" s="24" t="s">
        <v>71</v>
      </c>
      <c r="PAG229" s="24" t="s">
        <v>63</v>
      </c>
      <c r="PAH229" s="24" t="s">
        <v>64</v>
      </c>
      <c r="PAI229" s="24" t="s">
        <v>6</v>
      </c>
      <c r="PAJ229" s="24" t="s">
        <v>7</v>
      </c>
      <c r="PAK229" s="24" t="s">
        <v>65</v>
      </c>
      <c r="PAL229" s="24" t="s">
        <v>66</v>
      </c>
      <c r="PAM229" s="24" t="s">
        <v>67</v>
      </c>
      <c r="PAN229" s="24" t="s">
        <v>75</v>
      </c>
      <c r="PAO229" s="24" t="s">
        <v>68</v>
      </c>
      <c r="PAP229" s="24" t="s">
        <v>8</v>
      </c>
      <c r="PAQ229" s="24" t="s">
        <v>9</v>
      </c>
      <c r="PAR229" s="24" t="s">
        <v>69</v>
      </c>
      <c r="PAS229" s="24" t="s">
        <v>70</v>
      </c>
      <c r="PAT229" s="24" t="s">
        <v>10</v>
      </c>
      <c r="PAU229" s="24" t="s">
        <v>14</v>
      </c>
      <c r="PAV229" s="24" t="s">
        <v>71</v>
      </c>
      <c r="PAW229" s="24" t="s">
        <v>63</v>
      </c>
      <c r="PAX229" s="24" t="s">
        <v>64</v>
      </c>
      <c r="PAY229" s="24" t="s">
        <v>6</v>
      </c>
      <c r="PAZ229" s="24" t="s">
        <v>7</v>
      </c>
      <c r="PBA229" s="24" t="s">
        <v>65</v>
      </c>
      <c r="PBB229" s="24" t="s">
        <v>66</v>
      </c>
      <c r="PBC229" s="24" t="s">
        <v>67</v>
      </c>
      <c r="PBD229" s="24" t="s">
        <v>75</v>
      </c>
      <c r="PBE229" s="24" t="s">
        <v>68</v>
      </c>
      <c r="PBF229" s="24" t="s">
        <v>8</v>
      </c>
      <c r="PBG229" s="24" t="s">
        <v>9</v>
      </c>
      <c r="PBH229" s="24" t="s">
        <v>69</v>
      </c>
      <c r="PBI229" s="24" t="s">
        <v>70</v>
      </c>
      <c r="PBJ229" s="24" t="s">
        <v>10</v>
      </c>
      <c r="PBK229" s="24" t="s">
        <v>14</v>
      </c>
      <c r="PBL229" s="24" t="s">
        <v>71</v>
      </c>
      <c r="PBM229" s="24" t="s">
        <v>63</v>
      </c>
      <c r="PBN229" s="24" t="s">
        <v>64</v>
      </c>
      <c r="PBO229" s="24" t="s">
        <v>6</v>
      </c>
      <c r="PBP229" s="24" t="s">
        <v>7</v>
      </c>
      <c r="PBQ229" s="24" t="s">
        <v>65</v>
      </c>
      <c r="PBR229" s="24" t="s">
        <v>66</v>
      </c>
      <c r="PBS229" s="24" t="s">
        <v>67</v>
      </c>
      <c r="PBT229" s="24" t="s">
        <v>75</v>
      </c>
      <c r="PBU229" s="24" t="s">
        <v>68</v>
      </c>
      <c r="PBV229" s="24" t="s">
        <v>8</v>
      </c>
      <c r="PBW229" s="24" t="s">
        <v>9</v>
      </c>
      <c r="PBX229" s="24" t="s">
        <v>69</v>
      </c>
      <c r="PBY229" s="24" t="s">
        <v>70</v>
      </c>
      <c r="PBZ229" s="24" t="s">
        <v>10</v>
      </c>
      <c r="PCA229" s="24" t="s">
        <v>14</v>
      </c>
      <c r="PCB229" s="24" t="s">
        <v>71</v>
      </c>
      <c r="PCC229" s="24" t="s">
        <v>63</v>
      </c>
      <c r="PCD229" s="24" t="s">
        <v>64</v>
      </c>
      <c r="PCE229" s="24" t="s">
        <v>6</v>
      </c>
      <c r="PCF229" s="24" t="s">
        <v>7</v>
      </c>
      <c r="PCG229" s="24" t="s">
        <v>65</v>
      </c>
      <c r="PCH229" s="24" t="s">
        <v>66</v>
      </c>
      <c r="PCI229" s="24" t="s">
        <v>67</v>
      </c>
      <c r="PCJ229" s="24" t="s">
        <v>75</v>
      </c>
      <c r="PCK229" s="24" t="s">
        <v>68</v>
      </c>
      <c r="PCL229" s="24" t="s">
        <v>8</v>
      </c>
      <c r="PCM229" s="24" t="s">
        <v>9</v>
      </c>
      <c r="PCN229" s="24" t="s">
        <v>69</v>
      </c>
      <c r="PCO229" s="24" t="s">
        <v>70</v>
      </c>
      <c r="PCP229" s="24" t="s">
        <v>10</v>
      </c>
      <c r="PCQ229" s="24" t="s">
        <v>14</v>
      </c>
      <c r="PCR229" s="24" t="s">
        <v>71</v>
      </c>
      <c r="PCS229" s="24" t="s">
        <v>63</v>
      </c>
      <c r="PCT229" s="24" t="s">
        <v>64</v>
      </c>
      <c r="PCU229" s="24" t="s">
        <v>6</v>
      </c>
      <c r="PCV229" s="24" t="s">
        <v>7</v>
      </c>
      <c r="PCW229" s="24" t="s">
        <v>65</v>
      </c>
      <c r="PCX229" s="24" t="s">
        <v>66</v>
      </c>
      <c r="PCY229" s="24" t="s">
        <v>67</v>
      </c>
      <c r="PCZ229" s="24" t="s">
        <v>75</v>
      </c>
      <c r="PDA229" s="24" t="s">
        <v>68</v>
      </c>
      <c r="PDB229" s="24" t="s">
        <v>8</v>
      </c>
      <c r="PDC229" s="24" t="s">
        <v>9</v>
      </c>
      <c r="PDD229" s="24" t="s">
        <v>69</v>
      </c>
      <c r="PDE229" s="24" t="s">
        <v>70</v>
      </c>
      <c r="PDF229" s="24" t="s">
        <v>10</v>
      </c>
      <c r="PDG229" s="24" t="s">
        <v>14</v>
      </c>
      <c r="PDH229" s="24" t="s">
        <v>71</v>
      </c>
      <c r="PDI229" s="24" t="s">
        <v>63</v>
      </c>
      <c r="PDJ229" s="24" t="s">
        <v>64</v>
      </c>
      <c r="PDK229" s="24" t="s">
        <v>6</v>
      </c>
      <c r="PDL229" s="24" t="s">
        <v>7</v>
      </c>
      <c r="PDM229" s="24" t="s">
        <v>65</v>
      </c>
      <c r="PDN229" s="24" t="s">
        <v>66</v>
      </c>
      <c r="PDO229" s="24" t="s">
        <v>67</v>
      </c>
      <c r="PDP229" s="24" t="s">
        <v>75</v>
      </c>
      <c r="PDQ229" s="24" t="s">
        <v>68</v>
      </c>
      <c r="PDR229" s="24" t="s">
        <v>8</v>
      </c>
      <c r="PDS229" s="24" t="s">
        <v>9</v>
      </c>
      <c r="PDT229" s="24" t="s">
        <v>69</v>
      </c>
      <c r="PDU229" s="24" t="s">
        <v>70</v>
      </c>
      <c r="PDV229" s="24" t="s">
        <v>10</v>
      </c>
      <c r="PDW229" s="24" t="s">
        <v>14</v>
      </c>
      <c r="PDX229" s="24" t="s">
        <v>71</v>
      </c>
      <c r="PDY229" s="24" t="s">
        <v>63</v>
      </c>
      <c r="PDZ229" s="24" t="s">
        <v>64</v>
      </c>
      <c r="PEA229" s="24" t="s">
        <v>6</v>
      </c>
      <c r="PEB229" s="24" t="s">
        <v>7</v>
      </c>
      <c r="PEC229" s="24" t="s">
        <v>65</v>
      </c>
      <c r="PED229" s="24" t="s">
        <v>66</v>
      </c>
      <c r="PEE229" s="24" t="s">
        <v>67</v>
      </c>
      <c r="PEF229" s="24" t="s">
        <v>75</v>
      </c>
      <c r="PEG229" s="24" t="s">
        <v>68</v>
      </c>
      <c r="PEH229" s="24" t="s">
        <v>8</v>
      </c>
      <c r="PEI229" s="24" t="s">
        <v>9</v>
      </c>
      <c r="PEJ229" s="24" t="s">
        <v>69</v>
      </c>
      <c r="PEK229" s="24" t="s">
        <v>70</v>
      </c>
      <c r="PEL229" s="24" t="s">
        <v>10</v>
      </c>
      <c r="PEM229" s="24" t="s">
        <v>14</v>
      </c>
      <c r="PEN229" s="24" t="s">
        <v>71</v>
      </c>
      <c r="PEO229" s="24" t="s">
        <v>63</v>
      </c>
      <c r="PEP229" s="24" t="s">
        <v>64</v>
      </c>
      <c r="PEQ229" s="24" t="s">
        <v>6</v>
      </c>
      <c r="PER229" s="24" t="s">
        <v>7</v>
      </c>
      <c r="PES229" s="24" t="s">
        <v>65</v>
      </c>
      <c r="PET229" s="24" t="s">
        <v>66</v>
      </c>
      <c r="PEU229" s="24" t="s">
        <v>67</v>
      </c>
      <c r="PEV229" s="24" t="s">
        <v>75</v>
      </c>
      <c r="PEW229" s="24" t="s">
        <v>68</v>
      </c>
      <c r="PEX229" s="24" t="s">
        <v>8</v>
      </c>
      <c r="PEY229" s="24" t="s">
        <v>9</v>
      </c>
      <c r="PEZ229" s="24" t="s">
        <v>69</v>
      </c>
      <c r="PFA229" s="24" t="s">
        <v>70</v>
      </c>
      <c r="PFB229" s="24" t="s">
        <v>10</v>
      </c>
      <c r="PFC229" s="24" t="s">
        <v>14</v>
      </c>
      <c r="PFD229" s="24" t="s">
        <v>71</v>
      </c>
      <c r="PFE229" s="24" t="s">
        <v>63</v>
      </c>
      <c r="PFF229" s="24" t="s">
        <v>64</v>
      </c>
      <c r="PFG229" s="24" t="s">
        <v>6</v>
      </c>
      <c r="PFH229" s="24" t="s">
        <v>7</v>
      </c>
      <c r="PFI229" s="24" t="s">
        <v>65</v>
      </c>
      <c r="PFJ229" s="24" t="s">
        <v>66</v>
      </c>
      <c r="PFK229" s="24" t="s">
        <v>67</v>
      </c>
      <c r="PFL229" s="24" t="s">
        <v>75</v>
      </c>
      <c r="PFM229" s="24" t="s">
        <v>68</v>
      </c>
      <c r="PFN229" s="24" t="s">
        <v>8</v>
      </c>
      <c r="PFO229" s="24" t="s">
        <v>9</v>
      </c>
      <c r="PFP229" s="24" t="s">
        <v>69</v>
      </c>
      <c r="PFQ229" s="24" t="s">
        <v>70</v>
      </c>
      <c r="PFR229" s="24" t="s">
        <v>10</v>
      </c>
      <c r="PFS229" s="24" t="s">
        <v>14</v>
      </c>
      <c r="PFT229" s="24" t="s">
        <v>71</v>
      </c>
      <c r="PFU229" s="24" t="s">
        <v>63</v>
      </c>
      <c r="PFV229" s="24" t="s">
        <v>64</v>
      </c>
      <c r="PFW229" s="24" t="s">
        <v>6</v>
      </c>
      <c r="PFX229" s="24" t="s">
        <v>7</v>
      </c>
      <c r="PFY229" s="24" t="s">
        <v>65</v>
      </c>
      <c r="PFZ229" s="24" t="s">
        <v>66</v>
      </c>
      <c r="PGA229" s="24" t="s">
        <v>67</v>
      </c>
      <c r="PGB229" s="24" t="s">
        <v>75</v>
      </c>
      <c r="PGC229" s="24" t="s">
        <v>68</v>
      </c>
      <c r="PGD229" s="24" t="s">
        <v>8</v>
      </c>
      <c r="PGE229" s="24" t="s">
        <v>9</v>
      </c>
      <c r="PGF229" s="24" t="s">
        <v>69</v>
      </c>
      <c r="PGG229" s="24" t="s">
        <v>70</v>
      </c>
      <c r="PGH229" s="24" t="s">
        <v>10</v>
      </c>
      <c r="PGI229" s="24" t="s">
        <v>14</v>
      </c>
      <c r="PGJ229" s="24" t="s">
        <v>71</v>
      </c>
      <c r="PGK229" s="24" t="s">
        <v>63</v>
      </c>
      <c r="PGL229" s="24" t="s">
        <v>64</v>
      </c>
      <c r="PGM229" s="24" t="s">
        <v>6</v>
      </c>
      <c r="PGN229" s="24" t="s">
        <v>7</v>
      </c>
      <c r="PGO229" s="24" t="s">
        <v>65</v>
      </c>
      <c r="PGP229" s="24" t="s">
        <v>66</v>
      </c>
      <c r="PGQ229" s="24" t="s">
        <v>67</v>
      </c>
      <c r="PGR229" s="24" t="s">
        <v>75</v>
      </c>
      <c r="PGS229" s="24" t="s">
        <v>68</v>
      </c>
      <c r="PGT229" s="24" t="s">
        <v>8</v>
      </c>
      <c r="PGU229" s="24" t="s">
        <v>9</v>
      </c>
      <c r="PGV229" s="24" t="s">
        <v>69</v>
      </c>
      <c r="PGW229" s="24" t="s">
        <v>70</v>
      </c>
      <c r="PGX229" s="24" t="s">
        <v>10</v>
      </c>
      <c r="PGY229" s="24" t="s">
        <v>14</v>
      </c>
      <c r="PGZ229" s="24" t="s">
        <v>71</v>
      </c>
      <c r="PHA229" s="24" t="s">
        <v>63</v>
      </c>
      <c r="PHB229" s="24" t="s">
        <v>64</v>
      </c>
      <c r="PHC229" s="24" t="s">
        <v>6</v>
      </c>
      <c r="PHD229" s="24" t="s">
        <v>7</v>
      </c>
      <c r="PHE229" s="24" t="s">
        <v>65</v>
      </c>
      <c r="PHF229" s="24" t="s">
        <v>66</v>
      </c>
      <c r="PHG229" s="24" t="s">
        <v>67</v>
      </c>
      <c r="PHH229" s="24" t="s">
        <v>75</v>
      </c>
      <c r="PHI229" s="24" t="s">
        <v>68</v>
      </c>
      <c r="PHJ229" s="24" t="s">
        <v>8</v>
      </c>
      <c r="PHK229" s="24" t="s">
        <v>9</v>
      </c>
      <c r="PHL229" s="24" t="s">
        <v>69</v>
      </c>
      <c r="PHM229" s="24" t="s">
        <v>70</v>
      </c>
      <c r="PHN229" s="24" t="s">
        <v>10</v>
      </c>
      <c r="PHO229" s="24" t="s">
        <v>14</v>
      </c>
      <c r="PHP229" s="24" t="s">
        <v>71</v>
      </c>
      <c r="PHQ229" s="24" t="s">
        <v>63</v>
      </c>
      <c r="PHR229" s="24" t="s">
        <v>64</v>
      </c>
      <c r="PHS229" s="24" t="s">
        <v>6</v>
      </c>
      <c r="PHT229" s="24" t="s">
        <v>7</v>
      </c>
      <c r="PHU229" s="24" t="s">
        <v>65</v>
      </c>
      <c r="PHV229" s="24" t="s">
        <v>66</v>
      </c>
      <c r="PHW229" s="24" t="s">
        <v>67</v>
      </c>
      <c r="PHX229" s="24" t="s">
        <v>75</v>
      </c>
      <c r="PHY229" s="24" t="s">
        <v>68</v>
      </c>
      <c r="PHZ229" s="24" t="s">
        <v>8</v>
      </c>
      <c r="PIA229" s="24" t="s">
        <v>9</v>
      </c>
      <c r="PIB229" s="24" t="s">
        <v>69</v>
      </c>
      <c r="PIC229" s="24" t="s">
        <v>70</v>
      </c>
      <c r="PID229" s="24" t="s">
        <v>10</v>
      </c>
      <c r="PIE229" s="24" t="s">
        <v>14</v>
      </c>
      <c r="PIF229" s="24" t="s">
        <v>71</v>
      </c>
      <c r="PIG229" s="24" t="s">
        <v>63</v>
      </c>
      <c r="PIH229" s="24" t="s">
        <v>64</v>
      </c>
      <c r="PII229" s="24" t="s">
        <v>6</v>
      </c>
      <c r="PIJ229" s="24" t="s">
        <v>7</v>
      </c>
      <c r="PIK229" s="24" t="s">
        <v>65</v>
      </c>
      <c r="PIL229" s="24" t="s">
        <v>66</v>
      </c>
      <c r="PIM229" s="24" t="s">
        <v>67</v>
      </c>
      <c r="PIN229" s="24" t="s">
        <v>75</v>
      </c>
      <c r="PIO229" s="24" t="s">
        <v>68</v>
      </c>
      <c r="PIP229" s="24" t="s">
        <v>8</v>
      </c>
      <c r="PIQ229" s="24" t="s">
        <v>9</v>
      </c>
      <c r="PIR229" s="24" t="s">
        <v>69</v>
      </c>
      <c r="PIS229" s="24" t="s">
        <v>70</v>
      </c>
      <c r="PIT229" s="24" t="s">
        <v>10</v>
      </c>
      <c r="PIU229" s="24" t="s">
        <v>14</v>
      </c>
      <c r="PIV229" s="24" t="s">
        <v>71</v>
      </c>
      <c r="PIW229" s="24" t="s">
        <v>63</v>
      </c>
      <c r="PIX229" s="24" t="s">
        <v>64</v>
      </c>
      <c r="PIY229" s="24" t="s">
        <v>6</v>
      </c>
      <c r="PIZ229" s="24" t="s">
        <v>7</v>
      </c>
      <c r="PJA229" s="24" t="s">
        <v>65</v>
      </c>
      <c r="PJB229" s="24" t="s">
        <v>66</v>
      </c>
      <c r="PJC229" s="24" t="s">
        <v>67</v>
      </c>
      <c r="PJD229" s="24" t="s">
        <v>75</v>
      </c>
      <c r="PJE229" s="24" t="s">
        <v>68</v>
      </c>
      <c r="PJF229" s="24" t="s">
        <v>8</v>
      </c>
      <c r="PJG229" s="24" t="s">
        <v>9</v>
      </c>
      <c r="PJH229" s="24" t="s">
        <v>69</v>
      </c>
      <c r="PJI229" s="24" t="s">
        <v>70</v>
      </c>
      <c r="PJJ229" s="24" t="s">
        <v>10</v>
      </c>
      <c r="PJK229" s="24" t="s">
        <v>14</v>
      </c>
      <c r="PJL229" s="24" t="s">
        <v>71</v>
      </c>
      <c r="PJM229" s="24" t="s">
        <v>63</v>
      </c>
      <c r="PJN229" s="24" t="s">
        <v>64</v>
      </c>
      <c r="PJO229" s="24" t="s">
        <v>6</v>
      </c>
      <c r="PJP229" s="24" t="s">
        <v>7</v>
      </c>
      <c r="PJQ229" s="24" t="s">
        <v>65</v>
      </c>
      <c r="PJR229" s="24" t="s">
        <v>66</v>
      </c>
      <c r="PJS229" s="24" t="s">
        <v>67</v>
      </c>
      <c r="PJT229" s="24" t="s">
        <v>75</v>
      </c>
      <c r="PJU229" s="24" t="s">
        <v>68</v>
      </c>
      <c r="PJV229" s="24" t="s">
        <v>8</v>
      </c>
      <c r="PJW229" s="24" t="s">
        <v>9</v>
      </c>
      <c r="PJX229" s="24" t="s">
        <v>69</v>
      </c>
      <c r="PJY229" s="24" t="s">
        <v>70</v>
      </c>
      <c r="PJZ229" s="24" t="s">
        <v>10</v>
      </c>
      <c r="PKA229" s="24" t="s">
        <v>14</v>
      </c>
      <c r="PKB229" s="24" t="s">
        <v>71</v>
      </c>
      <c r="PKC229" s="24" t="s">
        <v>63</v>
      </c>
      <c r="PKD229" s="24" t="s">
        <v>64</v>
      </c>
      <c r="PKE229" s="24" t="s">
        <v>6</v>
      </c>
      <c r="PKF229" s="24" t="s">
        <v>7</v>
      </c>
      <c r="PKG229" s="24" t="s">
        <v>65</v>
      </c>
      <c r="PKH229" s="24" t="s">
        <v>66</v>
      </c>
      <c r="PKI229" s="24" t="s">
        <v>67</v>
      </c>
      <c r="PKJ229" s="24" t="s">
        <v>75</v>
      </c>
      <c r="PKK229" s="24" t="s">
        <v>68</v>
      </c>
      <c r="PKL229" s="24" t="s">
        <v>8</v>
      </c>
      <c r="PKM229" s="24" t="s">
        <v>9</v>
      </c>
      <c r="PKN229" s="24" t="s">
        <v>69</v>
      </c>
      <c r="PKO229" s="24" t="s">
        <v>70</v>
      </c>
      <c r="PKP229" s="24" t="s">
        <v>10</v>
      </c>
      <c r="PKQ229" s="24" t="s">
        <v>14</v>
      </c>
      <c r="PKR229" s="24" t="s">
        <v>71</v>
      </c>
      <c r="PKS229" s="24" t="s">
        <v>63</v>
      </c>
      <c r="PKT229" s="24" t="s">
        <v>64</v>
      </c>
      <c r="PKU229" s="24" t="s">
        <v>6</v>
      </c>
      <c r="PKV229" s="24" t="s">
        <v>7</v>
      </c>
      <c r="PKW229" s="24" t="s">
        <v>65</v>
      </c>
      <c r="PKX229" s="24" t="s">
        <v>66</v>
      </c>
      <c r="PKY229" s="24" t="s">
        <v>67</v>
      </c>
      <c r="PKZ229" s="24" t="s">
        <v>75</v>
      </c>
      <c r="PLA229" s="24" t="s">
        <v>68</v>
      </c>
      <c r="PLB229" s="24" t="s">
        <v>8</v>
      </c>
      <c r="PLC229" s="24" t="s">
        <v>9</v>
      </c>
      <c r="PLD229" s="24" t="s">
        <v>69</v>
      </c>
      <c r="PLE229" s="24" t="s">
        <v>70</v>
      </c>
      <c r="PLF229" s="24" t="s">
        <v>10</v>
      </c>
      <c r="PLG229" s="24" t="s">
        <v>14</v>
      </c>
      <c r="PLH229" s="24" t="s">
        <v>71</v>
      </c>
      <c r="PLI229" s="24" t="s">
        <v>63</v>
      </c>
      <c r="PLJ229" s="24" t="s">
        <v>64</v>
      </c>
      <c r="PLK229" s="24" t="s">
        <v>6</v>
      </c>
      <c r="PLL229" s="24" t="s">
        <v>7</v>
      </c>
      <c r="PLM229" s="24" t="s">
        <v>65</v>
      </c>
      <c r="PLN229" s="24" t="s">
        <v>66</v>
      </c>
      <c r="PLO229" s="24" t="s">
        <v>67</v>
      </c>
      <c r="PLP229" s="24" t="s">
        <v>75</v>
      </c>
      <c r="PLQ229" s="24" t="s">
        <v>68</v>
      </c>
      <c r="PLR229" s="24" t="s">
        <v>8</v>
      </c>
      <c r="PLS229" s="24" t="s">
        <v>9</v>
      </c>
      <c r="PLT229" s="24" t="s">
        <v>69</v>
      </c>
      <c r="PLU229" s="24" t="s">
        <v>70</v>
      </c>
      <c r="PLV229" s="24" t="s">
        <v>10</v>
      </c>
      <c r="PLW229" s="24" t="s">
        <v>14</v>
      </c>
      <c r="PLX229" s="24" t="s">
        <v>71</v>
      </c>
      <c r="PLY229" s="24" t="s">
        <v>63</v>
      </c>
      <c r="PLZ229" s="24" t="s">
        <v>64</v>
      </c>
      <c r="PMA229" s="24" t="s">
        <v>6</v>
      </c>
      <c r="PMB229" s="24" t="s">
        <v>7</v>
      </c>
      <c r="PMC229" s="24" t="s">
        <v>65</v>
      </c>
      <c r="PMD229" s="24" t="s">
        <v>66</v>
      </c>
      <c r="PME229" s="24" t="s">
        <v>67</v>
      </c>
      <c r="PMF229" s="24" t="s">
        <v>75</v>
      </c>
      <c r="PMG229" s="24" t="s">
        <v>68</v>
      </c>
      <c r="PMH229" s="24" t="s">
        <v>8</v>
      </c>
      <c r="PMI229" s="24" t="s">
        <v>9</v>
      </c>
      <c r="PMJ229" s="24" t="s">
        <v>69</v>
      </c>
      <c r="PMK229" s="24" t="s">
        <v>70</v>
      </c>
      <c r="PML229" s="24" t="s">
        <v>10</v>
      </c>
      <c r="PMM229" s="24" t="s">
        <v>14</v>
      </c>
      <c r="PMN229" s="24" t="s">
        <v>71</v>
      </c>
      <c r="PMO229" s="24" t="s">
        <v>63</v>
      </c>
      <c r="PMP229" s="24" t="s">
        <v>64</v>
      </c>
      <c r="PMQ229" s="24" t="s">
        <v>6</v>
      </c>
      <c r="PMR229" s="24" t="s">
        <v>7</v>
      </c>
      <c r="PMS229" s="24" t="s">
        <v>65</v>
      </c>
      <c r="PMT229" s="24" t="s">
        <v>66</v>
      </c>
      <c r="PMU229" s="24" t="s">
        <v>67</v>
      </c>
      <c r="PMV229" s="24" t="s">
        <v>75</v>
      </c>
      <c r="PMW229" s="24" t="s">
        <v>68</v>
      </c>
      <c r="PMX229" s="24" t="s">
        <v>8</v>
      </c>
      <c r="PMY229" s="24" t="s">
        <v>9</v>
      </c>
      <c r="PMZ229" s="24" t="s">
        <v>69</v>
      </c>
      <c r="PNA229" s="24" t="s">
        <v>70</v>
      </c>
      <c r="PNB229" s="24" t="s">
        <v>10</v>
      </c>
      <c r="PNC229" s="24" t="s">
        <v>14</v>
      </c>
      <c r="PND229" s="24" t="s">
        <v>71</v>
      </c>
      <c r="PNE229" s="24" t="s">
        <v>63</v>
      </c>
      <c r="PNF229" s="24" t="s">
        <v>64</v>
      </c>
      <c r="PNG229" s="24" t="s">
        <v>6</v>
      </c>
      <c r="PNH229" s="24" t="s">
        <v>7</v>
      </c>
      <c r="PNI229" s="24" t="s">
        <v>65</v>
      </c>
      <c r="PNJ229" s="24" t="s">
        <v>66</v>
      </c>
      <c r="PNK229" s="24" t="s">
        <v>67</v>
      </c>
      <c r="PNL229" s="24" t="s">
        <v>75</v>
      </c>
      <c r="PNM229" s="24" t="s">
        <v>68</v>
      </c>
      <c r="PNN229" s="24" t="s">
        <v>8</v>
      </c>
      <c r="PNO229" s="24" t="s">
        <v>9</v>
      </c>
      <c r="PNP229" s="24" t="s">
        <v>69</v>
      </c>
      <c r="PNQ229" s="24" t="s">
        <v>70</v>
      </c>
      <c r="PNR229" s="24" t="s">
        <v>10</v>
      </c>
      <c r="PNS229" s="24" t="s">
        <v>14</v>
      </c>
      <c r="PNT229" s="24" t="s">
        <v>71</v>
      </c>
      <c r="PNU229" s="24" t="s">
        <v>63</v>
      </c>
      <c r="PNV229" s="24" t="s">
        <v>64</v>
      </c>
      <c r="PNW229" s="24" t="s">
        <v>6</v>
      </c>
      <c r="PNX229" s="24" t="s">
        <v>7</v>
      </c>
      <c r="PNY229" s="24" t="s">
        <v>65</v>
      </c>
      <c r="PNZ229" s="24" t="s">
        <v>66</v>
      </c>
      <c r="POA229" s="24" t="s">
        <v>67</v>
      </c>
      <c r="POB229" s="24" t="s">
        <v>75</v>
      </c>
      <c r="POC229" s="24" t="s">
        <v>68</v>
      </c>
      <c r="POD229" s="24" t="s">
        <v>8</v>
      </c>
      <c r="POE229" s="24" t="s">
        <v>9</v>
      </c>
      <c r="POF229" s="24" t="s">
        <v>69</v>
      </c>
      <c r="POG229" s="24" t="s">
        <v>70</v>
      </c>
      <c r="POH229" s="24" t="s">
        <v>10</v>
      </c>
      <c r="POI229" s="24" t="s">
        <v>14</v>
      </c>
      <c r="POJ229" s="24" t="s">
        <v>71</v>
      </c>
      <c r="POK229" s="24" t="s">
        <v>63</v>
      </c>
      <c r="POL229" s="24" t="s">
        <v>64</v>
      </c>
      <c r="POM229" s="24" t="s">
        <v>6</v>
      </c>
      <c r="PON229" s="24" t="s">
        <v>7</v>
      </c>
      <c r="POO229" s="24" t="s">
        <v>65</v>
      </c>
      <c r="POP229" s="24" t="s">
        <v>66</v>
      </c>
      <c r="POQ229" s="24" t="s">
        <v>67</v>
      </c>
      <c r="POR229" s="24" t="s">
        <v>75</v>
      </c>
      <c r="POS229" s="24" t="s">
        <v>68</v>
      </c>
      <c r="POT229" s="24" t="s">
        <v>8</v>
      </c>
      <c r="POU229" s="24" t="s">
        <v>9</v>
      </c>
      <c r="POV229" s="24" t="s">
        <v>69</v>
      </c>
      <c r="POW229" s="24" t="s">
        <v>70</v>
      </c>
      <c r="POX229" s="24" t="s">
        <v>10</v>
      </c>
      <c r="POY229" s="24" t="s">
        <v>14</v>
      </c>
      <c r="POZ229" s="24" t="s">
        <v>71</v>
      </c>
      <c r="PPA229" s="24" t="s">
        <v>63</v>
      </c>
      <c r="PPB229" s="24" t="s">
        <v>64</v>
      </c>
      <c r="PPC229" s="24" t="s">
        <v>6</v>
      </c>
      <c r="PPD229" s="24" t="s">
        <v>7</v>
      </c>
      <c r="PPE229" s="24" t="s">
        <v>65</v>
      </c>
      <c r="PPF229" s="24" t="s">
        <v>66</v>
      </c>
      <c r="PPG229" s="24" t="s">
        <v>67</v>
      </c>
      <c r="PPH229" s="24" t="s">
        <v>75</v>
      </c>
      <c r="PPI229" s="24" t="s">
        <v>68</v>
      </c>
      <c r="PPJ229" s="24" t="s">
        <v>8</v>
      </c>
      <c r="PPK229" s="24" t="s">
        <v>9</v>
      </c>
      <c r="PPL229" s="24" t="s">
        <v>69</v>
      </c>
      <c r="PPM229" s="24" t="s">
        <v>70</v>
      </c>
      <c r="PPN229" s="24" t="s">
        <v>10</v>
      </c>
      <c r="PPO229" s="24" t="s">
        <v>14</v>
      </c>
      <c r="PPP229" s="24" t="s">
        <v>71</v>
      </c>
      <c r="PPQ229" s="24" t="s">
        <v>63</v>
      </c>
      <c r="PPR229" s="24" t="s">
        <v>64</v>
      </c>
      <c r="PPS229" s="24" t="s">
        <v>6</v>
      </c>
      <c r="PPT229" s="24" t="s">
        <v>7</v>
      </c>
      <c r="PPU229" s="24" t="s">
        <v>65</v>
      </c>
      <c r="PPV229" s="24" t="s">
        <v>66</v>
      </c>
      <c r="PPW229" s="24" t="s">
        <v>67</v>
      </c>
      <c r="PPX229" s="24" t="s">
        <v>75</v>
      </c>
      <c r="PPY229" s="24" t="s">
        <v>68</v>
      </c>
      <c r="PPZ229" s="24" t="s">
        <v>8</v>
      </c>
      <c r="PQA229" s="24" t="s">
        <v>9</v>
      </c>
      <c r="PQB229" s="24" t="s">
        <v>69</v>
      </c>
      <c r="PQC229" s="24" t="s">
        <v>70</v>
      </c>
      <c r="PQD229" s="24" t="s">
        <v>10</v>
      </c>
      <c r="PQE229" s="24" t="s">
        <v>14</v>
      </c>
      <c r="PQF229" s="24" t="s">
        <v>71</v>
      </c>
      <c r="PQG229" s="24" t="s">
        <v>63</v>
      </c>
      <c r="PQH229" s="24" t="s">
        <v>64</v>
      </c>
      <c r="PQI229" s="24" t="s">
        <v>6</v>
      </c>
      <c r="PQJ229" s="24" t="s">
        <v>7</v>
      </c>
      <c r="PQK229" s="24" t="s">
        <v>65</v>
      </c>
      <c r="PQL229" s="24" t="s">
        <v>66</v>
      </c>
      <c r="PQM229" s="24" t="s">
        <v>67</v>
      </c>
      <c r="PQN229" s="24" t="s">
        <v>75</v>
      </c>
      <c r="PQO229" s="24" t="s">
        <v>68</v>
      </c>
      <c r="PQP229" s="24" t="s">
        <v>8</v>
      </c>
      <c r="PQQ229" s="24" t="s">
        <v>9</v>
      </c>
      <c r="PQR229" s="24" t="s">
        <v>69</v>
      </c>
      <c r="PQS229" s="24" t="s">
        <v>70</v>
      </c>
      <c r="PQT229" s="24" t="s">
        <v>10</v>
      </c>
      <c r="PQU229" s="24" t="s">
        <v>14</v>
      </c>
      <c r="PQV229" s="24" t="s">
        <v>71</v>
      </c>
      <c r="PQW229" s="24" t="s">
        <v>63</v>
      </c>
      <c r="PQX229" s="24" t="s">
        <v>64</v>
      </c>
      <c r="PQY229" s="24" t="s">
        <v>6</v>
      </c>
      <c r="PQZ229" s="24" t="s">
        <v>7</v>
      </c>
      <c r="PRA229" s="24" t="s">
        <v>65</v>
      </c>
      <c r="PRB229" s="24" t="s">
        <v>66</v>
      </c>
      <c r="PRC229" s="24" t="s">
        <v>67</v>
      </c>
      <c r="PRD229" s="24" t="s">
        <v>75</v>
      </c>
      <c r="PRE229" s="24" t="s">
        <v>68</v>
      </c>
      <c r="PRF229" s="24" t="s">
        <v>8</v>
      </c>
      <c r="PRG229" s="24" t="s">
        <v>9</v>
      </c>
      <c r="PRH229" s="24" t="s">
        <v>69</v>
      </c>
      <c r="PRI229" s="24" t="s">
        <v>70</v>
      </c>
      <c r="PRJ229" s="24" t="s">
        <v>10</v>
      </c>
      <c r="PRK229" s="24" t="s">
        <v>14</v>
      </c>
      <c r="PRL229" s="24" t="s">
        <v>71</v>
      </c>
      <c r="PRM229" s="24" t="s">
        <v>63</v>
      </c>
      <c r="PRN229" s="24" t="s">
        <v>64</v>
      </c>
      <c r="PRO229" s="24" t="s">
        <v>6</v>
      </c>
      <c r="PRP229" s="24" t="s">
        <v>7</v>
      </c>
      <c r="PRQ229" s="24" t="s">
        <v>65</v>
      </c>
      <c r="PRR229" s="24" t="s">
        <v>66</v>
      </c>
      <c r="PRS229" s="24" t="s">
        <v>67</v>
      </c>
      <c r="PRT229" s="24" t="s">
        <v>75</v>
      </c>
      <c r="PRU229" s="24" t="s">
        <v>68</v>
      </c>
      <c r="PRV229" s="24" t="s">
        <v>8</v>
      </c>
      <c r="PRW229" s="24" t="s">
        <v>9</v>
      </c>
      <c r="PRX229" s="24" t="s">
        <v>69</v>
      </c>
      <c r="PRY229" s="24" t="s">
        <v>70</v>
      </c>
      <c r="PRZ229" s="24" t="s">
        <v>10</v>
      </c>
      <c r="PSA229" s="24" t="s">
        <v>14</v>
      </c>
      <c r="PSB229" s="24" t="s">
        <v>71</v>
      </c>
      <c r="PSC229" s="24" t="s">
        <v>63</v>
      </c>
      <c r="PSD229" s="24" t="s">
        <v>64</v>
      </c>
      <c r="PSE229" s="24" t="s">
        <v>6</v>
      </c>
      <c r="PSF229" s="24" t="s">
        <v>7</v>
      </c>
      <c r="PSG229" s="24" t="s">
        <v>65</v>
      </c>
      <c r="PSH229" s="24" t="s">
        <v>66</v>
      </c>
      <c r="PSI229" s="24" t="s">
        <v>67</v>
      </c>
      <c r="PSJ229" s="24" t="s">
        <v>75</v>
      </c>
      <c r="PSK229" s="24" t="s">
        <v>68</v>
      </c>
      <c r="PSL229" s="24" t="s">
        <v>8</v>
      </c>
      <c r="PSM229" s="24" t="s">
        <v>9</v>
      </c>
      <c r="PSN229" s="24" t="s">
        <v>69</v>
      </c>
      <c r="PSO229" s="24" t="s">
        <v>70</v>
      </c>
      <c r="PSP229" s="24" t="s">
        <v>10</v>
      </c>
      <c r="PSQ229" s="24" t="s">
        <v>14</v>
      </c>
      <c r="PSR229" s="24" t="s">
        <v>71</v>
      </c>
      <c r="PSS229" s="24" t="s">
        <v>63</v>
      </c>
      <c r="PST229" s="24" t="s">
        <v>64</v>
      </c>
      <c r="PSU229" s="24" t="s">
        <v>6</v>
      </c>
      <c r="PSV229" s="24" t="s">
        <v>7</v>
      </c>
      <c r="PSW229" s="24" t="s">
        <v>65</v>
      </c>
      <c r="PSX229" s="24" t="s">
        <v>66</v>
      </c>
      <c r="PSY229" s="24" t="s">
        <v>67</v>
      </c>
      <c r="PSZ229" s="24" t="s">
        <v>75</v>
      </c>
      <c r="PTA229" s="24" t="s">
        <v>68</v>
      </c>
      <c r="PTB229" s="24" t="s">
        <v>8</v>
      </c>
      <c r="PTC229" s="24" t="s">
        <v>9</v>
      </c>
      <c r="PTD229" s="24" t="s">
        <v>69</v>
      </c>
      <c r="PTE229" s="24" t="s">
        <v>70</v>
      </c>
      <c r="PTF229" s="24" t="s">
        <v>10</v>
      </c>
      <c r="PTG229" s="24" t="s">
        <v>14</v>
      </c>
      <c r="PTH229" s="24" t="s">
        <v>71</v>
      </c>
      <c r="PTI229" s="24" t="s">
        <v>63</v>
      </c>
      <c r="PTJ229" s="24" t="s">
        <v>64</v>
      </c>
      <c r="PTK229" s="24" t="s">
        <v>6</v>
      </c>
      <c r="PTL229" s="24" t="s">
        <v>7</v>
      </c>
      <c r="PTM229" s="24" t="s">
        <v>65</v>
      </c>
      <c r="PTN229" s="24" t="s">
        <v>66</v>
      </c>
      <c r="PTO229" s="24" t="s">
        <v>67</v>
      </c>
      <c r="PTP229" s="24" t="s">
        <v>75</v>
      </c>
      <c r="PTQ229" s="24" t="s">
        <v>68</v>
      </c>
      <c r="PTR229" s="24" t="s">
        <v>8</v>
      </c>
      <c r="PTS229" s="24" t="s">
        <v>9</v>
      </c>
      <c r="PTT229" s="24" t="s">
        <v>69</v>
      </c>
      <c r="PTU229" s="24" t="s">
        <v>70</v>
      </c>
      <c r="PTV229" s="24" t="s">
        <v>10</v>
      </c>
      <c r="PTW229" s="24" t="s">
        <v>14</v>
      </c>
      <c r="PTX229" s="24" t="s">
        <v>71</v>
      </c>
      <c r="PTY229" s="24" t="s">
        <v>63</v>
      </c>
      <c r="PTZ229" s="24" t="s">
        <v>64</v>
      </c>
      <c r="PUA229" s="24" t="s">
        <v>6</v>
      </c>
      <c r="PUB229" s="24" t="s">
        <v>7</v>
      </c>
      <c r="PUC229" s="24" t="s">
        <v>65</v>
      </c>
      <c r="PUD229" s="24" t="s">
        <v>66</v>
      </c>
      <c r="PUE229" s="24" t="s">
        <v>67</v>
      </c>
      <c r="PUF229" s="24" t="s">
        <v>75</v>
      </c>
      <c r="PUG229" s="24" t="s">
        <v>68</v>
      </c>
      <c r="PUH229" s="24" t="s">
        <v>8</v>
      </c>
      <c r="PUI229" s="24" t="s">
        <v>9</v>
      </c>
      <c r="PUJ229" s="24" t="s">
        <v>69</v>
      </c>
      <c r="PUK229" s="24" t="s">
        <v>70</v>
      </c>
      <c r="PUL229" s="24" t="s">
        <v>10</v>
      </c>
      <c r="PUM229" s="24" t="s">
        <v>14</v>
      </c>
      <c r="PUN229" s="24" t="s">
        <v>71</v>
      </c>
      <c r="PUO229" s="24" t="s">
        <v>63</v>
      </c>
      <c r="PUP229" s="24" t="s">
        <v>64</v>
      </c>
      <c r="PUQ229" s="24" t="s">
        <v>6</v>
      </c>
      <c r="PUR229" s="24" t="s">
        <v>7</v>
      </c>
      <c r="PUS229" s="24" t="s">
        <v>65</v>
      </c>
      <c r="PUT229" s="24" t="s">
        <v>66</v>
      </c>
      <c r="PUU229" s="24" t="s">
        <v>67</v>
      </c>
      <c r="PUV229" s="24" t="s">
        <v>75</v>
      </c>
      <c r="PUW229" s="24" t="s">
        <v>68</v>
      </c>
      <c r="PUX229" s="24" t="s">
        <v>8</v>
      </c>
      <c r="PUY229" s="24" t="s">
        <v>9</v>
      </c>
      <c r="PUZ229" s="24" t="s">
        <v>69</v>
      </c>
      <c r="PVA229" s="24" t="s">
        <v>70</v>
      </c>
      <c r="PVB229" s="24" t="s">
        <v>10</v>
      </c>
      <c r="PVC229" s="24" t="s">
        <v>14</v>
      </c>
      <c r="PVD229" s="24" t="s">
        <v>71</v>
      </c>
      <c r="PVE229" s="24" t="s">
        <v>63</v>
      </c>
      <c r="PVF229" s="24" t="s">
        <v>64</v>
      </c>
      <c r="PVG229" s="24" t="s">
        <v>6</v>
      </c>
      <c r="PVH229" s="24" t="s">
        <v>7</v>
      </c>
      <c r="PVI229" s="24" t="s">
        <v>65</v>
      </c>
      <c r="PVJ229" s="24" t="s">
        <v>66</v>
      </c>
      <c r="PVK229" s="24" t="s">
        <v>67</v>
      </c>
      <c r="PVL229" s="24" t="s">
        <v>75</v>
      </c>
      <c r="PVM229" s="24" t="s">
        <v>68</v>
      </c>
      <c r="PVN229" s="24" t="s">
        <v>8</v>
      </c>
      <c r="PVO229" s="24" t="s">
        <v>9</v>
      </c>
      <c r="PVP229" s="24" t="s">
        <v>69</v>
      </c>
      <c r="PVQ229" s="24" t="s">
        <v>70</v>
      </c>
      <c r="PVR229" s="24" t="s">
        <v>10</v>
      </c>
      <c r="PVS229" s="24" t="s">
        <v>14</v>
      </c>
      <c r="PVT229" s="24" t="s">
        <v>71</v>
      </c>
      <c r="PVU229" s="24" t="s">
        <v>63</v>
      </c>
      <c r="PVV229" s="24" t="s">
        <v>64</v>
      </c>
      <c r="PVW229" s="24" t="s">
        <v>6</v>
      </c>
      <c r="PVX229" s="24" t="s">
        <v>7</v>
      </c>
      <c r="PVY229" s="24" t="s">
        <v>65</v>
      </c>
      <c r="PVZ229" s="24" t="s">
        <v>66</v>
      </c>
      <c r="PWA229" s="24" t="s">
        <v>67</v>
      </c>
      <c r="PWB229" s="24" t="s">
        <v>75</v>
      </c>
      <c r="PWC229" s="24" t="s">
        <v>68</v>
      </c>
      <c r="PWD229" s="24" t="s">
        <v>8</v>
      </c>
      <c r="PWE229" s="24" t="s">
        <v>9</v>
      </c>
      <c r="PWF229" s="24" t="s">
        <v>69</v>
      </c>
      <c r="PWG229" s="24" t="s">
        <v>70</v>
      </c>
      <c r="PWH229" s="24" t="s">
        <v>10</v>
      </c>
      <c r="PWI229" s="24" t="s">
        <v>14</v>
      </c>
      <c r="PWJ229" s="24" t="s">
        <v>71</v>
      </c>
      <c r="PWK229" s="24" t="s">
        <v>63</v>
      </c>
      <c r="PWL229" s="24" t="s">
        <v>64</v>
      </c>
      <c r="PWM229" s="24" t="s">
        <v>6</v>
      </c>
      <c r="PWN229" s="24" t="s">
        <v>7</v>
      </c>
      <c r="PWO229" s="24" t="s">
        <v>65</v>
      </c>
      <c r="PWP229" s="24" t="s">
        <v>66</v>
      </c>
      <c r="PWQ229" s="24" t="s">
        <v>67</v>
      </c>
      <c r="PWR229" s="24" t="s">
        <v>75</v>
      </c>
      <c r="PWS229" s="24" t="s">
        <v>68</v>
      </c>
      <c r="PWT229" s="24" t="s">
        <v>8</v>
      </c>
      <c r="PWU229" s="24" t="s">
        <v>9</v>
      </c>
      <c r="PWV229" s="24" t="s">
        <v>69</v>
      </c>
      <c r="PWW229" s="24" t="s">
        <v>70</v>
      </c>
      <c r="PWX229" s="24" t="s">
        <v>10</v>
      </c>
      <c r="PWY229" s="24" t="s">
        <v>14</v>
      </c>
      <c r="PWZ229" s="24" t="s">
        <v>71</v>
      </c>
      <c r="PXA229" s="24" t="s">
        <v>63</v>
      </c>
      <c r="PXB229" s="24" t="s">
        <v>64</v>
      </c>
      <c r="PXC229" s="24" t="s">
        <v>6</v>
      </c>
      <c r="PXD229" s="24" t="s">
        <v>7</v>
      </c>
      <c r="PXE229" s="24" t="s">
        <v>65</v>
      </c>
      <c r="PXF229" s="24" t="s">
        <v>66</v>
      </c>
      <c r="PXG229" s="24" t="s">
        <v>67</v>
      </c>
      <c r="PXH229" s="24" t="s">
        <v>75</v>
      </c>
      <c r="PXI229" s="24" t="s">
        <v>68</v>
      </c>
      <c r="PXJ229" s="24" t="s">
        <v>8</v>
      </c>
      <c r="PXK229" s="24" t="s">
        <v>9</v>
      </c>
      <c r="PXL229" s="24" t="s">
        <v>69</v>
      </c>
      <c r="PXM229" s="24" t="s">
        <v>70</v>
      </c>
      <c r="PXN229" s="24" t="s">
        <v>10</v>
      </c>
      <c r="PXO229" s="24" t="s">
        <v>14</v>
      </c>
      <c r="PXP229" s="24" t="s">
        <v>71</v>
      </c>
      <c r="PXQ229" s="24" t="s">
        <v>63</v>
      </c>
      <c r="PXR229" s="24" t="s">
        <v>64</v>
      </c>
      <c r="PXS229" s="24" t="s">
        <v>6</v>
      </c>
      <c r="PXT229" s="24" t="s">
        <v>7</v>
      </c>
      <c r="PXU229" s="24" t="s">
        <v>65</v>
      </c>
      <c r="PXV229" s="24" t="s">
        <v>66</v>
      </c>
      <c r="PXW229" s="24" t="s">
        <v>67</v>
      </c>
      <c r="PXX229" s="24" t="s">
        <v>75</v>
      </c>
      <c r="PXY229" s="24" t="s">
        <v>68</v>
      </c>
      <c r="PXZ229" s="24" t="s">
        <v>8</v>
      </c>
      <c r="PYA229" s="24" t="s">
        <v>9</v>
      </c>
      <c r="PYB229" s="24" t="s">
        <v>69</v>
      </c>
      <c r="PYC229" s="24" t="s">
        <v>70</v>
      </c>
      <c r="PYD229" s="24" t="s">
        <v>10</v>
      </c>
      <c r="PYE229" s="24" t="s">
        <v>14</v>
      </c>
      <c r="PYF229" s="24" t="s">
        <v>71</v>
      </c>
      <c r="PYG229" s="24" t="s">
        <v>63</v>
      </c>
      <c r="PYH229" s="24" t="s">
        <v>64</v>
      </c>
      <c r="PYI229" s="24" t="s">
        <v>6</v>
      </c>
      <c r="PYJ229" s="24" t="s">
        <v>7</v>
      </c>
      <c r="PYK229" s="24" t="s">
        <v>65</v>
      </c>
      <c r="PYL229" s="24" t="s">
        <v>66</v>
      </c>
      <c r="PYM229" s="24" t="s">
        <v>67</v>
      </c>
      <c r="PYN229" s="24" t="s">
        <v>75</v>
      </c>
      <c r="PYO229" s="24" t="s">
        <v>68</v>
      </c>
      <c r="PYP229" s="24" t="s">
        <v>8</v>
      </c>
      <c r="PYQ229" s="24" t="s">
        <v>9</v>
      </c>
      <c r="PYR229" s="24" t="s">
        <v>69</v>
      </c>
      <c r="PYS229" s="24" t="s">
        <v>70</v>
      </c>
      <c r="PYT229" s="24" t="s">
        <v>10</v>
      </c>
      <c r="PYU229" s="24" t="s">
        <v>14</v>
      </c>
      <c r="PYV229" s="24" t="s">
        <v>71</v>
      </c>
      <c r="PYW229" s="24" t="s">
        <v>63</v>
      </c>
      <c r="PYX229" s="24" t="s">
        <v>64</v>
      </c>
      <c r="PYY229" s="24" t="s">
        <v>6</v>
      </c>
      <c r="PYZ229" s="24" t="s">
        <v>7</v>
      </c>
      <c r="PZA229" s="24" t="s">
        <v>65</v>
      </c>
      <c r="PZB229" s="24" t="s">
        <v>66</v>
      </c>
      <c r="PZC229" s="24" t="s">
        <v>67</v>
      </c>
      <c r="PZD229" s="24" t="s">
        <v>75</v>
      </c>
      <c r="PZE229" s="24" t="s">
        <v>68</v>
      </c>
      <c r="PZF229" s="24" t="s">
        <v>8</v>
      </c>
      <c r="PZG229" s="24" t="s">
        <v>9</v>
      </c>
      <c r="PZH229" s="24" t="s">
        <v>69</v>
      </c>
      <c r="PZI229" s="24" t="s">
        <v>70</v>
      </c>
      <c r="PZJ229" s="24" t="s">
        <v>10</v>
      </c>
      <c r="PZK229" s="24" t="s">
        <v>14</v>
      </c>
      <c r="PZL229" s="24" t="s">
        <v>71</v>
      </c>
      <c r="PZM229" s="24" t="s">
        <v>63</v>
      </c>
      <c r="PZN229" s="24" t="s">
        <v>64</v>
      </c>
      <c r="PZO229" s="24" t="s">
        <v>6</v>
      </c>
      <c r="PZP229" s="24" t="s">
        <v>7</v>
      </c>
      <c r="PZQ229" s="24" t="s">
        <v>65</v>
      </c>
      <c r="PZR229" s="24" t="s">
        <v>66</v>
      </c>
      <c r="PZS229" s="24" t="s">
        <v>67</v>
      </c>
      <c r="PZT229" s="24" t="s">
        <v>75</v>
      </c>
      <c r="PZU229" s="24" t="s">
        <v>68</v>
      </c>
      <c r="PZV229" s="24" t="s">
        <v>8</v>
      </c>
      <c r="PZW229" s="24" t="s">
        <v>9</v>
      </c>
      <c r="PZX229" s="24" t="s">
        <v>69</v>
      </c>
      <c r="PZY229" s="24" t="s">
        <v>70</v>
      </c>
      <c r="PZZ229" s="24" t="s">
        <v>10</v>
      </c>
      <c r="QAA229" s="24" t="s">
        <v>14</v>
      </c>
      <c r="QAB229" s="24" t="s">
        <v>71</v>
      </c>
      <c r="QAC229" s="24" t="s">
        <v>63</v>
      </c>
      <c r="QAD229" s="24" t="s">
        <v>64</v>
      </c>
      <c r="QAE229" s="24" t="s">
        <v>6</v>
      </c>
      <c r="QAF229" s="24" t="s">
        <v>7</v>
      </c>
      <c r="QAG229" s="24" t="s">
        <v>65</v>
      </c>
      <c r="QAH229" s="24" t="s">
        <v>66</v>
      </c>
      <c r="QAI229" s="24" t="s">
        <v>67</v>
      </c>
      <c r="QAJ229" s="24" t="s">
        <v>75</v>
      </c>
      <c r="QAK229" s="24" t="s">
        <v>68</v>
      </c>
      <c r="QAL229" s="24" t="s">
        <v>8</v>
      </c>
      <c r="QAM229" s="24" t="s">
        <v>9</v>
      </c>
      <c r="QAN229" s="24" t="s">
        <v>69</v>
      </c>
      <c r="QAO229" s="24" t="s">
        <v>70</v>
      </c>
      <c r="QAP229" s="24" t="s">
        <v>10</v>
      </c>
      <c r="QAQ229" s="24" t="s">
        <v>14</v>
      </c>
      <c r="QAR229" s="24" t="s">
        <v>71</v>
      </c>
      <c r="QAS229" s="24" t="s">
        <v>63</v>
      </c>
      <c r="QAT229" s="24" t="s">
        <v>64</v>
      </c>
      <c r="QAU229" s="24" t="s">
        <v>6</v>
      </c>
      <c r="QAV229" s="24" t="s">
        <v>7</v>
      </c>
      <c r="QAW229" s="24" t="s">
        <v>65</v>
      </c>
      <c r="QAX229" s="24" t="s">
        <v>66</v>
      </c>
      <c r="QAY229" s="24" t="s">
        <v>67</v>
      </c>
      <c r="QAZ229" s="24" t="s">
        <v>75</v>
      </c>
      <c r="QBA229" s="24" t="s">
        <v>68</v>
      </c>
      <c r="QBB229" s="24" t="s">
        <v>8</v>
      </c>
      <c r="QBC229" s="24" t="s">
        <v>9</v>
      </c>
      <c r="QBD229" s="24" t="s">
        <v>69</v>
      </c>
      <c r="QBE229" s="24" t="s">
        <v>70</v>
      </c>
      <c r="QBF229" s="24" t="s">
        <v>10</v>
      </c>
      <c r="QBG229" s="24" t="s">
        <v>14</v>
      </c>
      <c r="QBH229" s="24" t="s">
        <v>71</v>
      </c>
      <c r="QBI229" s="24" t="s">
        <v>63</v>
      </c>
      <c r="QBJ229" s="24" t="s">
        <v>64</v>
      </c>
      <c r="QBK229" s="24" t="s">
        <v>6</v>
      </c>
      <c r="QBL229" s="24" t="s">
        <v>7</v>
      </c>
      <c r="QBM229" s="24" t="s">
        <v>65</v>
      </c>
      <c r="QBN229" s="24" t="s">
        <v>66</v>
      </c>
      <c r="QBO229" s="24" t="s">
        <v>67</v>
      </c>
      <c r="QBP229" s="24" t="s">
        <v>75</v>
      </c>
      <c r="QBQ229" s="24" t="s">
        <v>68</v>
      </c>
      <c r="QBR229" s="24" t="s">
        <v>8</v>
      </c>
      <c r="QBS229" s="24" t="s">
        <v>9</v>
      </c>
      <c r="QBT229" s="24" t="s">
        <v>69</v>
      </c>
      <c r="QBU229" s="24" t="s">
        <v>70</v>
      </c>
      <c r="QBV229" s="24" t="s">
        <v>10</v>
      </c>
      <c r="QBW229" s="24" t="s">
        <v>14</v>
      </c>
      <c r="QBX229" s="24" t="s">
        <v>71</v>
      </c>
      <c r="QBY229" s="24" t="s">
        <v>63</v>
      </c>
      <c r="QBZ229" s="24" t="s">
        <v>64</v>
      </c>
      <c r="QCA229" s="24" t="s">
        <v>6</v>
      </c>
      <c r="QCB229" s="24" t="s">
        <v>7</v>
      </c>
      <c r="QCC229" s="24" t="s">
        <v>65</v>
      </c>
      <c r="QCD229" s="24" t="s">
        <v>66</v>
      </c>
      <c r="QCE229" s="24" t="s">
        <v>67</v>
      </c>
      <c r="QCF229" s="24" t="s">
        <v>75</v>
      </c>
      <c r="QCG229" s="24" t="s">
        <v>68</v>
      </c>
      <c r="QCH229" s="24" t="s">
        <v>8</v>
      </c>
      <c r="QCI229" s="24" t="s">
        <v>9</v>
      </c>
      <c r="QCJ229" s="24" t="s">
        <v>69</v>
      </c>
      <c r="QCK229" s="24" t="s">
        <v>70</v>
      </c>
      <c r="QCL229" s="24" t="s">
        <v>10</v>
      </c>
      <c r="QCM229" s="24" t="s">
        <v>14</v>
      </c>
      <c r="QCN229" s="24" t="s">
        <v>71</v>
      </c>
      <c r="QCO229" s="24" t="s">
        <v>63</v>
      </c>
      <c r="QCP229" s="24" t="s">
        <v>64</v>
      </c>
      <c r="QCQ229" s="24" t="s">
        <v>6</v>
      </c>
      <c r="QCR229" s="24" t="s">
        <v>7</v>
      </c>
      <c r="QCS229" s="24" t="s">
        <v>65</v>
      </c>
      <c r="QCT229" s="24" t="s">
        <v>66</v>
      </c>
      <c r="QCU229" s="24" t="s">
        <v>67</v>
      </c>
      <c r="QCV229" s="24" t="s">
        <v>75</v>
      </c>
      <c r="QCW229" s="24" t="s">
        <v>68</v>
      </c>
      <c r="QCX229" s="24" t="s">
        <v>8</v>
      </c>
      <c r="QCY229" s="24" t="s">
        <v>9</v>
      </c>
      <c r="QCZ229" s="24" t="s">
        <v>69</v>
      </c>
      <c r="QDA229" s="24" t="s">
        <v>70</v>
      </c>
      <c r="QDB229" s="24" t="s">
        <v>10</v>
      </c>
      <c r="QDC229" s="24" t="s">
        <v>14</v>
      </c>
      <c r="QDD229" s="24" t="s">
        <v>71</v>
      </c>
      <c r="QDE229" s="24" t="s">
        <v>63</v>
      </c>
      <c r="QDF229" s="24" t="s">
        <v>64</v>
      </c>
      <c r="QDG229" s="24" t="s">
        <v>6</v>
      </c>
      <c r="QDH229" s="24" t="s">
        <v>7</v>
      </c>
      <c r="QDI229" s="24" t="s">
        <v>65</v>
      </c>
      <c r="QDJ229" s="24" t="s">
        <v>66</v>
      </c>
      <c r="QDK229" s="24" t="s">
        <v>67</v>
      </c>
      <c r="QDL229" s="24" t="s">
        <v>75</v>
      </c>
      <c r="QDM229" s="24" t="s">
        <v>68</v>
      </c>
      <c r="QDN229" s="24" t="s">
        <v>8</v>
      </c>
      <c r="QDO229" s="24" t="s">
        <v>9</v>
      </c>
      <c r="QDP229" s="24" t="s">
        <v>69</v>
      </c>
      <c r="QDQ229" s="24" t="s">
        <v>70</v>
      </c>
      <c r="QDR229" s="24" t="s">
        <v>10</v>
      </c>
      <c r="QDS229" s="24" t="s">
        <v>14</v>
      </c>
      <c r="QDT229" s="24" t="s">
        <v>71</v>
      </c>
      <c r="QDU229" s="24" t="s">
        <v>63</v>
      </c>
      <c r="QDV229" s="24" t="s">
        <v>64</v>
      </c>
      <c r="QDW229" s="24" t="s">
        <v>6</v>
      </c>
      <c r="QDX229" s="24" t="s">
        <v>7</v>
      </c>
      <c r="QDY229" s="24" t="s">
        <v>65</v>
      </c>
      <c r="QDZ229" s="24" t="s">
        <v>66</v>
      </c>
      <c r="QEA229" s="24" t="s">
        <v>67</v>
      </c>
      <c r="QEB229" s="24" t="s">
        <v>75</v>
      </c>
      <c r="QEC229" s="24" t="s">
        <v>68</v>
      </c>
      <c r="QED229" s="24" t="s">
        <v>8</v>
      </c>
      <c r="QEE229" s="24" t="s">
        <v>9</v>
      </c>
      <c r="QEF229" s="24" t="s">
        <v>69</v>
      </c>
      <c r="QEG229" s="24" t="s">
        <v>70</v>
      </c>
      <c r="QEH229" s="24" t="s">
        <v>10</v>
      </c>
      <c r="QEI229" s="24" t="s">
        <v>14</v>
      </c>
      <c r="QEJ229" s="24" t="s">
        <v>71</v>
      </c>
      <c r="QEK229" s="24" t="s">
        <v>63</v>
      </c>
      <c r="QEL229" s="24" t="s">
        <v>64</v>
      </c>
      <c r="QEM229" s="24" t="s">
        <v>6</v>
      </c>
      <c r="QEN229" s="24" t="s">
        <v>7</v>
      </c>
      <c r="QEO229" s="24" t="s">
        <v>65</v>
      </c>
      <c r="QEP229" s="24" t="s">
        <v>66</v>
      </c>
      <c r="QEQ229" s="24" t="s">
        <v>67</v>
      </c>
      <c r="QER229" s="24" t="s">
        <v>75</v>
      </c>
      <c r="QES229" s="24" t="s">
        <v>68</v>
      </c>
      <c r="QET229" s="24" t="s">
        <v>8</v>
      </c>
      <c r="QEU229" s="24" t="s">
        <v>9</v>
      </c>
      <c r="QEV229" s="24" t="s">
        <v>69</v>
      </c>
      <c r="QEW229" s="24" t="s">
        <v>70</v>
      </c>
      <c r="QEX229" s="24" t="s">
        <v>10</v>
      </c>
      <c r="QEY229" s="24" t="s">
        <v>14</v>
      </c>
      <c r="QEZ229" s="24" t="s">
        <v>71</v>
      </c>
      <c r="QFA229" s="24" t="s">
        <v>63</v>
      </c>
      <c r="QFB229" s="24" t="s">
        <v>64</v>
      </c>
      <c r="QFC229" s="24" t="s">
        <v>6</v>
      </c>
      <c r="QFD229" s="24" t="s">
        <v>7</v>
      </c>
      <c r="QFE229" s="24" t="s">
        <v>65</v>
      </c>
      <c r="QFF229" s="24" t="s">
        <v>66</v>
      </c>
      <c r="QFG229" s="24" t="s">
        <v>67</v>
      </c>
      <c r="QFH229" s="24" t="s">
        <v>75</v>
      </c>
      <c r="QFI229" s="24" t="s">
        <v>68</v>
      </c>
      <c r="QFJ229" s="24" t="s">
        <v>8</v>
      </c>
      <c r="QFK229" s="24" t="s">
        <v>9</v>
      </c>
      <c r="QFL229" s="24" t="s">
        <v>69</v>
      </c>
      <c r="QFM229" s="24" t="s">
        <v>70</v>
      </c>
      <c r="QFN229" s="24" t="s">
        <v>10</v>
      </c>
      <c r="QFO229" s="24" t="s">
        <v>14</v>
      </c>
      <c r="QFP229" s="24" t="s">
        <v>71</v>
      </c>
      <c r="QFQ229" s="24" t="s">
        <v>63</v>
      </c>
      <c r="QFR229" s="24" t="s">
        <v>64</v>
      </c>
      <c r="QFS229" s="24" t="s">
        <v>6</v>
      </c>
      <c r="QFT229" s="24" t="s">
        <v>7</v>
      </c>
      <c r="QFU229" s="24" t="s">
        <v>65</v>
      </c>
      <c r="QFV229" s="24" t="s">
        <v>66</v>
      </c>
      <c r="QFW229" s="24" t="s">
        <v>67</v>
      </c>
      <c r="QFX229" s="24" t="s">
        <v>75</v>
      </c>
      <c r="QFY229" s="24" t="s">
        <v>68</v>
      </c>
      <c r="QFZ229" s="24" t="s">
        <v>8</v>
      </c>
      <c r="QGA229" s="24" t="s">
        <v>9</v>
      </c>
      <c r="QGB229" s="24" t="s">
        <v>69</v>
      </c>
      <c r="QGC229" s="24" t="s">
        <v>70</v>
      </c>
      <c r="QGD229" s="24" t="s">
        <v>10</v>
      </c>
      <c r="QGE229" s="24" t="s">
        <v>14</v>
      </c>
      <c r="QGF229" s="24" t="s">
        <v>71</v>
      </c>
      <c r="QGG229" s="24" t="s">
        <v>63</v>
      </c>
      <c r="QGH229" s="24" t="s">
        <v>64</v>
      </c>
      <c r="QGI229" s="24" t="s">
        <v>6</v>
      </c>
      <c r="QGJ229" s="24" t="s">
        <v>7</v>
      </c>
      <c r="QGK229" s="24" t="s">
        <v>65</v>
      </c>
      <c r="QGL229" s="24" t="s">
        <v>66</v>
      </c>
      <c r="QGM229" s="24" t="s">
        <v>67</v>
      </c>
      <c r="QGN229" s="24" t="s">
        <v>75</v>
      </c>
      <c r="QGO229" s="24" t="s">
        <v>68</v>
      </c>
      <c r="QGP229" s="24" t="s">
        <v>8</v>
      </c>
      <c r="QGQ229" s="24" t="s">
        <v>9</v>
      </c>
      <c r="QGR229" s="24" t="s">
        <v>69</v>
      </c>
      <c r="QGS229" s="24" t="s">
        <v>70</v>
      </c>
      <c r="QGT229" s="24" t="s">
        <v>10</v>
      </c>
      <c r="QGU229" s="24" t="s">
        <v>14</v>
      </c>
      <c r="QGV229" s="24" t="s">
        <v>71</v>
      </c>
      <c r="QGW229" s="24" t="s">
        <v>63</v>
      </c>
      <c r="QGX229" s="24" t="s">
        <v>64</v>
      </c>
      <c r="QGY229" s="24" t="s">
        <v>6</v>
      </c>
      <c r="QGZ229" s="24" t="s">
        <v>7</v>
      </c>
      <c r="QHA229" s="24" t="s">
        <v>65</v>
      </c>
      <c r="QHB229" s="24" t="s">
        <v>66</v>
      </c>
      <c r="QHC229" s="24" t="s">
        <v>67</v>
      </c>
      <c r="QHD229" s="24" t="s">
        <v>75</v>
      </c>
      <c r="QHE229" s="24" t="s">
        <v>68</v>
      </c>
      <c r="QHF229" s="24" t="s">
        <v>8</v>
      </c>
      <c r="QHG229" s="24" t="s">
        <v>9</v>
      </c>
      <c r="QHH229" s="24" t="s">
        <v>69</v>
      </c>
      <c r="QHI229" s="24" t="s">
        <v>70</v>
      </c>
      <c r="QHJ229" s="24" t="s">
        <v>10</v>
      </c>
      <c r="QHK229" s="24" t="s">
        <v>14</v>
      </c>
      <c r="QHL229" s="24" t="s">
        <v>71</v>
      </c>
      <c r="QHM229" s="24" t="s">
        <v>63</v>
      </c>
      <c r="QHN229" s="24" t="s">
        <v>64</v>
      </c>
      <c r="QHO229" s="24" t="s">
        <v>6</v>
      </c>
      <c r="QHP229" s="24" t="s">
        <v>7</v>
      </c>
      <c r="QHQ229" s="24" t="s">
        <v>65</v>
      </c>
      <c r="QHR229" s="24" t="s">
        <v>66</v>
      </c>
      <c r="QHS229" s="24" t="s">
        <v>67</v>
      </c>
      <c r="QHT229" s="24" t="s">
        <v>75</v>
      </c>
      <c r="QHU229" s="24" t="s">
        <v>68</v>
      </c>
      <c r="QHV229" s="24" t="s">
        <v>8</v>
      </c>
      <c r="QHW229" s="24" t="s">
        <v>9</v>
      </c>
      <c r="QHX229" s="24" t="s">
        <v>69</v>
      </c>
      <c r="QHY229" s="24" t="s">
        <v>70</v>
      </c>
      <c r="QHZ229" s="24" t="s">
        <v>10</v>
      </c>
      <c r="QIA229" s="24" t="s">
        <v>14</v>
      </c>
      <c r="QIB229" s="24" t="s">
        <v>71</v>
      </c>
      <c r="QIC229" s="24" t="s">
        <v>63</v>
      </c>
      <c r="QID229" s="24" t="s">
        <v>64</v>
      </c>
      <c r="QIE229" s="24" t="s">
        <v>6</v>
      </c>
      <c r="QIF229" s="24" t="s">
        <v>7</v>
      </c>
      <c r="QIG229" s="24" t="s">
        <v>65</v>
      </c>
      <c r="QIH229" s="24" t="s">
        <v>66</v>
      </c>
      <c r="QII229" s="24" t="s">
        <v>67</v>
      </c>
      <c r="QIJ229" s="24" t="s">
        <v>75</v>
      </c>
      <c r="QIK229" s="24" t="s">
        <v>68</v>
      </c>
      <c r="QIL229" s="24" t="s">
        <v>8</v>
      </c>
      <c r="QIM229" s="24" t="s">
        <v>9</v>
      </c>
      <c r="QIN229" s="24" t="s">
        <v>69</v>
      </c>
      <c r="QIO229" s="24" t="s">
        <v>70</v>
      </c>
      <c r="QIP229" s="24" t="s">
        <v>10</v>
      </c>
      <c r="QIQ229" s="24" t="s">
        <v>14</v>
      </c>
      <c r="QIR229" s="24" t="s">
        <v>71</v>
      </c>
      <c r="QIS229" s="24" t="s">
        <v>63</v>
      </c>
      <c r="QIT229" s="24" t="s">
        <v>64</v>
      </c>
      <c r="QIU229" s="24" t="s">
        <v>6</v>
      </c>
      <c r="QIV229" s="24" t="s">
        <v>7</v>
      </c>
      <c r="QIW229" s="24" t="s">
        <v>65</v>
      </c>
      <c r="QIX229" s="24" t="s">
        <v>66</v>
      </c>
      <c r="QIY229" s="24" t="s">
        <v>67</v>
      </c>
      <c r="QIZ229" s="24" t="s">
        <v>75</v>
      </c>
      <c r="QJA229" s="24" t="s">
        <v>68</v>
      </c>
      <c r="QJB229" s="24" t="s">
        <v>8</v>
      </c>
      <c r="QJC229" s="24" t="s">
        <v>9</v>
      </c>
      <c r="QJD229" s="24" t="s">
        <v>69</v>
      </c>
      <c r="QJE229" s="24" t="s">
        <v>70</v>
      </c>
      <c r="QJF229" s="24" t="s">
        <v>10</v>
      </c>
      <c r="QJG229" s="24" t="s">
        <v>14</v>
      </c>
      <c r="QJH229" s="24" t="s">
        <v>71</v>
      </c>
      <c r="QJI229" s="24" t="s">
        <v>63</v>
      </c>
      <c r="QJJ229" s="24" t="s">
        <v>64</v>
      </c>
      <c r="QJK229" s="24" t="s">
        <v>6</v>
      </c>
      <c r="QJL229" s="24" t="s">
        <v>7</v>
      </c>
      <c r="QJM229" s="24" t="s">
        <v>65</v>
      </c>
      <c r="QJN229" s="24" t="s">
        <v>66</v>
      </c>
      <c r="QJO229" s="24" t="s">
        <v>67</v>
      </c>
      <c r="QJP229" s="24" t="s">
        <v>75</v>
      </c>
      <c r="QJQ229" s="24" t="s">
        <v>68</v>
      </c>
      <c r="QJR229" s="24" t="s">
        <v>8</v>
      </c>
      <c r="QJS229" s="24" t="s">
        <v>9</v>
      </c>
      <c r="QJT229" s="24" t="s">
        <v>69</v>
      </c>
      <c r="QJU229" s="24" t="s">
        <v>70</v>
      </c>
      <c r="QJV229" s="24" t="s">
        <v>10</v>
      </c>
      <c r="QJW229" s="24" t="s">
        <v>14</v>
      </c>
      <c r="QJX229" s="24" t="s">
        <v>71</v>
      </c>
      <c r="QJY229" s="24" t="s">
        <v>63</v>
      </c>
      <c r="QJZ229" s="24" t="s">
        <v>64</v>
      </c>
      <c r="QKA229" s="24" t="s">
        <v>6</v>
      </c>
      <c r="QKB229" s="24" t="s">
        <v>7</v>
      </c>
      <c r="QKC229" s="24" t="s">
        <v>65</v>
      </c>
      <c r="QKD229" s="24" t="s">
        <v>66</v>
      </c>
      <c r="QKE229" s="24" t="s">
        <v>67</v>
      </c>
      <c r="QKF229" s="24" t="s">
        <v>75</v>
      </c>
      <c r="QKG229" s="24" t="s">
        <v>68</v>
      </c>
      <c r="QKH229" s="24" t="s">
        <v>8</v>
      </c>
      <c r="QKI229" s="24" t="s">
        <v>9</v>
      </c>
      <c r="QKJ229" s="24" t="s">
        <v>69</v>
      </c>
      <c r="QKK229" s="24" t="s">
        <v>70</v>
      </c>
      <c r="QKL229" s="24" t="s">
        <v>10</v>
      </c>
      <c r="QKM229" s="24" t="s">
        <v>14</v>
      </c>
      <c r="QKN229" s="24" t="s">
        <v>71</v>
      </c>
      <c r="QKO229" s="24" t="s">
        <v>63</v>
      </c>
      <c r="QKP229" s="24" t="s">
        <v>64</v>
      </c>
      <c r="QKQ229" s="24" t="s">
        <v>6</v>
      </c>
      <c r="QKR229" s="24" t="s">
        <v>7</v>
      </c>
      <c r="QKS229" s="24" t="s">
        <v>65</v>
      </c>
      <c r="QKT229" s="24" t="s">
        <v>66</v>
      </c>
      <c r="QKU229" s="24" t="s">
        <v>67</v>
      </c>
      <c r="QKV229" s="24" t="s">
        <v>75</v>
      </c>
      <c r="QKW229" s="24" t="s">
        <v>68</v>
      </c>
      <c r="QKX229" s="24" t="s">
        <v>8</v>
      </c>
      <c r="QKY229" s="24" t="s">
        <v>9</v>
      </c>
      <c r="QKZ229" s="24" t="s">
        <v>69</v>
      </c>
      <c r="QLA229" s="24" t="s">
        <v>70</v>
      </c>
      <c r="QLB229" s="24" t="s">
        <v>10</v>
      </c>
      <c r="QLC229" s="24" t="s">
        <v>14</v>
      </c>
      <c r="QLD229" s="24" t="s">
        <v>71</v>
      </c>
      <c r="QLE229" s="24" t="s">
        <v>63</v>
      </c>
      <c r="QLF229" s="24" t="s">
        <v>64</v>
      </c>
      <c r="QLG229" s="24" t="s">
        <v>6</v>
      </c>
      <c r="QLH229" s="24" t="s">
        <v>7</v>
      </c>
      <c r="QLI229" s="24" t="s">
        <v>65</v>
      </c>
      <c r="QLJ229" s="24" t="s">
        <v>66</v>
      </c>
      <c r="QLK229" s="24" t="s">
        <v>67</v>
      </c>
      <c r="QLL229" s="24" t="s">
        <v>75</v>
      </c>
      <c r="QLM229" s="24" t="s">
        <v>68</v>
      </c>
      <c r="QLN229" s="24" t="s">
        <v>8</v>
      </c>
      <c r="QLO229" s="24" t="s">
        <v>9</v>
      </c>
      <c r="QLP229" s="24" t="s">
        <v>69</v>
      </c>
      <c r="QLQ229" s="24" t="s">
        <v>70</v>
      </c>
      <c r="QLR229" s="24" t="s">
        <v>10</v>
      </c>
      <c r="QLS229" s="24" t="s">
        <v>14</v>
      </c>
      <c r="QLT229" s="24" t="s">
        <v>71</v>
      </c>
      <c r="QLU229" s="24" t="s">
        <v>63</v>
      </c>
      <c r="QLV229" s="24" t="s">
        <v>64</v>
      </c>
      <c r="QLW229" s="24" t="s">
        <v>6</v>
      </c>
      <c r="QLX229" s="24" t="s">
        <v>7</v>
      </c>
      <c r="QLY229" s="24" t="s">
        <v>65</v>
      </c>
      <c r="QLZ229" s="24" t="s">
        <v>66</v>
      </c>
      <c r="QMA229" s="24" t="s">
        <v>67</v>
      </c>
      <c r="QMB229" s="24" t="s">
        <v>75</v>
      </c>
      <c r="QMC229" s="24" t="s">
        <v>68</v>
      </c>
      <c r="QMD229" s="24" t="s">
        <v>8</v>
      </c>
      <c r="QME229" s="24" t="s">
        <v>9</v>
      </c>
      <c r="QMF229" s="24" t="s">
        <v>69</v>
      </c>
      <c r="QMG229" s="24" t="s">
        <v>70</v>
      </c>
      <c r="QMH229" s="24" t="s">
        <v>10</v>
      </c>
      <c r="QMI229" s="24" t="s">
        <v>14</v>
      </c>
      <c r="QMJ229" s="24" t="s">
        <v>71</v>
      </c>
      <c r="QMK229" s="24" t="s">
        <v>63</v>
      </c>
      <c r="QML229" s="24" t="s">
        <v>64</v>
      </c>
      <c r="QMM229" s="24" t="s">
        <v>6</v>
      </c>
      <c r="QMN229" s="24" t="s">
        <v>7</v>
      </c>
      <c r="QMO229" s="24" t="s">
        <v>65</v>
      </c>
      <c r="QMP229" s="24" t="s">
        <v>66</v>
      </c>
      <c r="QMQ229" s="24" t="s">
        <v>67</v>
      </c>
      <c r="QMR229" s="24" t="s">
        <v>75</v>
      </c>
      <c r="QMS229" s="24" t="s">
        <v>68</v>
      </c>
      <c r="QMT229" s="24" t="s">
        <v>8</v>
      </c>
      <c r="QMU229" s="24" t="s">
        <v>9</v>
      </c>
      <c r="QMV229" s="24" t="s">
        <v>69</v>
      </c>
      <c r="QMW229" s="24" t="s">
        <v>70</v>
      </c>
      <c r="QMX229" s="24" t="s">
        <v>10</v>
      </c>
      <c r="QMY229" s="24" t="s">
        <v>14</v>
      </c>
      <c r="QMZ229" s="24" t="s">
        <v>71</v>
      </c>
      <c r="QNA229" s="24" t="s">
        <v>63</v>
      </c>
      <c r="QNB229" s="24" t="s">
        <v>64</v>
      </c>
      <c r="QNC229" s="24" t="s">
        <v>6</v>
      </c>
      <c r="QND229" s="24" t="s">
        <v>7</v>
      </c>
      <c r="QNE229" s="24" t="s">
        <v>65</v>
      </c>
      <c r="QNF229" s="24" t="s">
        <v>66</v>
      </c>
      <c r="QNG229" s="24" t="s">
        <v>67</v>
      </c>
      <c r="QNH229" s="24" t="s">
        <v>75</v>
      </c>
      <c r="QNI229" s="24" t="s">
        <v>68</v>
      </c>
      <c r="QNJ229" s="24" t="s">
        <v>8</v>
      </c>
      <c r="QNK229" s="24" t="s">
        <v>9</v>
      </c>
      <c r="QNL229" s="24" t="s">
        <v>69</v>
      </c>
      <c r="QNM229" s="24" t="s">
        <v>70</v>
      </c>
      <c r="QNN229" s="24" t="s">
        <v>10</v>
      </c>
      <c r="QNO229" s="24" t="s">
        <v>14</v>
      </c>
      <c r="QNP229" s="24" t="s">
        <v>71</v>
      </c>
      <c r="QNQ229" s="24" t="s">
        <v>63</v>
      </c>
      <c r="QNR229" s="24" t="s">
        <v>64</v>
      </c>
      <c r="QNS229" s="24" t="s">
        <v>6</v>
      </c>
      <c r="QNT229" s="24" t="s">
        <v>7</v>
      </c>
      <c r="QNU229" s="24" t="s">
        <v>65</v>
      </c>
      <c r="QNV229" s="24" t="s">
        <v>66</v>
      </c>
      <c r="QNW229" s="24" t="s">
        <v>67</v>
      </c>
      <c r="QNX229" s="24" t="s">
        <v>75</v>
      </c>
      <c r="QNY229" s="24" t="s">
        <v>68</v>
      </c>
      <c r="QNZ229" s="24" t="s">
        <v>8</v>
      </c>
      <c r="QOA229" s="24" t="s">
        <v>9</v>
      </c>
      <c r="QOB229" s="24" t="s">
        <v>69</v>
      </c>
      <c r="QOC229" s="24" t="s">
        <v>70</v>
      </c>
      <c r="QOD229" s="24" t="s">
        <v>10</v>
      </c>
      <c r="QOE229" s="24" t="s">
        <v>14</v>
      </c>
      <c r="QOF229" s="24" t="s">
        <v>71</v>
      </c>
      <c r="QOG229" s="24" t="s">
        <v>63</v>
      </c>
      <c r="QOH229" s="24" t="s">
        <v>64</v>
      </c>
      <c r="QOI229" s="24" t="s">
        <v>6</v>
      </c>
      <c r="QOJ229" s="24" t="s">
        <v>7</v>
      </c>
      <c r="QOK229" s="24" t="s">
        <v>65</v>
      </c>
      <c r="QOL229" s="24" t="s">
        <v>66</v>
      </c>
      <c r="QOM229" s="24" t="s">
        <v>67</v>
      </c>
      <c r="QON229" s="24" t="s">
        <v>75</v>
      </c>
      <c r="QOO229" s="24" t="s">
        <v>68</v>
      </c>
      <c r="QOP229" s="24" t="s">
        <v>8</v>
      </c>
      <c r="QOQ229" s="24" t="s">
        <v>9</v>
      </c>
      <c r="QOR229" s="24" t="s">
        <v>69</v>
      </c>
      <c r="QOS229" s="24" t="s">
        <v>70</v>
      </c>
      <c r="QOT229" s="24" t="s">
        <v>10</v>
      </c>
      <c r="QOU229" s="24" t="s">
        <v>14</v>
      </c>
      <c r="QOV229" s="24" t="s">
        <v>71</v>
      </c>
      <c r="QOW229" s="24" t="s">
        <v>63</v>
      </c>
      <c r="QOX229" s="24" t="s">
        <v>64</v>
      </c>
      <c r="QOY229" s="24" t="s">
        <v>6</v>
      </c>
      <c r="QOZ229" s="24" t="s">
        <v>7</v>
      </c>
      <c r="QPA229" s="24" t="s">
        <v>65</v>
      </c>
      <c r="QPB229" s="24" t="s">
        <v>66</v>
      </c>
      <c r="QPC229" s="24" t="s">
        <v>67</v>
      </c>
      <c r="QPD229" s="24" t="s">
        <v>75</v>
      </c>
      <c r="QPE229" s="24" t="s">
        <v>68</v>
      </c>
      <c r="QPF229" s="24" t="s">
        <v>8</v>
      </c>
      <c r="QPG229" s="24" t="s">
        <v>9</v>
      </c>
      <c r="QPH229" s="24" t="s">
        <v>69</v>
      </c>
      <c r="QPI229" s="24" t="s">
        <v>70</v>
      </c>
      <c r="QPJ229" s="24" t="s">
        <v>10</v>
      </c>
      <c r="QPK229" s="24" t="s">
        <v>14</v>
      </c>
      <c r="QPL229" s="24" t="s">
        <v>71</v>
      </c>
      <c r="QPM229" s="24" t="s">
        <v>63</v>
      </c>
      <c r="QPN229" s="24" t="s">
        <v>64</v>
      </c>
      <c r="QPO229" s="24" t="s">
        <v>6</v>
      </c>
      <c r="QPP229" s="24" t="s">
        <v>7</v>
      </c>
      <c r="QPQ229" s="24" t="s">
        <v>65</v>
      </c>
      <c r="QPR229" s="24" t="s">
        <v>66</v>
      </c>
      <c r="QPS229" s="24" t="s">
        <v>67</v>
      </c>
      <c r="QPT229" s="24" t="s">
        <v>75</v>
      </c>
      <c r="QPU229" s="24" t="s">
        <v>68</v>
      </c>
      <c r="QPV229" s="24" t="s">
        <v>8</v>
      </c>
      <c r="QPW229" s="24" t="s">
        <v>9</v>
      </c>
      <c r="QPX229" s="24" t="s">
        <v>69</v>
      </c>
      <c r="QPY229" s="24" t="s">
        <v>70</v>
      </c>
      <c r="QPZ229" s="24" t="s">
        <v>10</v>
      </c>
      <c r="QQA229" s="24" t="s">
        <v>14</v>
      </c>
      <c r="QQB229" s="24" t="s">
        <v>71</v>
      </c>
      <c r="QQC229" s="24" t="s">
        <v>63</v>
      </c>
      <c r="QQD229" s="24" t="s">
        <v>64</v>
      </c>
      <c r="QQE229" s="24" t="s">
        <v>6</v>
      </c>
      <c r="QQF229" s="24" t="s">
        <v>7</v>
      </c>
      <c r="QQG229" s="24" t="s">
        <v>65</v>
      </c>
      <c r="QQH229" s="24" t="s">
        <v>66</v>
      </c>
      <c r="QQI229" s="24" t="s">
        <v>67</v>
      </c>
      <c r="QQJ229" s="24" t="s">
        <v>75</v>
      </c>
      <c r="QQK229" s="24" t="s">
        <v>68</v>
      </c>
      <c r="QQL229" s="24" t="s">
        <v>8</v>
      </c>
      <c r="QQM229" s="24" t="s">
        <v>9</v>
      </c>
      <c r="QQN229" s="24" t="s">
        <v>69</v>
      </c>
      <c r="QQO229" s="24" t="s">
        <v>70</v>
      </c>
      <c r="QQP229" s="24" t="s">
        <v>10</v>
      </c>
      <c r="QQQ229" s="24" t="s">
        <v>14</v>
      </c>
      <c r="QQR229" s="24" t="s">
        <v>71</v>
      </c>
      <c r="QQS229" s="24" t="s">
        <v>63</v>
      </c>
      <c r="QQT229" s="24" t="s">
        <v>64</v>
      </c>
      <c r="QQU229" s="24" t="s">
        <v>6</v>
      </c>
      <c r="QQV229" s="24" t="s">
        <v>7</v>
      </c>
      <c r="QQW229" s="24" t="s">
        <v>65</v>
      </c>
      <c r="QQX229" s="24" t="s">
        <v>66</v>
      </c>
      <c r="QQY229" s="24" t="s">
        <v>67</v>
      </c>
      <c r="QQZ229" s="24" t="s">
        <v>75</v>
      </c>
      <c r="QRA229" s="24" t="s">
        <v>68</v>
      </c>
      <c r="QRB229" s="24" t="s">
        <v>8</v>
      </c>
      <c r="QRC229" s="24" t="s">
        <v>9</v>
      </c>
      <c r="QRD229" s="24" t="s">
        <v>69</v>
      </c>
      <c r="QRE229" s="24" t="s">
        <v>70</v>
      </c>
      <c r="QRF229" s="24" t="s">
        <v>10</v>
      </c>
      <c r="QRG229" s="24" t="s">
        <v>14</v>
      </c>
      <c r="QRH229" s="24" t="s">
        <v>71</v>
      </c>
      <c r="QRI229" s="24" t="s">
        <v>63</v>
      </c>
      <c r="QRJ229" s="24" t="s">
        <v>64</v>
      </c>
      <c r="QRK229" s="24" t="s">
        <v>6</v>
      </c>
      <c r="QRL229" s="24" t="s">
        <v>7</v>
      </c>
      <c r="QRM229" s="24" t="s">
        <v>65</v>
      </c>
      <c r="QRN229" s="24" t="s">
        <v>66</v>
      </c>
      <c r="QRO229" s="24" t="s">
        <v>67</v>
      </c>
      <c r="QRP229" s="24" t="s">
        <v>75</v>
      </c>
      <c r="QRQ229" s="24" t="s">
        <v>68</v>
      </c>
      <c r="QRR229" s="24" t="s">
        <v>8</v>
      </c>
      <c r="QRS229" s="24" t="s">
        <v>9</v>
      </c>
      <c r="QRT229" s="24" t="s">
        <v>69</v>
      </c>
      <c r="QRU229" s="24" t="s">
        <v>70</v>
      </c>
      <c r="QRV229" s="24" t="s">
        <v>10</v>
      </c>
      <c r="QRW229" s="24" t="s">
        <v>14</v>
      </c>
      <c r="QRX229" s="24" t="s">
        <v>71</v>
      </c>
      <c r="QRY229" s="24" t="s">
        <v>63</v>
      </c>
      <c r="QRZ229" s="24" t="s">
        <v>64</v>
      </c>
      <c r="QSA229" s="24" t="s">
        <v>6</v>
      </c>
      <c r="QSB229" s="24" t="s">
        <v>7</v>
      </c>
      <c r="QSC229" s="24" t="s">
        <v>65</v>
      </c>
      <c r="QSD229" s="24" t="s">
        <v>66</v>
      </c>
      <c r="QSE229" s="24" t="s">
        <v>67</v>
      </c>
      <c r="QSF229" s="24" t="s">
        <v>75</v>
      </c>
      <c r="QSG229" s="24" t="s">
        <v>68</v>
      </c>
      <c r="QSH229" s="24" t="s">
        <v>8</v>
      </c>
      <c r="QSI229" s="24" t="s">
        <v>9</v>
      </c>
      <c r="QSJ229" s="24" t="s">
        <v>69</v>
      </c>
      <c r="QSK229" s="24" t="s">
        <v>70</v>
      </c>
      <c r="QSL229" s="24" t="s">
        <v>10</v>
      </c>
      <c r="QSM229" s="24" t="s">
        <v>14</v>
      </c>
      <c r="QSN229" s="24" t="s">
        <v>71</v>
      </c>
      <c r="QSO229" s="24" t="s">
        <v>63</v>
      </c>
      <c r="QSP229" s="24" t="s">
        <v>64</v>
      </c>
      <c r="QSQ229" s="24" t="s">
        <v>6</v>
      </c>
      <c r="QSR229" s="24" t="s">
        <v>7</v>
      </c>
      <c r="QSS229" s="24" t="s">
        <v>65</v>
      </c>
      <c r="QST229" s="24" t="s">
        <v>66</v>
      </c>
      <c r="QSU229" s="24" t="s">
        <v>67</v>
      </c>
      <c r="QSV229" s="24" t="s">
        <v>75</v>
      </c>
      <c r="QSW229" s="24" t="s">
        <v>68</v>
      </c>
      <c r="QSX229" s="24" t="s">
        <v>8</v>
      </c>
      <c r="QSY229" s="24" t="s">
        <v>9</v>
      </c>
      <c r="QSZ229" s="24" t="s">
        <v>69</v>
      </c>
      <c r="QTA229" s="24" t="s">
        <v>70</v>
      </c>
      <c r="QTB229" s="24" t="s">
        <v>10</v>
      </c>
      <c r="QTC229" s="24" t="s">
        <v>14</v>
      </c>
      <c r="QTD229" s="24" t="s">
        <v>71</v>
      </c>
      <c r="QTE229" s="24" t="s">
        <v>63</v>
      </c>
      <c r="QTF229" s="24" t="s">
        <v>64</v>
      </c>
      <c r="QTG229" s="24" t="s">
        <v>6</v>
      </c>
      <c r="QTH229" s="24" t="s">
        <v>7</v>
      </c>
      <c r="QTI229" s="24" t="s">
        <v>65</v>
      </c>
      <c r="QTJ229" s="24" t="s">
        <v>66</v>
      </c>
      <c r="QTK229" s="24" t="s">
        <v>67</v>
      </c>
      <c r="QTL229" s="24" t="s">
        <v>75</v>
      </c>
      <c r="QTM229" s="24" t="s">
        <v>68</v>
      </c>
      <c r="QTN229" s="24" t="s">
        <v>8</v>
      </c>
      <c r="QTO229" s="24" t="s">
        <v>9</v>
      </c>
      <c r="QTP229" s="24" t="s">
        <v>69</v>
      </c>
      <c r="QTQ229" s="24" t="s">
        <v>70</v>
      </c>
      <c r="QTR229" s="24" t="s">
        <v>10</v>
      </c>
      <c r="QTS229" s="24" t="s">
        <v>14</v>
      </c>
      <c r="QTT229" s="24" t="s">
        <v>71</v>
      </c>
      <c r="QTU229" s="24" t="s">
        <v>63</v>
      </c>
      <c r="QTV229" s="24" t="s">
        <v>64</v>
      </c>
      <c r="QTW229" s="24" t="s">
        <v>6</v>
      </c>
      <c r="QTX229" s="24" t="s">
        <v>7</v>
      </c>
      <c r="QTY229" s="24" t="s">
        <v>65</v>
      </c>
      <c r="QTZ229" s="24" t="s">
        <v>66</v>
      </c>
      <c r="QUA229" s="24" t="s">
        <v>67</v>
      </c>
      <c r="QUB229" s="24" t="s">
        <v>75</v>
      </c>
      <c r="QUC229" s="24" t="s">
        <v>68</v>
      </c>
      <c r="QUD229" s="24" t="s">
        <v>8</v>
      </c>
      <c r="QUE229" s="24" t="s">
        <v>9</v>
      </c>
      <c r="QUF229" s="24" t="s">
        <v>69</v>
      </c>
      <c r="QUG229" s="24" t="s">
        <v>70</v>
      </c>
      <c r="QUH229" s="24" t="s">
        <v>10</v>
      </c>
      <c r="QUI229" s="24" t="s">
        <v>14</v>
      </c>
      <c r="QUJ229" s="24" t="s">
        <v>71</v>
      </c>
      <c r="QUK229" s="24" t="s">
        <v>63</v>
      </c>
      <c r="QUL229" s="24" t="s">
        <v>64</v>
      </c>
      <c r="QUM229" s="24" t="s">
        <v>6</v>
      </c>
      <c r="QUN229" s="24" t="s">
        <v>7</v>
      </c>
      <c r="QUO229" s="24" t="s">
        <v>65</v>
      </c>
      <c r="QUP229" s="24" t="s">
        <v>66</v>
      </c>
      <c r="QUQ229" s="24" t="s">
        <v>67</v>
      </c>
      <c r="QUR229" s="24" t="s">
        <v>75</v>
      </c>
      <c r="QUS229" s="24" t="s">
        <v>68</v>
      </c>
      <c r="QUT229" s="24" t="s">
        <v>8</v>
      </c>
      <c r="QUU229" s="24" t="s">
        <v>9</v>
      </c>
      <c r="QUV229" s="24" t="s">
        <v>69</v>
      </c>
      <c r="QUW229" s="24" t="s">
        <v>70</v>
      </c>
      <c r="QUX229" s="24" t="s">
        <v>10</v>
      </c>
      <c r="QUY229" s="24" t="s">
        <v>14</v>
      </c>
      <c r="QUZ229" s="24" t="s">
        <v>71</v>
      </c>
      <c r="QVA229" s="24" t="s">
        <v>63</v>
      </c>
      <c r="QVB229" s="24" t="s">
        <v>64</v>
      </c>
      <c r="QVC229" s="24" t="s">
        <v>6</v>
      </c>
      <c r="QVD229" s="24" t="s">
        <v>7</v>
      </c>
      <c r="QVE229" s="24" t="s">
        <v>65</v>
      </c>
      <c r="QVF229" s="24" t="s">
        <v>66</v>
      </c>
      <c r="QVG229" s="24" t="s">
        <v>67</v>
      </c>
      <c r="QVH229" s="24" t="s">
        <v>75</v>
      </c>
      <c r="QVI229" s="24" t="s">
        <v>68</v>
      </c>
      <c r="QVJ229" s="24" t="s">
        <v>8</v>
      </c>
      <c r="QVK229" s="24" t="s">
        <v>9</v>
      </c>
      <c r="QVL229" s="24" t="s">
        <v>69</v>
      </c>
      <c r="QVM229" s="24" t="s">
        <v>70</v>
      </c>
      <c r="QVN229" s="24" t="s">
        <v>10</v>
      </c>
      <c r="QVO229" s="24" t="s">
        <v>14</v>
      </c>
      <c r="QVP229" s="24" t="s">
        <v>71</v>
      </c>
      <c r="QVQ229" s="24" t="s">
        <v>63</v>
      </c>
      <c r="QVR229" s="24" t="s">
        <v>64</v>
      </c>
      <c r="QVS229" s="24" t="s">
        <v>6</v>
      </c>
      <c r="QVT229" s="24" t="s">
        <v>7</v>
      </c>
      <c r="QVU229" s="24" t="s">
        <v>65</v>
      </c>
      <c r="QVV229" s="24" t="s">
        <v>66</v>
      </c>
      <c r="QVW229" s="24" t="s">
        <v>67</v>
      </c>
      <c r="QVX229" s="24" t="s">
        <v>75</v>
      </c>
      <c r="QVY229" s="24" t="s">
        <v>68</v>
      </c>
      <c r="QVZ229" s="24" t="s">
        <v>8</v>
      </c>
      <c r="QWA229" s="24" t="s">
        <v>9</v>
      </c>
      <c r="QWB229" s="24" t="s">
        <v>69</v>
      </c>
      <c r="QWC229" s="24" t="s">
        <v>70</v>
      </c>
      <c r="QWD229" s="24" t="s">
        <v>10</v>
      </c>
      <c r="QWE229" s="24" t="s">
        <v>14</v>
      </c>
      <c r="QWF229" s="24" t="s">
        <v>71</v>
      </c>
      <c r="QWG229" s="24" t="s">
        <v>63</v>
      </c>
      <c r="QWH229" s="24" t="s">
        <v>64</v>
      </c>
      <c r="QWI229" s="24" t="s">
        <v>6</v>
      </c>
      <c r="QWJ229" s="24" t="s">
        <v>7</v>
      </c>
      <c r="QWK229" s="24" t="s">
        <v>65</v>
      </c>
      <c r="QWL229" s="24" t="s">
        <v>66</v>
      </c>
      <c r="QWM229" s="24" t="s">
        <v>67</v>
      </c>
      <c r="QWN229" s="24" t="s">
        <v>75</v>
      </c>
      <c r="QWO229" s="24" t="s">
        <v>68</v>
      </c>
      <c r="QWP229" s="24" t="s">
        <v>8</v>
      </c>
      <c r="QWQ229" s="24" t="s">
        <v>9</v>
      </c>
      <c r="QWR229" s="24" t="s">
        <v>69</v>
      </c>
      <c r="QWS229" s="24" t="s">
        <v>70</v>
      </c>
      <c r="QWT229" s="24" t="s">
        <v>10</v>
      </c>
      <c r="QWU229" s="24" t="s">
        <v>14</v>
      </c>
      <c r="QWV229" s="24" t="s">
        <v>71</v>
      </c>
      <c r="QWW229" s="24" t="s">
        <v>63</v>
      </c>
      <c r="QWX229" s="24" t="s">
        <v>64</v>
      </c>
      <c r="QWY229" s="24" t="s">
        <v>6</v>
      </c>
      <c r="QWZ229" s="24" t="s">
        <v>7</v>
      </c>
      <c r="QXA229" s="24" t="s">
        <v>65</v>
      </c>
      <c r="QXB229" s="24" t="s">
        <v>66</v>
      </c>
      <c r="QXC229" s="24" t="s">
        <v>67</v>
      </c>
      <c r="QXD229" s="24" t="s">
        <v>75</v>
      </c>
      <c r="QXE229" s="24" t="s">
        <v>68</v>
      </c>
      <c r="QXF229" s="24" t="s">
        <v>8</v>
      </c>
      <c r="QXG229" s="24" t="s">
        <v>9</v>
      </c>
      <c r="QXH229" s="24" t="s">
        <v>69</v>
      </c>
      <c r="QXI229" s="24" t="s">
        <v>70</v>
      </c>
      <c r="QXJ229" s="24" t="s">
        <v>10</v>
      </c>
      <c r="QXK229" s="24" t="s">
        <v>14</v>
      </c>
      <c r="QXL229" s="24" t="s">
        <v>71</v>
      </c>
      <c r="QXM229" s="24" t="s">
        <v>63</v>
      </c>
      <c r="QXN229" s="24" t="s">
        <v>64</v>
      </c>
      <c r="QXO229" s="24" t="s">
        <v>6</v>
      </c>
      <c r="QXP229" s="24" t="s">
        <v>7</v>
      </c>
      <c r="QXQ229" s="24" t="s">
        <v>65</v>
      </c>
      <c r="QXR229" s="24" t="s">
        <v>66</v>
      </c>
      <c r="QXS229" s="24" t="s">
        <v>67</v>
      </c>
      <c r="QXT229" s="24" t="s">
        <v>75</v>
      </c>
      <c r="QXU229" s="24" t="s">
        <v>68</v>
      </c>
      <c r="QXV229" s="24" t="s">
        <v>8</v>
      </c>
      <c r="QXW229" s="24" t="s">
        <v>9</v>
      </c>
      <c r="QXX229" s="24" t="s">
        <v>69</v>
      </c>
      <c r="QXY229" s="24" t="s">
        <v>70</v>
      </c>
      <c r="QXZ229" s="24" t="s">
        <v>10</v>
      </c>
      <c r="QYA229" s="24" t="s">
        <v>14</v>
      </c>
      <c r="QYB229" s="24" t="s">
        <v>71</v>
      </c>
      <c r="QYC229" s="24" t="s">
        <v>63</v>
      </c>
      <c r="QYD229" s="24" t="s">
        <v>64</v>
      </c>
      <c r="QYE229" s="24" t="s">
        <v>6</v>
      </c>
      <c r="QYF229" s="24" t="s">
        <v>7</v>
      </c>
      <c r="QYG229" s="24" t="s">
        <v>65</v>
      </c>
      <c r="QYH229" s="24" t="s">
        <v>66</v>
      </c>
      <c r="QYI229" s="24" t="s">
        <v>67</v>
      </c>
      <c r="QYJ229" s="24" t="s">
        <v>75</v>
      </c>
      <c r="QYK229" s="24" t="s">
        <v>68</v>
      </c>
      <c r="QYL229" s="24" t="s">
        <v>8</v>
      </c>
      <c r="QYM229" s="24" t="s">
        <v>9</v>
      </c>
      <c r="QYN229" s="24" t="s">
        <v>69</v>
      </c>
      <c r="QYO229" s="24" t="s">
        <v>70</v>
      </c>
      <c r="QYP229" s="24" t="s">
        <v>10</v>
      </c>
      <c r="QYQ229" s="24" t="s">
        <v>14</v>
      </c>
      <c r="QYR229" s="24" t="s">
        <v>71</v>
      </c>
      <c r="QYS229" s="24" t="s">
        <v>63</v>
      </c>
      <c r="QYT229" s="24" t="s">
        <v>64</v>
      </c>
      <c r="QYU229" s="24" t="s">
        <v>6</v>
      </c>
      <c r="QYV229" s="24" t="s">
        <v>7</v>
      </c>
      <c r="QYW229" s="24" t="s">
        <v>65</v>
      </c>
      <c r="QYX229" s="24" t="s">
        <v>66</v>
      </c>
      <c r="QYY229" s="24" t="s">
        <v>67</v>
      </c>
      <c r="QYZ229" s="24" t="s">
        <v>75</v>
      </c>
      <c r="QZA229" s="24" t="s">
        <v>68</v>
      </c>
      <c r="QZB229" s="24" t="s">
        <v>8</v>
      </c>
      <c r="QZC229" s="24" t="s">
        <v>9</v>
      </c>
      <c r="QZD229" s="24" t="s">
        <v>69</v>
      </c>
      <c r="QZE229" s="24" t="s">
        <v>70</v>
      </c>
      <c r="QZF229" s="24" t="s">
        <v>10</v>
      </c>
      <c r="QZG229" s="24" t="s">
        <v>14</v>
      </c>
      <c r="QZH229" s="24" t="s">
        <v>71</v>
      </c>
      <c r="QZI229" s="24" t="s">
        <v>63</v>
      </c>
      <c r="QZJ229" s="24" t="s">
        <v>64</v>
      </c>
      <c r="QZK229" s="24" t="s">
        <v>6</v>
      </c>
      <c r="QZL229" s="24" t="s">
        <v>7</v>
      </c>
      <c r="QZM229" s="24" t="s">
        <v>65</v>
      </c>
      <c r="QZN229" s="24" t="s">
        <v>66</v>
      </c>
      <c r="QZO229" s="24" t="s">
        <v>67</v>
      </c>
      <c r="QZP229" s="24" t="s">
        <v>75</v>
      </c>
      <c r="QZQ229" s="24" t="s">
        <v>68</v>
      </c>
      <c r="QZR229" s="24" t="s">
        <v>8</v>
      </c>
      <c r="QZS229" s="24" t="s">
        <v>9</v>
      </c>
      <c r="QZT229" s="24" t="s">
        <v>69</v>
      </c>
      <c r="QZU229" s="24" t="s">
        <v>70</v>
      </c>
      <c r="QZV229" s="24" t="s">
        <v>10</v>
      </c>
      <c r="QZW229" s="24" t="s">
        <v>14</v>
      </c>
      <c r="QZX229" s="24" t="s">
        <v>71</v>
      </c>
      <c r="QZY229" s="24" t="s">
        <v>63</v>
      </c>
      <c r="QZZ229" s="24" t="s">
        <v>64</v>
      </c>
      <c r="RAA229" s="24" t="s">
        <v>6</v>
      </c>
      <c r="RAB229" s="24" t="s">
        <v>7</v>
      </c>
      <c r="RAC229" s="24" t="s">
        <v>65</v>
      </c>
      <c r="RAD229" s="24" t="s">
        <v>66</v>
      </c>
      <c r="RAE229" s="24" t="s">
        <v>67</v>
      </c>
      <c r="RAF229" s="24" t="s">
        <v>75</v>
      </c>
      <c r="RAG229" s="24" t="s">
        <v>68</v>
      </c>
      <c r="RAH229" s="24" t="s">
        <v>8</v>
      </c>
      <c r="RAI229" s="24" t="s">
        <v>9</v>
      </c>
      <c r="RAJ229" s="24" t="s">
        <v>69</v>
      </c>
      <c r="RAK229" s="24" t="s">
        <v>70</v>
      </c>
      <c r="RAL229" s="24" t="s">
        <v>10</v>
      </c>
      <c r="RAM229" s="24" t="s">
        <v>14</v>
      </c>
      <c r="RAN229" s="24" t="s">
        <v>71</v>
      </c>
      <c r="RAO229" s="24" t="s">
        <v>63</v>
      </c>
      <c r="RAP229" s="24" t="s">
        <v>64</v>
      </c>
      <c r="RAQ229" s="24" t="s">
        <v>6</v>
      </c>
      <c r="RAR229" s="24" t="s">
        <v>7</v>
      </c>
      <c r="RAS229" s="24" t="s">
        <v>65</v>
      </c>
      <c r="RAT229" s="24" t="s">
        <v>66</v>
      </c>
      <c r="RAU229" s="24" t="s">
        <v>67</v>
      </c>
      <c r="RAV229" s="24" t="s">
        <v>75</v>
      </c>
      <c r="RAW229" s="24" t="s">
        <v>68</v>
      </c>
      <c r="RAX229" s="24" t="s">
        <v>8</v>
      </c>
      <c r="RAY229" s="24" t="s">
        <v>9</v>
      </c>
      <c r="RAZ229" s="24" t="s">
        <v>69</v>
      </c>
      <c r="RBA229" s="24" t="s">
        <v>70</v>
      </c>
      <c r="RBB229" s="24" t="s">
        <v>10</v>
      </c>
      <c r="RBC229" s="24" t="s">
        <v>14</v>
      </c>
      <c r="RBD229" s="24" t="s">
        <v>71</v>
      </c>
      <c r="RBE229" s="24" t="s">
        <v>63</v>
      </c>
      <c r="RBF229" s="24" t="s">
        <v>64</v>
      </c>
      <c r="RBG229" s="24" t="s">
        <v>6</v>
      </c>
      <c r="RBH229" s="24" t="s">
        <v>7</v>
      </c>
      <c r="RBI229" s="24" t="s">
        <v>65</v>
      </c>
      <c r="RBJ229" s="24" t="s">
        <v>66</v>
      </c>
      <c r="RBK229" s="24" t="s">
        <v>67</v>
      </c>
      <c r="RBL229" s="24" t="s">
        <v>75</v>
      </c>
      <c r="RBM229" s="24" t="s">
        <v>68</v>
      </c>
      <c r="RBN229" s="24" t="s">
        <v>8</v>
      </c>
      <c r="RBO229" s="24" t="s">
        <v>9</v>
      </c>
      <c r="RBP229" s="24" t="s">
        <v>69</v>
      </c>
      <c r="RBQ229" s="24" t="s">
        <v>70</v>
      </c>
      <c r="RBR229" s="24" t="s">
        <v>10</v>
      </c>
      <c r="RBS229" s="24" t="s">
        <v>14</v>
      </c>
      <c r="RBT229" s="24" t="s">
        <v>71</v>
      </c>
      <c r="RBU229" s="24" t="s">
        <v>63</v>
      </c>
      <c r="RBV229" s="24" t="s">
        <v>64</v>
      </c>
      <c r="RBW229" s="24" t="s">
        <v>6</v>
      </c>
      <c r="RBX229" s="24" t="s">
        <v>7</v>
      </c>
      <c r="RBY229" s="24" t="s">
        <v>65</v>
      </c>
      <c r="RBZ229" s="24" t="s">
        <v>66</v>
      </c>
      <c r="RCA229" s="24" t="s">
        <v>67</v>
      </c>
      <c r="RCB229" s="24" t="s">
        <v>75</v>
      </c>
      <c r="RCC229" s="24" t="s">
        <v>68</v>
      </c>
      <c r="RCD229" s="24" t="s">
        <v>8</v>
      </c>
      <c r="RCE229" s="24" t="s">
        <v>9</v>
      </c>
      <c r="RCF229" s="24" t="s">
        <v>69</v>
      </c>
      <c r="RCG229" s="24" t="s">
        <v>70</v>
      </c>
      <c r="RCH229" s="24" t="s">
        <v>10</v>
      </c>
      <c r="RCI229" s="24" t="s">
        <v>14</v>
      </c>
      <c r="RCJ229" s="24" t="s">
        <v>71</v>
      </c>
      <c r="RCK229" s="24" t="s">
        <v>63</v>
      </c>
      <c r="RCL229" s="24" t="s">
        <v>64</v>
      </c>
      <c r="RCM229" s="24" t="s">
        <v>6</v>
      </c>
      <c r="RCN229" s="24" t="s">
        <v>7</v>
      </c>
      <c r="RCO229" s="24" t="s">
        <v>65</v>
      </c>
      <c r="RCP229" s="24" t="s">
        <v>66</v>
      </c>
      <c r="RCQ229" s="24" t="s">
        <v>67</v>
      </c>
      <c r="RCR229" s="24" t="s">
        <v>75</v>
      </c>
      <c r="RCS229" s="24" t="s">
        <v>68</v>
      </c>
      <c r="RCT229" s="24" t="s">
        <v>8</v>
      </c>
      <c r="RCU229" s="24" t="s">
        <v>9</v>
      </c>
      <c r="RCV229" s="24" t="s">
        <v>69</v>
      </c>
      <c r="RCW229" s="24" t="s">
        <v>70</v>
      </c>
      <c r="RCX229" s="24" t="s">
        <v>10</v>
      </c>
      <c r="RCY229" s="24" t="s">
        <v>14</v>
      </c>
      <c r="RCZ229" s="24" t="s">
        <v>71</v>
      </c>
      <c r="RDA229" s="24" t="s">
        <v>63</v>
      </c>
      <c r="RDB229" s="24" t="s">
        <v>64</v>
      </c>
      <c r="RDC229" s="24" t="s">
        <v>6</v>
      </c>
      <c r="RDD229" s="24" t="s">
        <v>7</v>
      </c>
      <c r="RDE229" s="24" t="s">
        <v>65</v>
      </c>
      <c r="RDF229" s="24" t="s">
        <v>66</v>
      </c>
      <c r="RDG229" s="24" t="s">
        <v>67</v>
      </c>
      <c r="RDH229" s="24" t="s">
        <v>75</v>
      </c>
      <c r="RDI229" s="24" t="s">
        <v>68</v>
      </c>
      <c r="RDJ229" s="24" t="s">
        <v>8</v>
      </c>
      <c r="RDK229" s="24" t="s">
        <v>9</v>
      </c>
      <c r="RDL229" s="24" t="s">
        <v>69</v>
      </c>
      <c r="RDM229" s="24" t="s">
        <v>70</v>
      </c>
      <c r="RDN229" s="24" t="s">
        <v>10</v>
      </c>
      <c r="RDO229" s="24" t="s">
        <v>14</v>
      </c>
      <c r="RDP229" s="24" t="s">
        <v>71</v>
      </c>
      <c r="RDQ229" s="24" t="s">
        <v>63</v>
      </c>
      <c r="RDR229" s="24" t="s">
        <v>64</v>
      </c>
      <c r="RDS229" s="24" t="s">
        <v>6</v>
      </c>
      <c r="RDT229" s="24" t="s">
        <v>7</v>
      </c>
      <c r="RDU229" s="24" t="s">
        <v>65</v>
      </c>
      <c r="RDV229" s="24" t="s">
        <v>66</v>
      </c>
      <c r="RDW229" s="24" t="s">
        <v>67</v>
      </c>
      <c r="RDX229" s="24" t="s">
        <v>75</v>
      </c>
      <c r="RDY229" s="24" t="s">
        <v>68</v>
      </c>
      <c r="RDZ229" s="24" t="s">
        <v>8</v>
      </c>
      <c r="REA229" s="24" t="s">
        <v>9</v>
      </c>
      <c r="REB229" s="24" t="s">
        <v>69</v>
      </c>
      <c r="REC229" s="24" t="s">
        <v>70</v>
      </c>
      <c r="RED229" s="24" t="s">
        <v>10</v>
      </c>
      <c r="REE229" s="24" t="s">
        <v>14</v>
      </c>
      <c r="REF229" s="24" t="s">
        <v>71</v>
      </c>
      <c r="REG229" s="24" t="s">
        <v>63</v>
      </c>
      <c r="REH229" s="24" t="s">
        <v>64</v>
      </c>
      <c r="REI229" s="24" t="s">
        <v>6</v>
      </c>
      <c r="REJ229" s="24" t="s">
        <v>7</v>
      </c>
      <c r="REK229" s="24" t="s">
        <v>65</v>
      </c>
      <c r="REL229" s="24" t="s">
        <v>66</v>
      </c>
      <c r="REM229" s="24" t="s">
        <v>67</v>
      </c>
      <c r="REN229" s="24" t="s">
        <v>75</v>
      </c>
      <c r="REO229" s="24" t="s">
        <v>68</v>
      </c>
      <c r="REP229" s="24" t="s">
        <v>8</v>
      </c>
      <c r="REQ229" s="24" t="s">
        <v>9</v>
      </c>
      <c r="RER229" s="24" t="s">
        <v>69</v>
      </c>
      <c r="RES229" s="24" t="s">
        <v>70</v>
      </c>
      <c r="RET229" s="24" t="s">
        <v>10</v>
      </c>
      <c r="REU229" s="24" t="s">
        <v>14</v>
      </c>
      <c r="REV229" s="24" t="s">
        <v>71</v>
      </c>
      <c r="REW229" s="24" t="s">
        <v>63</v>
      </c>
      <c r="REX229" s="24" t="s">
        <v>64</v>
      </c>
      <c r="REY229" s="24" t="s">
        <v>6</v>
      </c>
      <c r="REZ229" s="24" t="s">
        <v>7</v>
      </c>
      <c r="RFA229" s="24" t="s">
        <v>65</v>
      </c>
      <c r="RFB229" s="24" t="s">
        <v>66</v>
      </c>
      <c r="RFC229" s="24" t="s">
        <v>67</v>
      </c>
      <c r="RFD229" s="24" t="s">
        <v>75</v>
      </c>
      <c r="RFE229" s="24" t="s">
        <v>68</v>
      </c>
      <c r="RFF229" s="24" t="s">
        <v>8</v>
      </c>
      <c r="RFG229" s="24" t="s">
        <v>9</v>
      </c>
      <c r="RFH229" s="24" t="s">
        <v>69</v>
      </c>
      <c r="RFI229" s="24" t="s">
        <v>70</v>
      </c>
      <c r="RFJ229" s="24" t="s">
        <v>10</v>
      </c>
      <c r="RFK229" s="24" t="s">
        <v>14</v>
      </c>
      <c r="RFL229" s="24" t="s">
        <v>71</v>
      </c>
      <c r="RFM229" s="24" t="s">
        <v>63</v>
      </c>
      <c r="RFN229" s="24" t="s">
        <v>64</v>
      </c>
      <c r="RFO229" s="24" t="s">
        <v>6</v>
      </c>
      <c r="RFP229" s="24" t="s">
        <v>7</v>
      </c>
      <c r="RFQ229" s="24" t="s">
        <v>65</v>
      </c>
      <c r="RFR229" s="24" t="s">
        <v>66</v>
      </c>
      <c r="RFS229" s="24" t="s">
        <v>67</v>
      </c>
      <c r="RFT229" s="24" t="s">
        <v>75</v>
      </c>
      <c r="RFU229" s="24" t="s">
        <v>68</v>
      </c>
      <c r="RFV229" s="24" t="s">
        <v>8</v>
      </c>
      <c r="RFW229" s="24" t="s">
        <v>9</v>
      </c>
      <c r="RFX229" s="24" t="s">
        <v>69</v>
      </c>
      <c r="RFY229" s="24" t="s">
        <v>70</v>
      </c>
      <c r="RFZ229" s="24" t="s">
        <v>10</v>
      </c>
      <c r="RGA229" s="24" t="s">
        <v>14</v>
      </c>
      <c r="RGB229" s="24" t="s">
        <v>71</v>
      </c>
      <c r="RGC229" s="24" t="s">
        <v>63</v>
      </c>
      <c r="RGD229" s="24" t="s">
        <v>64</v>
      </c>
      <c r="RGE229" s="24" t="s">
        <v>6</v>
      </c>
      <c r="RGF229" s="24" t="s">
        <v>7</v>
      </c>
      <c r="RGG229" s="24" t="s">
        <v>65</v>
      </c>
      <c r="RGH229" s="24" t="s">
        <v>66</v>
      </c>
      <c r="RGI229" s="24" t="s">
        <v>67</v>
      </c>
      <c r="RGJ229" s="24" t="s">
        <v>75</v>
      </c>
      <c r="RGK229" s="24" t="s">
        <v>68</v>
      </c>
      <c r="RGL229" s="24" t="s">
        <v>8</v>
      </c>
      <c r="RGM229" s="24" t="s">
        <v>9</v>
      </c>
      <c r="RGN229" s="24" t="s">
        <v>69</v>
      </c>
      <c r="RGO229" s="24" t="s">
        <v>70</v>
      </c>
      <c r="RGP229" s="24" t="s">
        <v>10</v>
      </c>
      <c r="RGQ229" s="24" t="s">
        <v>14</v>
      </c>
      <c r="RGR229" s="24" t="s">
        <v>71</v>
      </c>
      <c r="RGS229" s="24" t="s">
        <v>63</v>
      </c>
      <c r="RGT229" s="24" t="s">
        <v>64</v>
      </c>
      <c r="RGU229" s="24" t="s">
        <v>6</v>
      </c>
      <c r="RGV229" s="24" t="s">
        <v>7</v>
      </c>
      <c r="RGW229" s="24" t="s">
        <v>65</v>
      </c>
      <c r="RGX229" s="24" t="s">
        <v>66</v>
      </c>
      <c r="RGY229" s="24" t="s">
        <v>67</v>
      </c>
      <c r="RGZ229" s="24" t="s">
        <v>75</v>
      </c>
      <c r="RHA229" s="24" t="s">
        <v>68</v>
      </c>
      <c r="RHB229" s="24" t="s">
        <v>8</v>
      </c>
      <c r="RHC229" s="24" t="s">
        <v>9</v>
      </c>
      <c r="RHD229" s="24" t="s">
        <v>69</v>
      </c>
      <c r="RHE229" s="24" t="s">
        <v>70</v>
      </c>
      <c r="RHF229" s="24" t="s">
        <v>10</v>
      </c>
      <c r="RHG229" s="24" t="s">
        <v>14</v>
      </c>
      <c r="RHH229" s="24" t="s">
        <v>71</v>
      </c>
      <c r="RHI229" s="24" t="s">
        <v>63</v>
      </c>
      <c r="RHJ229" s="24" t="s">
        <v>64</v>
      </c>
      <c r="RHK229" s="24" t="s">
        <v>6</v>
      </c>
      <c r="RHL229" s="24" t="s">
        <v>7</v>
      </c>
      <c r="RHM229" s="24" t="s">
        <v>65</v>
      </c>
      <c r="RHN229" s="24" t="s">
        <v>66</v>
      </c>
      <c r="RHO229" s="24" t="s">
        <v>67</v>
      </c>
      <c r="RHP229" s="24" t="s">
        <v>75</v>
      </c>
      <c r="RHQ229" s="24" t="s">
        <v>68</v>
      </c>
      <c r="RHR229" s="24" t="s">
        <v>8</v>
      </c>
      <c r="RHS229" s="24" t="s">
        <v>9</v>
      </c>
      <c r="RHT229" s="24" t="s">
        <v>69</v>
      </c>
      <c r="RHU229" s="24" t="s">
        <v>70</v>
      </c>
      <c r="RHV229" s="24" t="s">
        <v>10</v>
      </c>
      <c r="RHW229" s="24" t="s">
        <v>14</v>
      </c>
      <c r="RHX229" s="24" t="s">
        <v>71</v>
      </c>
      <c r="RHY229" s="24" t="s">
        <v>63</v>
      </c>
      <c r="RHZ229" s="24" t="s">
        <v>64</v>
      </c>
      <c r="RIA229" s="24" t="s">
        <v>6</v>
      </c>
      <c r="RIB229" s="24" t="s">
        <v>7</v>
      </c>
      <c r="RIC229" s="24" t="s">
        <v>65</v>
      </c>
      <c r="RID229" s="24" t="s">
        <v>66</v>
      </c>
      <c r="RIE229" s="24" t="s">
        <v>67</v>
      </c>
      <c r="RIF229" s="24" t="s">
        <v>75</v>
      </c>
      <c r="RIG229" s="24" t="s">
        <v>68</v>
      </c>
      <c r="RIH229" s="24" t="s">
        <v>8</v>
      </c>
      <c r="RII229" s="24" t="s">
        <v>9</v>
      </c>
      <c r="RIJ229" s="24" t="s">
        <v>69</v>
      </c>
      <c r="RIK229" s="24" t="s">
        <v>70</v>
      </c>
      <c r="RIL229" s="24" t="s">
        <v>10</v>
      </c>
      <c r="RIM229" s="24" t="s">
        <v>14</v>
      </c>
      <c r="RIN229" s="24" t="s">
        <v>71</v>
      </c>
      <c r="RIO229" s="24" t="s">
        <v>63</v>
      </c>
      <c r="RIP229" s="24" t="s">
        <v>64</v>
      </c>
      <c r="RIQ229" s="24" t="s">
        <v>6</v>
      </c>
      <c r="RIR229" s="24" t="s">
        <v>7</v>
      </c>
      <c r="RIS229" s="24" t="s">
        <v>65</v>
      </c>
      <c r="RIT229" s="24" t="s">
        <v>66</v>
      </c>
      <c r="RIU229" s="24" t="s">
        <v>67</v>
      </c>
      <c r="RIV229" s="24" t="s">
        <v>75</v>
      </c>
      <c r="RIW229" s="24" t="s">
        <v>68</v>
      </c>
      <c r="RIX229" s="24" t="s">
        <v>8</v>
      </c>
      <c r="RIY229" s="24" t="s">
        <v>9</v>
      </c>
      <c r="RIZ229" s="24" t="s">
        <v>69</v>
      </c>
      <c r="RJA229" s="24" t="s">
        <v>70</v>
      </c>
      <c r="RJB229" s="24" t="s">
        <v>10</v>
      </c>
      <c r="RJC229" s="24" t="s">
        <v>14</v>
      </c>
      <c r="RJD229" s="24" t="s">
        <v>71</v>
      </c>
      <c r="RJE229" s="24" t="s">
        <v>63</v>
      </c>
      <c r="RJF229" s="24" t="s">
        <v>64</v>
      </c>
      <c r="RJG229" s="24" t="s">
        <v>6</v>
      </c>
      <c r="RJH229" s="24" t="s">
        <v>7</v>
      </c>
      <c r="RJI229" s="24" t="s">
        <v>65</v>
      </c>
      <c r="RJJ229" s="24" t="s">
        <v>66</v>
      </c>
      <c r="RJK229" s="24" t="s">
        <v>67</v>
      </c>
      <c r="RJL229" s="24" t="s">
        <v>75</v>
      </c>
      <c r="RJM229" s="24" t="s">
        <v>68</v>
      </c>
      <c r="RJN229" s="24" t="s">
        <v>8</v>
      </c>
      <c r="RJO229" s="24" t="s">
        <v>9</v>
      </c>
      <c r="RJP229" s="24" t="s">
        <v>69</v>
      </c>
      <c r="RJQ229" s="24" t="s">
        <v>70</v>
      </c>
      <c r="RJR229" s="24" t="s">
        <v>10</v>
      </c>
      <c r="RJS229" s="24" t="s">
        <v>14</v>
      </c>
      <c r="RJT229" s="24" t="s">
        <v>71</v>
      </c>
      <c r="RJU229" s="24" t="s">
        <v>63</v>
      </c>
      <c r="RJV229" s="24" t="s">
        <v>64</v>
      </c>
      <c r="RJW229" s="24" t="s">
        <v>6</v>
      </c>
      <c r="RJX229" s="24" t="s">
        <v>7</v>
      </c>
      <c r="RJY229" s="24" t="s">
        <v>65</v>
      </c>
      <c r="RJZ229" s="24" t="s">
        <v>66</v>
      </c>
      <c r="RKA229" s="24" t="s">
        <v>67</v>
      </c>
      <c r="RKB229" s="24" t="s">
        <v>75</v>
      </c>
      <c r="RKC229" s="24" t="s">
        <v>68</v>
      </c>
      <c r="RKD229" s="24" t="s">
        <v>8</v>
      </c>
      <c r="RKE229" s="24" t="s">
        <v>9</v>
      </c>
      <c r="RKF229" s="24" t="s">
        <v>69</v>
      </c>
      <c r="RKG229" s="24" t="s">
        <v>70</v>
      </c>
      <c r="RKH229" s="24" t="s">
        <v>10</v>
      </c>
      <c r="RKI229" s="24" t="s">
        <v>14</v>
      </c>
      <c r="RKJ229" s="24" t="s">
        <v>71</v>
      </c>
      <c r="RKK229" s="24" t="s">
        <v>63</v>
      </c>
      <c r="RKL229" s="24" t="s">
        <v>64</v>
      </c>
      <c r="RKM229" s="24" t="s">
        <v>6</v>
      </c>
      <c r="RKN229" s="24" t="s">
        <v>7</v>
      </c>
      <c r="RKO229" s="24" t="s">
        <v>65</v>
      </c>
      <c r="RKP229" s="24" t="s">
        <v>66</v>
      </c>
      <c r="RKQ229" s="24" t="s">
        <v>67</v>
      </c>
      <c r="RKR229" s="24" t="s">
        <v>75</v>
      </c>
      <c r="RKS229" s="24" t="s">
        <v>68</v>
      </c>
      <c r="RKT229" s="24" t="s">
        <v>8</v>
      </c>
      <c r="RKU229" s="24" t="s">
        <v>9</v>
      </c>
      <c r="RKV229" s="24" t="s">
        <v>69</v>
      </c>
      <c r="RKW229" s="24" t="s">
        <v>70</v>
      </c>
      <c r="RKX229" s="24" t="s">
        <v>10</v>
      </c>
      <c r="RKY229" s="24" t="s">
        <v>14</v>
      </c>
      <c r="RKZ229" s="24" t="s">
        <v>71</v>
      </c>
      <c r="RLA229" s="24" t="s">
        <v>63</v>
      </c>
      <c r="RLB229" s="24" t="s">
        <v>64</v>
      </c>
      <c r="RLC229" s="24" t="s">
        <v>6</v>
      </c>
      <c r="RLD229" s="24" t="s">
        <v>7</v>
      </c>
      <c r="RLE229" s="24" t="s">
        <v>65</v>
      </c>
      <c r="RLF229" s="24" t="s">
        <v>66</v>
      </c>
      <c r="RLG229" s="24" t="s">
        <v>67</v>
      </c>
      <c r="RLH229" s="24" t="s">
        <v>75</v>
      </c>
      <c r="RLI229" s="24" t="s">
        <v>68</v>
      </c>
      <c r="RLJ229" s="24" t="s">
        <v>8</v>
      </c>
      <c r="RLK229" s="24" t="s">
        <v>9</v>
      </c>
      <c r="RLL229" s="24" t="s">
        <v>69</v>
      </c>
      <c r="RLM229" s="24" t="s">
        <v>70</v>
      </c>
      <c r="RLN229" s="24" t="s">
        <v>10</v>
      </c>
      <c r="RLO229" s="24" t="s">
        <v>14</v>
      </c>
      <c r="RLP229" s="24" t="s">
        <v>71</v>
      </c>
      <c r="RLQ229" s="24" t="s">
        <v>63</v>
      </c>
      <c r="RLR229" s="24" t="s">
        <v>64</v>
      </c>
      <c r="RLS229" s="24" t="s">
        <v>6</v>
      </c>
      <c r="RLT229" s="24" t="s">
        <v>7</v>
      </c>
      <c r="RLU229" s="24" t="s">
        <v>65</v>
      </c>
      <c r="RLV229" s="24" t="s">
        <v>66</v>
      </c>
      <c r="RLW229" s="24" t="s">
        <v>67</v>
      </c>
      <c r="RLX229" s="24" t="s">
        <v>75</v>
      </c>
      <c r="RLY229" s="24" t="s">
        <v>68</v>
      </c>
      <c r="RLZ229" s="24" t="s">
        <v>8</v>
      </c>
      <c r="RMA229" s="24" t="s">
        <v>9</v>
      </c>
      <c r="RMB229" s="24" t="s">
        <v>69</v>
      </c>
      <c r="RMC229" s="24" t="s">
        <v>70</v>
      </c>
      <c r="RMD229" s="24" t="s">
        <v>10</v>
      </c>
      <c r="RME229" s="24" t="s">
        <v>14</v>
      </c>
      <c r="RMF229" s="24" t="s">
        <v>71</v>
      </c>
      <c r="RMG229" s="24" t="s">
        <v>63</v>
      </c>
      <c r="RMH229" s="24" t="s">
        <v>64</v>
      </c>
      <c r="RMI229" s="24" t="s">
        <v>6</v>
      </c>
      <c r="RMJ229" s="24" t="s">
        <v>7</v>
      </c>
      <c r="RMK229" s="24" t="s">
        <v>65</v>
      </c>
      <c r="RML229" s="24" t="s">
        <v>66</v>
      </c>
      <c r="RMM229" s="24" t="s">
        <v>67</v>
      </c>
      <c r="RMN229" s="24" t="s">
        <v>75</v>
      </c>
      <c r="RMO229" s="24" t="s">
        <v>68</v>
      </c>
      <c r="RMP229" s="24" t="s">
        <v>8</v>
      </c>
      <c r="RMQ229" s="24" t="s">
        <v>9</v>
      </c>
      <c r="RMR229" s="24" t="s">
        <v>69</v>
      </c>
      <c r="RMS229" s="24" t="s">
        <v>70</v>
      </c>
      <c r="RMT229" s="24" t="s">
        <v>10</v>
      </c>
      <c r="RMU229" s="24" t="s">
        <v>14</v>
      </c>
      <c r="RMV229" s="24" t="s">
        <v>71</v>
      </c>
      <c r="RMW229" s="24" t="s">
        <v>63</v>
      </c>
      <c r="RMX229" s="24" t="s">
        <v>64</v>
      </c>
      <c r="RMY229" s="24" t="s">
        <v>6</v>
      </c>
      <c r="RMZ229" s="24" t="s">
        <v>7</v>
      </c>
      <c r="RNA229" s="24" t="s">
        <v>65</v>
      </c>
      <c r="RNB229" s="24" t="s">
        <v>66</v>
      </c>
      <c r="RNC229" s="24" t="s">
        <v>67</v>
      </c>
      <c r="RND229" s="24" t="s">
        <v>75</v>
      </c>
      <c r="RNE229" s="24" t="s">
        <v>68</v>
      </c>
      <c r="RNF229" s="24" t="s">
        <v>8</v>
      </c>
      <c r="RNG229" s="24" t="s">
        <v>9</v>
      </c>
      <c r="RNH229" s="24" t="s">
        <v>69</v>
      </c>
      <c r="RNI229" s="24" t="s">
        <v>70</v>
      </c>
      <c r="RNJ229" s="24" t="s">
        <v>10</v>
      </c>
      <c r="RNK229" s="24" t="s">
        <v>14</v>
      </c>
      <c r="RNL229" s="24" t="s">
        <v>71</v>
      </c>
      <c r="RNM229" s="24" t="s">
        <v>63</v>
      </c>
      <c r="RNN229" s="24" t="s">
        <v>64</v>
      </c>
      <c r="RNO229" s="24" t="s">
        <v>6</v>
      </c>
      <c r="RNP229" s="24" t="s">
        <v>7</v>
      </c>
      <c r="RNQ229" s="24" t="s">
        <v>65</v>
      </c>
      <c r="RNR229" s="24" t="s">
        <v>66</v>
      </c>
      <c r="RNS229" s="24" t="s">
        <v>67</v>
      </c>
      <c r="RNT229" s="24" t="s">
        <v>75</v>
      </c>
      <c r="RNU229" s="24" t="s">
        <v>68</v>
      </c>
      <c r="RNV229" s="24" t="s">
        <v>8</v>
      </c>
      <c r="RNW229" s="24" t="s">
        <v>9</v>
      </c>
      <c r="RNX229" s="24" t="s">
        <v>69</v>
      </c>
      <c r="RNY229" s="24" t="s">
        <v>70</v>
      </c>
      <c r="RNZ229" s="24" t="s">
        <v>10</v>
      </c>
      <c r="ROA229" s="24" t="s">
        <v>14</v>
      </c>
      <c r="ROB229" s="24" t="s">
        <v>71</v>
      </c>
      <c r="ROC229" s="24" t="s">
        <v>63</v>
      </c>
      <c r="ROD229" s="24" t="s">
        <v>64</v>
      </c>
      <c r="ROE229" s="24" t="s">
        <v>6</v>
      </c>
      <c r="ROF229" s="24" t="s">
        <v>7</v>
      </c>
      <c r="ROG229" s="24" t="s">
        <v>65</v>
      </c>
      <c r="ROH229" s="24" t="s">
        <v>66</v>
      </c>
      <c r="ROI229" s="24" t="s">
        <v>67</v>
      </c>
      <c r="ROJ229" s="24" t="s">
        <v>75</v>
      </c>
      <c r="ROK229" s="24" t="s">
        <v>68</v>
      </c>
      <c r="ROL229" s="24" t="s">
        <v>8</v>
      </c>
      <c r="ROM229" s="24" t="s">
        <v>9</v>
      </c>
      <c r="RON229" s="24" t="s">
        <v>69</v>
      </c>
      <c r="ROO229" s="24" t="s">
        <v>70</v>
      </c>
      <c r="ROP229" s="24" t="s">
        <v>10</v>
      </c>
      <c r="ROQ229" s="24" t="s">
        <v>14</v>
      </c>
      <c r="ROR229" s="24" t="s">
        <v>71</v>
      </c>
      <c r="ROS229" s="24" t="s">
        <v>63</v>
      </c>
      <c r="ROT229" s="24" t="s">
        <v>64</v>
      </c>
      <c r="ROU229" s="24" t="s">
        <v>6</v>
      </c>
      <c r="ROV229" s="24" t="s">
        <v>7</v>
      </c>
      <c r="ROW229" s="24" t="s">
        <v>65</v>
      </c>
      <c r="ROX229" s="24" t="s">
        <v>66</v>
      </c>
      <c r="ROY229" s="24" t="s">
        <v>67</v>
      </c>
      <c r="ROZ229" s="24" t="s">
        <v>75</v>
      </c>
      <c r="RPA229" s="24" t="s">
        <v>68</v>
      </c>
      <c r="RPB229" s="24" t="s">
        <v>8</v>
      </c>
      <c r="RPC229" s="24" t="s">
        <v>9</v>
      </c>
      <c r="RPD229" s="24" t="s">
        <v>69</v>
      </c>
      <c r="RPE229" s="24" t="s">
        <v>70</v>
      </c>
      <c r="RPF229" s="24" t="s">
        <v>10</v>
      </c>
      <c r="RPG229" s="24" t="s">
        <v>14</v>
      </c>
      <c r="RPH229" s="24" t="s">
        <v>71</v>
      </c>
      <c r="RPI229" s="24" t="s">
        <v>63</v>
      </c>
      <c r="RPJ229" s="24" t="s">
        <v>64</v>
      </c>
      <c r="RPK229" s="24" t="s">
        <v>6</v>
      </c>
      <c r="RPL229" s="24" t="s">
        <v>7</v>
      </c>
      <c r="RPM229" s="24" t="s">
        <v>65</v>
      </c>
      <c r="RPN229" s="24" t="s">
        <v>66</v>
      </c>
      <c r="RPO229" s="24" t="s">
        <v>67</v>
      </c>
      <c r="RPP229" s="24" t="s">
        <v>75</v>
      </c>
      <c r="RPQ229" s="24" t="s">
        <v>68</v>
      </c>
      <c r="RPR229" s="24" t="s">
        <v>8</v>
      </c>
      <c r="RPS229" s="24" t="s">
        <v>9</v>
      </c>
      <c r="RPT229" s="24" t="s">
        <v>69</v>
      </c>
      <c r="RPU229" s="24" t="s">
        <v>70</v>
      </c>
      <c r="RPV229" s="24" t="s">
        <v>10</v>
      </c>
      <c r="RPW229" s="24" t="s">
        <v>14</v>
      </c>
      <c r="RPX229" s="24" t="s">
        <v>71</v>
      </c>
      <c r="RPY229" s="24" t="s">
        <v>63</v>
      </c>
      <c r="RPZ229" s="24" t="s">
        <v>64</v>
      </c>
      <c r="RQA229" s="24" t="s">
        <v>6</v>
      </c>
      <c r="RQB229" s="24" t="s">
        <v>7</v>
      </c>
      <c r="RQC229" s="24" t="s">
        <v>65</v>
      </c>
      <c r="RQD229" s="24" t="s">
        <v>66</v>
      </c>
      <c r="RQE229" s="24" t="s">
        <v>67</v>
      </c>
      <c r="RQF229" s="24" t="s">
        <v>75</v>
      </c>
      <c r="RQG229" s="24" t="s">
        <v>68</v>
      </c>
      <c r="RQH229" s="24" t="s">
        <v>8</v>
      </c>
      <c r="RQI229" s="24" t="s">
        <v>9</v>
      </c>
      <c r="RQJ229" s="24" t="s">
        <v>69</v>
      </c>
      <c r="RQK229" s="24" t="s">
        <v>70</v>
      </c>
      <c r="RQL229" s="24" t="s">
        <v>10</v>
      </c>
      <c r="RQM229" s="24" t="s">
        <v>14</v>
      </c>
      <c r="RQN229" s="24" t="s">
        <v>71</v>
      </c>
      <c r="RQO229" s="24" t="s">
        <v>63</v>
      </c>
      <c r="RQP229" s="24" t="s">
        <v>64</v>
      </c>
      <c r="RQQ229" s="24" t="s">
        <v>6</v>
      </c>
      <c r="RQR229" s="24" t="s">
        <v>7</v>
      </c>
      <c r="RQS229" s="24" t="s">
        <v>65</v>
      </c>
      <c r="RQT229" s="24" t="s">
        <v>66</v>
      </c>
      <c r="RQU229" s="24" t="s">
        <v>67</v>
      </c>
      <c r="RQV229" s="24" t="s">
        <v>75</v>
      </c>
      <c r="RQW229" s="24" t="s">
        <v>68</v>
      </c>
      <c r="RQX229" s="24" t="s">
        <v>8</v>
      </c>
      <c r="RQY229" s="24" t="s">
        <v>9</v>
      </c>
      <c r="RQZ229" s="24" t="s">
        <v>69</v>
      </c>
      <c r="RRA229" s="24" t="s">
        <v>70</v>
      </c>
      <c r="RRB229" s="24" t="s">
        <v>10</v>
      </c>
      <c r="RRC229" s="24" t="s">
        <v>14</v>
      </c>
      <c r="RRD229" s="24" t="s">
        <v>71</v>
      </c>
      <c r="RRE229" s="24" t="s">
        <v>63</v>
      </c>
      <c r="RRF229" s="24" t="s">
        <v>64</v>
      </c>
      <c r="RRG229" s="24" t="s">
        <v>6</v>
      </c>
      <c r="RRH229" s="24" t="s">
        <v>7</v>
      </c>
      <c r="RRI229" s="24" t="s">
        <v>65</v>
      </c>
      <c r="RRJ229" s="24" t="s">
        <v>66</v>
      </c>
      <c r="RRK229" s="24" t="s">
        <v>67</v>
      </c>
      <c r="RRL229" s="24" t="s">
        <v>75</v>
      </c>
      <c r="RRM229" s="24" t="s">
        <v>68</v>
      </c>
      <c r="RRN229" s="24" t="s">
        <v>8</v>
      </c>
      <c r="RRO229" s="24" t="s">
        <v>9</v>
      </c>
      <c r="RRP229" s="24" t="s">
        <v>69</v>
      </c>
      <c r="RRQ229" s="24" t="s">
        <v>70</v>
      </c>
      <c r="RRR229" s="24" t="s">
        <v>10</v>
      </c>
      <c r="RRS229" s="24" t="s">
        <v>14</v>
      </c>
      <c r="RRT229" s="24" t="s">
        <v>71</v>
      </c>
      <c r="RRU229" s="24" t="s">
        <v>63</v>
      </c>
      <c r="RRV229" s="24" t="s">
        <v>64</v>
      </c>
      <c r="RRW229" s="24" t="s">
        <v>6</v>
      </c>
      <c r="RRX229" s="24" t="s">
        <v>7</v>
      </c>
      <c r="RRY229" s="24" t="s">
        <v>65</v>
      </c>
      <c r="RRZ229" s="24" t="s">
        <v>66</v>
      </c>
      <c r="RSA229" s="24" t="s">
        <v>67</v>
      </c>
      <c r="RSB229" s="24" t="s">
        <v>75</v>
      </c>
      <c r="RSC229" s="24" t="s">
        <v>68</v>
      </c>
      <c r="RSD229" s="24" t="s">
        <v>8</v>
      </c>
      <c r="RSE229" s="24" t="s">
        <v>9</v>
      </c>
      <c r="RSF229" s="24" t="s">
        <v>69</v>
      </c>
      <c r="RSG229" s="24" t="s">
        <v>70</v>
      </c>
      <c r="RSH229" s="24" t="s">
        <v>10</v>
      </c>
      <c r="RSI229" s="24" t="s">
        <v>14</v>
      </c>
      <c r="RSJ229" s="24" t="s">
        <v>71</v>
      </c>
      <c r="RSK229" s="24" t="s">
        <v>63</v>
      </c>
      <c r="RSL229" s="24" t="s">
        <v>64</v>
      </c>
      <c r="RSM229" s="24" t="s">
        <v>6</v>
      </c>
      <c r="RSN229" s="24" t="s">
        <v>7</v>
      </c>
      <c r="RSO229" s="24" t="s">
        <v>65</v>
      </c>
      <c r="RSP229" s="24" t="s">
        <v>66</v>
      </c>
      <c r="RSQ229" s="24" t="s">
        <v>67</v>
      </c>
      <c r="RSR229" s="24" t="s">
        <v>75</v>
      </c>
      <c r="RSS229" s="24" t="s">
        <v>68</v>
      </c>
      <c r="RST229" s="24" t="s">
        <v>8</v>
      </c>
      <c r="RSU229" s="24" t="s">
        <v>9</v>
      </c>
      <c r="RSV229" s="24" t="s">
        <v>69</v>
      </c>
      <c r="RSW229" s="24" t="s">
        <v>70</v>
      </c>
      <c r="RSX229" s="24" t="s">
        <v>10</v>
      </c>
      <c r="RSY229" s="24" t="s">
        <v>14</v>
      </c>
      <c r="RSZ229" s="24" t="s">
        <v>71</v>
      </c>
      <c r="RTA229" s="24" t="s">
        <v>63</v>
      </c>
      <c r="RTB229" s="24" t="s">
        <v>64</v>
      </c>
      <c r="RTC229" s="24" t="s">
        <v>6</v>
      </c>
      <c r="RTD229" s="24" t="s">
        <v>7</v>
      </c>
      <c r="RTE229" s="24" t="s">
        <v>65</v>
      </c>
      <c r="RTF229" s="24" t="s">
        <v>66</v>
      </c>
      <c r="RTG229" s="24" t="s">
        <v>67</v>
      </c>
      <c r="RTH229" s="24" t="s">
        <v>75</v>
      </c>
      <c r="RTI229" s="24" t="s">
        <v>68</v>
      </c>
      <c r="RTJ229" s="24" t="s">
        <v>8</v>
      </c>
      <c r="RTK229" s="24" t="s">
        <v>9</v>
      </c>
      <c r="RTL229" s="24" t="s">
        <v>69</v>
      </c>
      <c r="RTM229" s="24" t="s">
        <v>70</v>
      </c>
      <c r="RTN229" s="24" t="s">
        <v>10</v>
      </c>
      <c r="RTO229" s="24" t="s">
        <v>14</v>
      </c>
      <c r="RTP229" s="24" t="s">
        <v>71</v>
      </c>
      <c r="RTQ229" s="24" t="s">
        <v>63</v>
      </c>
      <c r="RTR229" s="24" t="s">
        <v>64</v>
      </c>
      <c r="RTS229" s="24" t="s">
        <v>6</v>
      </c>
      <c r="RTT229" s="24" t="s">
        <v>7</v>
      </c>
      <c r="RTU229" s="24" t="s">
        <v>65</v>
      </c>
      <c r="RTV229" s="24" t="s">
        <v>66</v>
      </c>
      <c r="RTW229" s="24" t="s">
        <v>67</v>
      </c>
      <c r="RTX229" s="24" t="s">
        <v>75</v>
      </c>
      <c r="RTY229" s="24" t="s">
        <v>68</v>
      </c>
      <c r="RTZ229" s="24" t="s">
        <v>8</v>
      </c>
      <c r="RUA229" s="24" t="s">
        <v>9</v>
      </c>
      <c r="RUB229" s="24" t="s">
        <v>69</v>
      </c>
      <c r="RUC229" s="24" t="s">
        <v>70</v>
      </c>
      <c r="RUD229" s="24" t="s">
        <v>10</v>
      </c>
      <c r="RUE229" s="24" t="s">
        <v>14</v>
      </c>
      <c r="RUF229" s="24" t="s">
        <v>71</v>
      </c>
      <c r="RUG229" s="24" t="s">
        <v>63</v>
      </c>
      <c r="RUH229" s="24" t="s">
        <v>64</v>
      </c>
      <c r="RUI229" s="24" t="s">
        <v>6</v>
      </c>
      <c r="RUJ229" s="24" t="s">
        <v>7</v>
      </c>
      <c r="RUK229" s="24" t="s">
        <v>65</v>
      </c>
      <c r="RUL229" s="24" t="s">
        <v>66</v>
      </c>
      <c r="RUM229" s="24" t="s">
        <v>67</v>
      </c>
      <c r="RUN229" s="24" t="s">
        <v>75</v>
      </c>
      <c r="RUO229" s="24" t="s">
        <v>68</v>
      </c>
      <c r="RUP229" s="24" t="s">
        <v>8</v>
      </c>
      <c r="RUQ229" s="24" t="s">
        <v>9</v>
      </c>
      <c r="RUR229" s="24" t="s">
        <v>69</v>
      </c>
      <c r="RUS229" s="24" t="s">
        <v>70</v>
      </c>
      <c r="RUT229" s="24" t="s">
        <v>10</v>
      </c>
      <c r="RUU229" s="24" t="s">
        <v>14</v>
      </c>
      <c r="RUV229" s="24" t="s">
        <v>71</v>
      </c>
      <c r="RUW229" s="24" t="s">
        <v>63</v>
      </c>
      <c r="RUX229" s="24" t="s">
        <v>64</v>
      </c>
      <c r="RUY229" s="24" t="s">
        <v>6</v>
      </c>
      <c r="RUZ229" s="24" t="s">
        <v>7</v>
      </c>
      <c r="RVA229" s="24" t="s">
        <v>65</v>
      </c>
      <c r="RVB229" s="24" t="s">
        <v>66</v>
      </c>
      <c r="RVC229" s="24" t="s">
        <v>67</v>
      </c>
      <c r="RVD229" s="24" t="s">
        <v>75</v>
      </c>
      <c r="RVE229" s="24" t="s">
        <v>68</v>
      </c>
      <c r="RVF229" s="24" t="s">
        <v>8</v>
      </c>
      <c r="RVG229" s="24" t="s">
        <v>9</v>
      </c>
      <c r="RVH229" s="24" t="s">
        <v>69</v>
      </c>
      <c r="RVI229" s="24" t="s">
        <v>70</v>
      </c>
      <c r="RVJ229" s="24" t="s">
        <v>10</v>
      </c>
      <c r="RVK229" s="24" t="s">
        <v>14</v>
      </c>
      <c r="RVL229" s="24" t="s">
        <v>71</v>
      </c>
      <c r="RVM229" s="24" t="s">
        <v>63</v>
      </c>
      <c r="RVN229" s="24" t="s">
        <v>64</v>
      </c>
      <c r="RVO229" s="24" t="s">
        <v>6</v>
      </c>
      <c r="RVP229" s="24" t="s">
        <v>7</v>
      </c>
      <c r="RVQ229" s="24" t="s">
        <v>65</v>
      </c>
      <c r="RVR229" s="24" t="s">
        <v>66</v>
      </c>
      <c r="RVS229" s="24" t="s">
        <v>67</v>
      </c>
      <c r="RVT229" s="24" t="s">
        <v>75</v>
      </c>
      <c r="RVU229" s="24" t="s">
        <v>68</v>
      </c>
      <c r="RVV229" s="24" t="s">
        <v>8</v>
      </c>
      <c r="RVW229" s="24" t="s">
        <v>9</v>
      </c>
      <c r="RVX229" s="24" t="s">
        <v>69</v>
      </c>
      <c r="RVY229" s="24" t="s">
        <v>70</v>
      </c>
      <c r="RVZ229" s="24" t="s">
        <v>10</v>
      </c>
      <c r="RWA229" s="24" t="s">
        <v>14</v>
      </c>
      <c r="RWB229" s="24" t="s">
        <v>71</v>
      </c>
      <c r="RWC229" s="24" t="s">
        <v>63</v>
      </c>
      <c r="RWD229" s="24" t="s">
        <v>64</v>
      </c>
      <c r="RWE229" s="24" t="s">
        <v>6</v>
      </c>
      <c r="RWF229" s="24" t="s">
        <v>7</v>
      </c>
      <c r="RWG229" s="24" t="s">
        <v>65</v>
      </c>
      <c r="RWH229" s="24" t="s">
        <v>66</v>
      </c>
      <c r="RWI229" s="24" t="s">
        <v>67</v>
      </c>
      <c r="RWJ229" s="24" t="s">
        <v>75</v>
      </c>
      <c r="RWK229" s="24" t="s">
        <v>68</v>
      </c>
      <c r="RWL229" s="24" t="s">
        <v>8</v>
      </c>
      <c r="RWM229" s="24" t="s">
        <v>9</v>
      </c>
      <c r="RWN229" s="24" t="s">
        <v>69</v>
      </c>
      <c r="RWO229" s="24" t="s">
        <v>70</v>
      </c>
      <c r="RWP229" s="24" t="s">
        <v>10</v>
      </c>
      <c r="RWQ229" s="24" t="s">
        <v>14</v>
      </c>
      <c r="RWR229" s="24" t="s">
        <v>71</v>
      </c>
      <c r="RWS229" s="24" t="s">
        <v>63</v>
      </c>
      <c r="RWT229" s="24" t="s">
        <v>64</v>
      </c>
      <c r="RWU229" s="24" t="s">
        <v>6</v>
      </c>
      <c r="RWV229" s="24" t="s">
        <v>7</v>
      </c>
      <c r="RWW229" s="24" t="s">
        <v>65</v>
      </c>
      <c r="RWX229" s="24" t="s">
        <v>66</v>
      </c>
      <c r="RWY229" s="24" t="s">
        <v>67</v>
      </c>
      <c r="RWZ229" s="24" t="s">
        <v>75</v>
      </c>
      <c r="RXA229" s="24" t="s">
        <v>68</v>
      </c>
      <c r="RXB229" s="24" t="s">
        <v>8</v>
      </c>
      <c r="RXC229" s="24" t="s">
        <v>9</v>
      </c>
      <c r="RXD229" s="24" t="s">
        <v>69</v>
      </c>
      <c r="RXE229" s="24" t="s">
        <v>70</v>
      </c>
      <c r="RXF229" s="24" t="s">
        <v>10</v>
      </c>
      <c r="RXG229" s="24" t="s">
        <v>14</v>
      </c>
      <c r="RXH229" s="24" t="s">
        <v>71</v>
      </c>
      <c r="RXI229" s="24" t="s">
        <v>63</v>
      </c>
      <c r="RXJ229" s="24" t="s">
        <v>64</v>
      </c>
      <c r="RXK229" s="24" t="s">
        <v>6</v>
      </c>
      <c r="RXL229" s="24" t="s">
        <v>7</v>
      </c>
      <c r="RXM229" s="24" t="s">
        <v>65</v>
      </c>
      <c r="RXN229" s="24" t="s">
        <v>66</v>
      </c>
      <c r="RXO229" s="24" t="s">
        <v>67</v>
      </c>
      <c r="RXP229" s="24" t="s">
        <v>75</v>
      </c>
      <c r="RXQ229" s="24" t="s">
        <v>68</v>
      </c>
      <c r="RXR229" s="24" t="s">
        <v>8</v>
      </c>
      <c r="RXS229" s="24" t="s">
        <v>9</v>
      </c>
      <c r="RXT229" s="24" t="s">
        <v>69</v>
      </c>
      <c r="RXU229" s="24" t="s">
        <v>70</v>
      </c>
      <c r="RXV229" s="24" t="s">
        <v>10</v>
      </c>
      <c r="RXW229" s="24" t="s">
        <v>14</v>
      </c>
      <c r="RXX229" s="24" t="s">
        <v>71</v>
      </c>
      <c r="RXY229" s="24" t="s">
        <v>63</v>
      </c>
      <c r="RXZ229" s="24" t="s">
        <v>64</v>
      </c>
      <c r="RYA229" s="24" t="s">
        <v>6</v>
      </c>
      <c r="RYB229" s="24" t="s">
        <v>7</v>
      </c>
      <c r="RYC229" s="24" t="s">
        <v>65</v>
      </c>
      <c r="RYD229" s="24" t="s">
        <v>66</v>
      </c>
      <c r="RYE229" s="24" t="s">
        <v>67</v>
      </c>
      <c r="RYF229" s="24" t="s">
        <v>75</v>
      </c>
      <c r="RYG229" s="24" t="s">
        <v>68</v>
      </c>
      <c r="RYH229" s="24" t="s">
        <v>8</v>
      </c>
      <c r="RYI229" s="24" t="s">
        <v>9</v>
      </c>
      <c r="RYJ229" s="24" t="s">
        <v>69</v>
      </c>
      <c r="RYK229" s="24" t="s">
        <v>70</v>
      </c>
      <c r="RYL229" s="24" t="s">
        <v>10</v>
      </c>
      <c r="RYM229" s="24" t="s">
        <v>14</v>
      </c>
      <c r="RYN229" s="24" t="s">
        <v>71</v>
      </c>
      <c r="RYO229" s="24" t="s">
        <v>63</v>
      </c>
      <c r="RYP229" s="24" t="s">
        <v>64</v>
      </c>
      <c r="RYQ229" s="24" t="s">
        <v>6</v>
      </c>
      <c r="RYR229" s="24" t="s">
        <v>7</v>
      </c>
      <c r="RYS229" s="24" t="s">
        <v>65</v>
      </c>
      <c r="RYT229" s="24" t="s">
        <v>66</v>
      </c>
      <c r="RYU229" s="24" t="s">
        <v>67</v>
      </c>
      <c r="RYV229" s="24" t="s">
        <v>75</v>
      </c>
      <c r="RYW229" s="24" t="s">
        <v>68</v>
      </c>
      <c r="RYX229" s="24" t="s">
        <v>8</v>
      </c>
      <c r="RYY229" s="24" t="s">
        <v>9</v>
      </c>
      <c r="RYZ229" s="24" t="s">
        <v>69</v>
      </c>
      <c r="RZA229" s="24" t="s">
        <v>70</v>
      </c>
      <c r="RZB229" s="24" t="s">
        <v>10</v>
      </c>
      <c r="RZC229" s="24" t="s">
        <v>14</v>
      </c>
      <c r="RZD229" s="24" t="s">
        <v>71</v>
      </c>
      <c r="RZE229" s="24" t="s">
        <v>63</v>
      </c>
      <c r="RZF229" s="24" t="s">
        <v>64</v>
      </c>
      <c r="RZG229" s="24" t="s">
        <v>6</v>
      </c>
      <c r="RZH229" s="24" t="s">
        <v>7</v>
      </c>
      <c r="RZI229" s="24" t="s">
        <v>65</v>
      </c>
      <c r="RZJ229" s="24" t="s">
        <v>66</v>
      </c>
      <c r="RZK229" s="24" t="s">
        <v>67</v>
      </c>
      <c r="RZL229" s="24" t="s">
        <v>75</v>
      </c>
      <c r="RZM229" s="24" t="s">
        <v>68</v>
      </c>
      <c r="RZN229" s="24" t="s">
        <v>8</v>
      </c>
      <c r="RZO229" s="24" t="s">
        <v>9</v>
      </c>
      <c r="RZP229" s="24" t="s">
        <v>69</v>
      </c>
      <c r="RZQ229" s="24" t="s">
        <v>70</v>
      </c>
      <c r="RZR229" s="24" t="s">
        <v>10</v>
      </c>
      <c r="RZS229" s="24" t="s">
        <v>14</v>
      </c>
      <c r="RZT229" s="24" t="s">
        <v>71</v>
      </c>
      <c r="RZU229" s="24" t="s">
        <v>63</v>
      </c>
      <c r="RZV229" s="24" t="s">
        <v>64</v>
      </c>
      <c r="RZW229" s="24" t="s">
        <v>6</v>
      </c>
      <c r="RZX229" s="24" t="s">
        <v>7</v>
      </c>
      <c r="RZY229" s="24" t="s">
        <v>65</v>
      </c>
      <c r="RZZ229" s="24" t="s">
        <v>66</v>
      </c>
      <c r="SAA229" s="24" t="s">
        <v>67</v>
      </c>
      <c r="SAB229" s="24" t="s">
        <v>75</v>
      </c>
      <c r="SAC229" s="24" t="s">
        <v>68</v>
      </c>
      <c r="SAD229" s="24" t="s">
        <v>8</v>
      </c>
      <c r="SAE229" s="24" t="s">
        <v>9</v>
      </c>
      <c r="SAF229" s="24" t="s">
        <v>69</v>
      </c>
      <c r="SAG229" s="24" t="s">
        <v>70</v>
      </c>
      <c r="SAH229" s="24" t="s">
        <v>10</v>
      </c>
      <c r="SAI229" s="24" t="s">
        <v>14</v>
      </c>
      <c r="SAJ229" s="24" t="s">
        <v>71</v>
      </c>
      <c r="SAK229" s="24" t="s">
        <v>63</v>
      </c>
      <c r="SAL229" s="24" t="s">
        <v>64</v>
      </c>
      <c r="SAM229" s="24" t="s">
        <v>6</v>
      </c>
      <c r="SAN229" s="24" t="s">
        <v>7</v>
      </c>
      <c r="SAO229" s="24" t="s">
        <v>65</v>
      </c>
      <c r="SAP229" s="24" t="s">
        <v>66</v>
      </c>
      <c r="SAQ229" s="24" t="s">
        <v>67</v>
      </c>
      <c r="SAR229" s="24" t="s">
        <v>75</v>
      </c>
      <c r="SAS229" s="24" t="s">
        <v>68</v>
      </c>
      <c r="SAT229" s="24" t="s">
        <v>8</v>
      </c>
      <c r="SAU229" s="24" t="s">
        <v>9</v>
      </c>
      <c r="SAV229" s="24" t="s">
        <v>69</v>
      </c>
      <c r="SAW229" s="24" t="s">
        <v>70</v>
      </c>
      <c r="SAX229" s="24" t="s">
        <v>10</v>
      </c>
      <c r="SAY229" s="24" t="s">
        <v>14</v>
      </c>
      <c r="SAZ229" s="24" t="s">
        <v>71</v>
      </c>
      <c r="SBA229" s="24" t="s">
        <v>63</v>
      </c>
      <c r="SBB229" s="24" t="s">
        <v>64</v>
      </c>
      <c r="SBC229" s="24" t="s">
        <v>6</v>
      </c>
      <c r="SBD229" s="24" t="s">
        <v>7</v>
      </c>
      <c r="SBE229" s="24" t="s">
        <v>65</v>
      </c>
      <c r="SBF229" s="24" t="s">
        <v>66</v>
      </c>
      <c r="SBG229" s="24" t="s">
        <v>67</v>
      </c>
      <c r="SBH229" s="24" t="s">
        <v>75</v>
      </c>
      <c r="SBI229" s="24" t="s">
        <v>68</v>
      </c>
      <c r="SBJ229" s="24" t="s">
        <v>8</v>
      </c>
      <c r="SBK229" s="24" t="s">
        <v>9</v>
      </c>
      <c r="SBL229" s="24" t="s">
        <v>69</v>
      </c>
      <c r="SBM229" s="24" t="s">
        <v>70</v>
      </c>
      <c r="SBN229" s="24" t="s">
        <v>10</v>
      </c>
      <c r="SBO229" s="24" t="s">
        <v>14</v>
      </c>
      <c r="SBP229" s="24" t="s">
        <v>71</v>
      </c>
      <c r="SBQ229" s="24" t="s">
        <v>63</v>
      </c>
      <c r="SBR229" s="24" t="s">
        <v>64</v>
      </c>
      <c r="SBS229" s="24" t="s">
        <v>6</v>
      </c>
      <c r="SBT229" s="24" t="s">
        <v>7</v>
      </c>
      <c r="SBU229" s="24" t="s">
        <v>65</v>
      </c>
      <c r="SBV229" s="24" t="s">
        <v>66</v>
      </c>
      <c r="SBW229" s="24" t="s">
        <v>67</v>
      </c>
      <c r="SBX229" s="24" t="s">
        <v>75</v>
      </c>
      <c r="SBY229" s="24" t="s">
        <v>68</v>
      </c>
      <c r="SBZ229" s="24" t="s">
        <v>8</v>
      </c>
      <c r="SCA229" s="24" t="s">
        <v>9</v>
      </c>
      <c r="SCB229" s="24" t="s">
        <v>69</v>
      </c>
      <c r="SCC229" s="24" t="s">
        <v>70</v>
      </c>
      <c r="SCD229" s="24" t="s">
        <v>10</v>
      </c>
      <c r="SCE229" s="24" t="s">
        <v>14</v>
      </c>
      <c r="SCF229" s="24" t="s">
        <v>71</v>
      </c>
      <c r="SCG229" s="24" t="s">
        <v>63</v>
      </c>
      <c r="SCH229" s="24" t="s">
        <v>64</v>
      </c>
      <c r="SCI229" s="24" t="s">
        <v>6</v>
      </c>
      <c r="SCJ229" s="24" t="s">
        <v>7</v>
      </c>
      <c r="SCK229" s="24" t="s">
        <v>65</v>
      </c>
      <c r="SCL229" s="24" t="s">
        <v>66</v>
      </c>
      <c r="SCM229" s="24" t="s">
        <v>67</v>
      </c>
      <c r="SCN229" s="24" t="s">
        <v>75</v>
      </c>
      <c r="SCO229" s="24" t="s">
        <v>68</v>
      </c>
      <c r="SCP229" s="24" t="s">
        <v>8</v>
      </c>
      <c r="SCQ229" s="24" t="s">
        <v>9</v>
      </c>
      <c r="SCR229" s="24" t="s">
        <v>69</v>
      </c>
      <c r="SCS229" s="24" t="s">
        <v>70</v>
      </c>
      <c r="SCT229" s="24" t="s">
        <v>10</v>
      </c>
      <c r="SCU229" s="24" t="s">
        <v>14</v>
      </c>
      <c r="SCV229" s="24" t="s">
        <v>71</v>
      </c>
      <c r="SCW229" s="24" t="s">
        <v>63</v>
      </c>
      <c r="SCX229" s="24" t="s">
        <v>64</v>
      </c>
      <c r="SCY229" s="24" t="s">
        <v>6</v>
      </c>
      <c r="SCZ229" s="24" t="s">
        <v>7</v>
      </c>
      <c r="SDA229" s="24" t="s">
        <v>65</v>
      </c>
      <c r="SDB229" s="24" t="s">
        <v>66</v>
      </c>
      <c r="SDC229" s="24" t="s">
        <v>67</v>
      </c>
      <c r="SDD229" s="24" t="s">
        <v>75</v>
      </c>
      <c r="SDE229" s="24" t="s">
        <v>68</v>
      </c>
      <c r="SDF229" s="24" t="s">
        <v>8</v>
      </c>
      <c r="SDG229" s="24" t="s">
        <v>9</v>
      </c>
      <c r="SDH229" s="24" t="s">
        <v>69</v>
      </c>
      <c r="SDI229" s="24" t="s">
        <v>70</v>
      </c>
      <c r="SDJ229" s="24" t="s">
        <v>10</v>
      </c>
      <c r="SDK229" s="24" t="s">
        <v>14</v>
      </c>
      <c r="SDL229" s="24" t="s">
        <v>71</v>
      </c>
      <c r="SDM229" s="24" t="s">
        <v>63</v>
      </c>
      <c r="SDN229" s="24" t="s">
        <v>64</v>
      </c>
      <c r="SDO229" s="24" t="s">
        <v>6</v>
      </c>
      <c r="SDP229" s="24" t="s">
        <v>7</v>
      </c>
      <c r="SDQ229" s="24" t="s">
        <v>65</v>
      </c>
      <c r="SDR229" s="24" t="s">
        <v>66</v>
      </c>
      <c r="SDS229" s="24" t="s">
        <v>67</v>
      </c>
      <c r="SDT229" s="24" t="s">
        <v>75</v>
      </c>
      <c r="SDU229" s="24" t="s">
        <v>68</v>
      </c>
      <c r="SDV229" s="24" t="s">
        <v>8</v>
      </c>
      <c r="SDW229" s="24" t="s">
        <v>9</v>
      </c>
      <c r="SDX229" s="24" t="s">
        <v>69</v>
      </c>
      <c r="SDY229" s="24" t="s">
        <v>70</v>
      </c>
      <c r="SDZ229" s="24" t="s">
        <v>10</v>
      </c>
      <c r="SEA229" s="24" t="s">
        <v>14</v>
      </c>
      <c r="SEB229" s="24" t="s">
        <v>71</v>
      </c>
      <c r="SEC229" s="24" t="s">
        <v>63</v>
      </c>
      <c r="SED229" s="24" t="s">
        <v>64</v>
      </c>
      <c r="SEE229" s="24" t="s">
        <v>6</v>
      </c>
      <c r="SEF229" s="24" t="s">
        <v>7</v>
      </c>
      <c r="SEG229" s="24" t="s">
        <v>65</v>
      </c>
      <c r="SEH229" s="24" t="s">
        <v>66</v>
      </c>
      <c r="SEI229" s="24" t="s">
        <v>67</v>
      </c>
      <c r="SEJ229" s="24" t="s">
        <v>75</v>
      </c>
      <c r="SEK229" s="24" t="s">
        <v>68</v>
      </c>
      <c r="SEL229" s="24" t="s">
        <v>8</v>
      </c>
      <c r="SEM229" s="24" t="s">
        <v>9</v>
      </c>
      <c r="SEN229" s="24" t="s">
        <v>69</v>
      </c>
      <c r="SEO229" s="24" t="s">
        <v>70</v>
      </c>
      <c r="SEP229" s="24" t="s">
        <v>10</v>
      </c>
      <c r="SEQ229" s="24" t="s">
        <v>14</v>
      </c>
      <c r="SER229" s="24" t="s">
        <v>71</v>
      </c>
      <c r="SES229" s="24" t="s">
        <v>63</v>
      </c>
      <c r="SET229" s="24" t="s">
        <v>64</v>
      </c>
      <c r="SEU229" s="24" t="s">
        <v>6</v>
      </c>
      <c r="SEV229" s="24" t="s">
        <v>7</v>
      </c>
      <c r="SEW229" s="24" t="s">
        <v>65</v>
      </c>
      <c r="SEX229" s="24" t="s">
        <v>66</v>
      </c>
      <c r="SEY229" s="24" t="s">
        <v>67</v>
      </c>
      <c r="SEZ229" s="24" t="s">
        <v>75</v>
      </c>
      <c r="SFA229" s="24" t="s">
        <v>68</v>
      </c>
      <c r="SFB229" s="24" t="s">
        <v>8</v>
      </c>
      <c r="SFC229" s="24" t="s">
        <v>9</v>
      </c>
      <c r="SFD229" s="24" t="s">
        <v>69</v>
      </c>
      <c r="SFE229" s="24" t="s">
        <v>70</v>
      </c>
      <c r="SFF229" s="24" t="s">
        <v>10</v>
      </c>
      <c r="SFG229" s="24" t="s">
        <v>14</v>
      </c>
      <c r="SFH229" s="24" t="s">
        <v>71</v>
      </c>
      <c r="SFI229" s="24" t="s">
        <v>63</v>
      </c>
      <c r="SFJ229" s="24" t="s">
        <v>64</v>
      </c>
      <c r="SFK229" s="24" t="s">
        <v>6</v>
      </c>
      <c r="SFL229" s="24" t="s">
        <v>7</v>
      </c>
      <c r="SFM229" s="24" t="s">
        <v>65</v>
      </c>
      <c r="SFN229" s="24" t="s">
        <v>66</v>
      </c>
      <c r="SFO229" s="24" t="s">
        <v>67</v>
      </c>
      <c r="SFP229" s="24" t="s">
        <v>75</v>
      </c>
      <c r="SFQ229" s="24" t="s">
        <v>68</v>
      </c>
      <c r="SFR229" s="24" t="s">
        <v>8</v>
      </c>
      <c r="SFS229" s="24" t="s">
        <v>9</v>
      </c>
      <c r="SFT229" s="24" t="s">
        <v>69</v>
      </c>
      <c r="SFU229" s="24" t="s">
        <v>70</v>
      </c>
      <c r="SFV229" s="24" t="s">
        <v>10</v>
      </c>
      <c r="SFW229" s="24" t="s">
        <v>14</v>
      </c>
      <c r="SFX229" s="24" t="s">
        <v>71</v>
      </c>
      <c r="SFY229" s="24" t="s">
        <v>63</v>
      </c>
      <c r="SFZ229" s="24" t="s">
        <v>64</v>
      </c>
      <c r="SGA229" s="24" t="s">
        <v>6</v>
      </c>
      <c r="SGB229" s="24" t="s">
        <v>7</v>
      </c>
      <c r="SGC229" s="24" t="s">
        <v>65</v>
      </c>
      <c r="SGD229" s="24" t="s">
        <v>66</v>
      </c>
      <c r="SGE229" s="24" t="s">
        <v>67</v>
      </c>
      <c r="SGF229" s="24" t="s">
        <v>75</v>
      </c>
      <c r="SGG229" s="24" t="s">
        <v>68</v>
      </c>
      <c r="SGH229" s="24" t="s">
        <v>8</v>
      </c>
      <c r="SGI229" s="24" t="s">
        <v>9</v>
      </c>
      <c r="SGJ229" s="24" t="s">
        <v>69</v>
      </c>
      <c r="SGK229" s="24" t="s">
        <v>70</v>
      </c>
      <c r="SGL229" s="24" t="s">
        <v>10</v>
      </c>
      <c r="SGM229" s="24" t="s">
        <v>14</v>
      </c>
      <c r="SGN229" s="24" t="s">
        <v>71</v>
      </c>
      <c r="SGO229" s="24" t="s">
        <v>63</v>
      </c>
      <c r="SGP229" s="24" t="s">
        <v>64</v>
      </c>
      <c r="SGQ229" s="24" t="s">
        <v>6</v>
      </c>
      <c r="SGR229" s="24" t="s">
        <v>7</v>
      </c>
      <c r="SGS229" s="24" t="s">
        <v>65</v>
      </c>
      <c r="SGT229" s="24" t="s">
        <v>66</v>
      </c>
      <c r="SGU229" s="24" t="s">
        <v>67</v>
      </c>
      <c r="SGV229" s="24" t="s">
        <v>75</v>
      </c>
      <c r="SGW229" s="24" t="s">
        <v>68</v>
      </c>
      <c r="SGX229" s="24" t="s">
        <v>8</v>
      </c>
      <c r="SGY229" s="24" t="s">
        <v>9</v>
      </c>
      <c r="SGZ229" s="24" t="s">
        <v>69</v>
      </c>
      <c r="SHA229" s="24" t="s">
        <v>70</v>
      </c>
      <c r="SHB229" s="24" t="s">
        <v>10</v>
      </c>
      <c r="SHC229" s="24" t="s">
        <v>14</v>
      </c>
      <c r="SHD229" s="24" t="s">
        <v>71</v>
      </c>
      <c r="SHE229" s="24" t="s">
        <v>63</v>
      </c>
      <c r="SHF229" s="24" t="s">
        <v>64</v>
      </c>
      <c r="SHG229" s="24" t="s">
        <v>6</v>
      </c>
      <c r="SHH229" s="24" t="s">
        <v>7</v>
      </c>
      <c r="SHI229" s="24" t="s">
        <v>65</v>
      </c>
      <c r="SHJ229" s="24" t="s">
        <v>66</v>
      </c>
      <c r="SHK229" s="24" t="s">
        <v>67</v>
      </c>
      <c r="SHL229" s="24" t="s">
        <v>75</v>
      </c>
      <c r="SHM229" s="24" t="s">
        <v>68</v>
      </c>
      <c r="SHN229" s="24" t="s">
        <v>8</v>
      </c>
      <c r="SHO229" s="24" t="s">
        <v>9</v>
      </c>
      <c r="SHP229" s="24" t="s">
        <v>69</v>
      </c>
      <c r="SHQ229" s="24" t="s">
        <v>70</v>
      </c>
      <c r="SHR229" s="24" t="s">
        <v>10</v>
      </c>
      <c r="SHS229" s="24" t="s">
        <v>14</v>
      </c>
      <c r="SHT229" s="24" t="s">
        <v>71</v>
      </c>
      <c r="SHU229" s="24" t="s">
        <v>63</v>
      </c>
      <c r="SHV229" s="24" t="s">
        <v>64</v>
      </c>
      <c r="SHW229" s="24" t="s">
        <v>6</v>
      </c>
      <c r="SHX229" s="24" t="s">
        <v>7</v>
      </c>
      <c r="SHY229" s="24" t="s">
        <v>65</v>
      </c>
      <c r="SHZ229" s="24" t="s">
        <v>66</v>
      </c>
      <c r="SIA229" s="24" t="s">
        <v>67</v>
      </c>
      <c r="SIB229" s="24" t="s">
        <v>75</v>
      </c>
      <c r="SIC229" s="24" t="s">
        <v>68</v>
      </c>
      <c r="SID229" s="24" t="s">
        <v>8</v>
      </c>
      <c r="SIE229" s="24" t="s">
        <v>9</v>
      </c>
      <c r="SIF229" s="24" t="s">
        <v>69</v>
      </c>
      <c r="SIG229" s="24" t="s">
        <v>70</v>
      </c>
      <c r="SIH229" s="24" t="s">
        <v>10</v>
      </c>
      <c r="SII229" s="24" t="s">
        <v>14</v>
      </c>
      <c r="SIJ229" s="24" t="s">
        <v>71</v>
      </c>
      <c r="SIK229" s="24" t="s">
        <v>63</v>
      </c>
      <c r="SIL229" s="24" t="s">
        <v>64</v>
      </c>
      <c r="SIM229" s="24" t="s">
        <v>6</v>
      </c>
      <c r="SIN229" s="24" t="s">
        <v>7</v>
      </c>
      <c r="SIO229" s="24" t="s">
        <v>65</v>
      </c>
      <c r="SIP229" s="24" t="s">
        <v>66</v>
      </c>
      <c r="SIQ229" s="24" t="s">
        <v>67</v>
      </c>
      <c r="SIR229" s="24" t="s">
        <v>75</v>
      </c>
      <c r="SIS229" s="24" t="s">
        <v>68</v>
      </c>
      <c r="SIT229" s="24" t="s">
        <v>8</v>
      </c>
      <c r="SIU229" s="24" t="s">
        <v>9</v>
      </c>
      <c r="SIV229" s="24" t="s">
        <v>69</v>
      </c>
      <c r="SIW229" s="24" t="s">
        <v>70</v>
      </c>
      <c r="SIX229" s="24" t="s">
        <v>10</v>
      </c>
      <c r="SIY229" s="24" t="s">
        <v>14</v>
      </c>
      <c r="SIZ229" s="24" t="s">
        <v>71</v>
      </c>
      <c r="SJA229" s="24" t="s">
        <v>63</v>
      </c>
      <c r="SJB229" s="24" t="s">
        <v>64</v>
      </c>
      <c r="SJC229" s="24" t="s">
        <v>6</v>
      </c>
      <c r="SJD229" s="24" t="s">
        <v>7</v>
      </c>
      <c r="SJE229" s="24" t="s">
        <v>65</v>
      </c>
      <c r="SJF229" s="24" t="s">
        <v>66</v>
      </c>
      <c r="SJG229" s="24" t="s">
        <v>67</v>
      </c>
      <c r="SJH229" s="24" t="s">
        <v>75</v>
      </c>
      <c r="SJI229" s="24" t="s">
        <v>68</v>
      </c>
      <c r="SJJ229" s="24" t="s">
        <v>8</v>
      </c>
      <c r="SJK229" s="24" t="s">
        <v>9</v>
      </c>
      <c r="SJL229" s="24" t="s">
        <v>69</v>
      </c>
      <c r="SJM229" s="24" t="s">
        <v>70</v>
      </c>
      <c r="SJN229" s="24" t="s">
        <v>10</v>
      </c>
      <c r="SJO229" s="24" t="s">
        <v>14</v>
      </c>
      <c r="SJP229" s="24" t="s">
        <v>71</v>
      </c>
      <c r="SJQ229" s="24" t="s">
        <v>63</v>
      </c>
      <c r="SJR229" s="24" t="s">
        <v>64</v>
      </c>
      <c r="SJS229" s="24" t="s">
        <v>6</v>
      </c>
      <c r="SJT229" s="24" t="s">
        <v>7</v>
      </c>
      <c r="SJU229" s="24" t="s">
        <v>65</v>
      </c>
      <c r="SJV229" s="24" t="s">
        <v>66</v>
      </c>
      <c r="SJW229" s="24" t="s">
        <v>67</v>
      </c>
      <c r="SJX229" s="24" t="s">
        <v>75</v>
      </c>
      <c r="SJY229" s="24" t="s">
        <v>68</v>
      </c>
      <c r="SJZ229" s="24" t="s">
        <v>8</v>
      </c>
      <c r="SKA229" s="24" t="s">
        <v>9</v>
      </c>
      <c r="SKB229" s="24" t="s">
        <v>69</v>
      </c>
      <c r="SKC229" s="24" t="s">
        <v>70</v>
      </c>
      <c r="SKD229" s="24" t="s">
        <v>10</v>
      </c>
      <c r="SKE229" s="24" t="s">
        <v>14</v>
      </c>
      <c r="SKF229" s="24" t="s">
        <v>71</v>
      </c>
      <c r="SKG229" s="24" t="s">
        <v>63</v>
      </c>
      <c r="SKH229" s="24" t="s">
        <v>64</v>
      </c>
      <c r="SKI229" s="24" t="s">
        <v>6</v>
      </c>
      <c r="SKJ229" s="24" t="s">
        <v>7</v>
      </c>
      <c r="SKK229" s="24" t="s">
        <v>65</v>
      </c>
      <c r="SKL229" s="24" t="s">
        <v>66</v>
      </c>
      <c r="SKM229" s="24" t="s">
        <v>67</v>
      </c>
      <c r="SKN229" s="24" t="s">
        <v>75</v>
      </c>
      <c r="SKO229" s="24" t="s">
        <v>68</v>
      </c>
      <c r="SKP229" s="24" t="s">
        <v>8</v>
      </c>
      <c r="SKQ229" s="24" t="s">
        <v>9</v>
      </c>
      <c r="SKR229" s="24" t="s">
        <v>69</v>
      </c>
      <c r="SKS229" s="24" t="s">
        <v>70</v>
      </c>
      <c r="SKT229" s="24" t="s">
        <v>10</v>
      </c>
      <c r="SKU229" s="24" t="s">
        <v>14</v>
      </c>
      <c r="SKV229" s="24" t="s">
        <v>71</v>
      </c>
      <c r="SKW229" s="24" t="s">
        <v>63</v>
      </c>
      <c r="SKX229" s="24" t="s">
        <v>64</v>
      </c>
      <c r="SKY229" s="24" t="s">
        <v>6</v>
      </c>
      <c r="SKZ229" s="24" t="s">
        <v>7</v>
      </c>
      <c r="SLA229" s="24" t="s">
        <v>65</v>
      </c>
      <c r="SLB229" s="24" t="s">
        <v>66</v>
      </c>
      <c r="SLC229" s="24" t="s">
        <v>67</v>
      </c>
      <c r="SLD229" s="24" t="s">
        <v>75</v>
      </c>
      <c r="SLE229" s="24" t="s">
        <v>68</v>
      </c>
      <c r="SLF229" s="24" t="s">
        <v>8</v>
      </c>
      <c r="SLG229" s="24" t="s">
        <v>9</v>
      </c>
      <c r="SLH229" s="24" t="s">
        <v>69</v>
      </c>
      <c r="SLI229" s="24" t="s">
        <v>70</v>
      </c>
      <c r="SLJ229" s="24" t="s">
        <v>10</v>
      </c>
      <c r="SLK229" s="24" t="s">
        <v>14</v>
      </c>
      <c r="SLL229" s="24" t="s">
        <v>71</v>
      </c>
      <c r="SLM229" s="24" t="s">
        <v>63</v>
      </c>
      <c r="SLN229" s="24" t="s">
        <v>64</v>
      </c>
      <c r="SLO229" s="24" t="s">
        <v>6</v>
      </c>
      <c r="SLP229" s="24" t="s">
        <v>7</v>
      </c>
      <c r="SLQ229" s="24" t="s">
        <v>65</v>
      </c>
      <c r="SLR229" s="24" t="s">
        <v>66</v>
      </c>
      <c r="SLS229" s="24" t="s">
        <v>67</v>
      </c>
      <c r="SLT229" s="24" t="s">
        <v>75</v>
      </c>
      <c r="SLU229" s="24" t="s">
        <v>68</v>
      </c>
      <c r="SLV229" s="24" t="s">
        <v>8</v>
      </c>
      <c r="SLW229" s="24" t="s">
        <v>9</v>
      </c>
      <c r="SLX229" s="24" t="s">
        <v>69</v>
      </c>
      <c r="SLY229" s="24" t="s">
        <v>70</v>
      </c>
      <c r="SLZ229" s="24" t="s">
        <v>10</v>
      </c>
      <c r="SMA229" s="24" t="s">
        <v>14</v>
      </c>
      <c r="SMB229" s="24" t="s">
        <v>71</v>
      </c>
      <c r="SMC229" s="24" t="s">
        <v>63</v>
      </c>
      <c r="SMD229" s="24" t="s">
        <v>64</v>
      </c>
      <c r="SME229" s="24" t="s">
        <v>6</v>
      </c>
      <c r="SMF229" s="24" t="s">
        <v>7</v>
      </c>
      <c r="SMG229" s="24" t="s">
        <v>65</v>
      </c>
      <c r="SMH229" s="24" t="s">
        <v>66</v>
      </c>
      <c r="SMI229" s="24" t="s">
        <v>67</v>
      </c>
      <c r="SMJ229" s="24" t="s">
        <v>75</v>
      </c>
      <c r="SMK229" s="24" t="s">
        <v>68</v>
      </c>
      <c r="SML229" s="24" t="s">
        <v>8</v>
      </c>
      <c r="SMM229" s="24" t="s">
        <v>9</v>
      </c>
      <c r="SMN229" s="24" t="s">
        <v>69</v>
      </c>
      <c r="SMO229" s="24" t="s">
        <v>70</v>
      </c>
      <c r="SMP229" s="24" t="s">
        <v>10</v>
      </c>
      <c r="SMQ229" s="24" t="s">
        <v>14</v>
      </c>
      <c r="SMR229" s="24" t="s">
        <v>71</v>
      </c>
      <c r="SMS229" s="24" t="s">
        <v>63</v>
      </c>
      <c r="SMT229" s="24" t="s">
        <v>64</v>
      </c>
      <c r="SMU229" s="24" t="s">
        <v>6</v>
      </c>
      <c r="SMV229" s="24" t="s">
        <v>7</v>
      </c>
      <c r="SMW229" s="24" t="s">
        <v>65</v>
      </c>
      <c r="SMX229" s="24" t="s">
        <v>66</v>
      </c>
      <c r="SMY229" s="24" t="s">
        <v>67</v>
      </c>
      <c r="SMZ229" s="24" t="s">
        <v>75</v>
      </c>
      <c r="SNA229" s="24" t="s">
        <v>68</v>
      </c>
      <c r="SNB229" s="24" t="s">
        <v>8</v>
      </c>
      <c r="SNC229" s="24" t="s">
        <v>9</v>
      </c>
      <c r="SND229" s="24" t="s">
        <v>69</v>
      </c>
      <c r="SNE229" s="24" t="s">
        <v>70</v>
      </c>
      <c r="SNF229" s="24" t="s">
        <v>10</v>
      </c>
      <c r="SNG229" s="24" t="s">
        <v>14</v>
      </c>
      <c r="SNH229" s="24" t="s">
        <v>71</v>
      </c>
      <c r="SNI229" s="24" t="s">
        <v>63</v>
      </c>
      <c r="SNJ229" s="24" t="s">
        <v>64</v>
      </c>
      <c r="SNK229" s="24" t="s">
        <v>6</v>
      </c>
      <c r="SNL229" s="24" t="s">
        <v>7</v>
      </c>
      <c r="SNM229" s="24" t="s">
        <v>65</v>
      </c>
      <c r="SNN229" s="24" t="s">
        <v>66</v>
      </c>
      <c r="SNO229" s="24" t="s">
        <v>67</v>
      </c>
      <c r="SNP229" s="24" t="s">
        <v>75</v>
      </c>
      <c r="SNQ229" s="24" t="s">
        <v>68</v>
      </c>
      <c r="SNR229" s="24" t="s">
        <v>8</v>
      </c>
      <c r="SNS229" s="24" t="s">
        <v>9</v>
      </c>
      <c r="SNT229" s="24" t="s">
        <v>69</v>
      </c>
      <c r="SNU229" s="24" t="s">
        <v>70</v>
      </c>
      <c r="SNV229" s="24" t="s">
        <v>10</v>
      </c>
      <c r="SNW229" s="24" t="s">
        <v>14</v>
      </c>
      <c r="SNX229" s="24" t="s">
        <v>71</v>
      </c>
      <c r="SNY229" s="24" t="s">
        <v>63</v>
      </c>
      <c r="SNZ229" s="24" t="s">
        <v>64</v>
      </c>
      <c r="SOA229" s="24" t="s">
        <v>6</v>
      </c>
      <c r="SOB229" s="24" t="s">
        <v>7</v>
      </c>
      <c r="SOC229" s="24" t="s">
        <v>65</v>
      </c>
      <c r="SOD229" s="24" t="s">
        <v>66</v>
      </c>
      <c r="SOE229" s="24" t="s">
        <v>67</v>
      </c>
      <c r="SOF229" s="24" t="s">
        <v>75</v>
      </c>
      <c r="SOG229" s="24" t="s">
        <v>68</v>
      </c>
      <c r="SOH229" s="24" t="s">
        <v>8</v>
      </c>
      <c r="SOI229" s="24" t="s">
        <v>9</v>
      </c>
      <c r="SOJ229" s="24" t="s">
        <v>69</v>
      </c>
      <c r="SOK229" s="24" t="s">
        <v>70</v>
      </c>
      <c r="SOL229" s="24" t="s">
        <v>10</v>
      </c>
      <c r="SOM229" s="24" t="s">
        <v>14</v>
      </c>
      <c r="SON229" s="24" t="s">
        <v>71</v>
      </c>
      <c r="SOO229" s="24" t="s">
        <v>63</v>
      </c>
      <c r="SOP229" s="24" t="s">
        <v>64</v>
      </c>
      <c r="SOQ229" s="24" t="s">
        <v>6</v>
      </c>
      <c r="SOR229" s="24" t="s">
        <v>7</v>
      </c>
      <c r="SOS229" s="24" t="s">
        <v>65</v>
      </c>
      <c r="SOT229" s="24" t="s">
        <v>66</v>
      </c>
      <c r="SOU229" s="24" t="s">
        <v>67</v>
      </c>
      <c r="SOV229" s="24" t="s">
        <v>75</v>
      </c>
      <c r="SOW229" s="24" t="s">
        <v>68</v>
      </c>
      <c r="SOX229" s="24" t="s">
        <v>8</v>
      </c>
      <c r="SOY229" s="24" t="s">
        <v>9</v>
      </c>
      <c r="SOZ229" s="24" t="s">
        <v>69</v>
      </c>
      <c r="SPA229" s="24" t="s">
        <v>70</v>
      </c>
      <c r="SPB229" s="24" t="s">
        <v>10</v>
      </c>
      <c r="SPC229" s="24" t="s">
        <v>14</v>
      </c>
      <c r="SPD229" s="24" t="s">
        <v>71</v>
      </c>
      <c r="SPE229" s="24" t="s">
        <v>63</v>
      </c>
      <c r="SPF229" s="24" t="s">
        <v>64</v>
      </c>
      <c r="SPG229" s="24" t="s">
        <v>6</v>
      </c>
      <c r="SPH229" s="24" t="s">
        <v>7</v>
      </c>
      <c r="SPI229" s="24" t="s">
        <v>65</v>
      </c>
      <c r="SPJ229" s="24" t="s">
        <v>66</v>
      </c>
      <c r="SPK229" s="24" t="s">
        <v>67</v>
      </c>
      <c r="SPL229" s="24" t="s">
        <v>75</v>
      </c>
      <c r="SPM229" s="24" t="s">
        <v>68</v>
      </c>
      <c r="SPN229" s="24" t="s">
        <v>8</v>
      </c>
      <c r="SPO229" s="24" t="s">
        <v>9</v>
      </c>
      <c r="SPP229" s="24" t="s">
        <v>69</v>
      </c>
      <c r="SPQ229" s="24" t="s">
        <v>70</v>
      </c>
      <c r="SPR229" s="24" t="s">
        <v>10</v>
      </c>
      <c r="SPS229" s="24" t="s">
        <v>14</v>
      </c>
      <c r="SPT229" s="24" t="s">
        <v>71</v>
      </c>
      <c r="SPU229" s="24" t="s">
        <v>63</v>
      </c>
      <c r="SPV229" s="24" t="s">
        <v>64</v>
      </c>
      <c r="SPW229" s="24" t="s">
        <v>6</v>
      </c>
      <c r="SPX229" s="24" t="s">
        <v>7</v>
      </c>
      <c r="SPY229" s="24" t="s">
        <v>65</v>
      </c>
      <c r="SPZ229" s="24" t="s">
        <v>66</v>
      </c>
      <c r="SQA229" s="24" t="s">
        <v>67</v>
      </c>
      <c r="SQB229" s="24" t="s">
        <v>75</v>
      </c>
      <c r="SQC229" s="24" t="s">
        <v>68</v>
      </c>
      <c r="SQD229" s="24" t="s">
        <v>8</v>
      </c>
      <c r="SQE229" s="24" t="s">
        <v>9</v>
      </c>
      <c r="SQF229" s="24" t="s">
        <v>69</v>
      </c>
      <c r="SQG229" s="24" t="s">
        <v>70</v>
      </c>
      <c r="SQH229" s="24" t="s">
        <v>10</v>
      </c>
      <c r="SQI229" s="24" t="s">
        <v>14</v>
      </c>
      <c r="SQJ229" s="24" t="s">
        <v>71</v>
      </c>
      <c r="SQK229" s="24" t="s">
        <v>63</v>
      </c>
      <c r="SQL229" s="24" t="s">
        <v>64</v>
      </c>
      <c r="SQM229" s="24" t="s">
        <v>6</v>
      </c>
      <c r="SQN229" s="24" t="s">
        <v>7</v>
      </c>
      <c r="SQO229" s="24" t="s">
        <v>65</v>
      </c>
      <c r="SQP229" s="24" t="s">
        <v>66</v>
      </c>
      <c r="SQQ229" s="24" t="s">
        <v>67</v>
      </c>
      <c r="SQR229" s="24" t="s">
        <v>75</v>
      </c>
      <c r="SQS229" s="24" t="s">
        <v>68</v>
      </c>
      <c r="SQT229" s="24" t="s">
        <v>8</v>
      </c>
      <c r="SQU229" s="24" t="s">
        <v>9</v>
      </c>
      <c r="SQV229" s="24" t="s">
        <v>69</v>
      </c>
      <c r="SQW229" s="24" t="s">
        <v>70</v>
      </c>
      <c r="SQX229" s="24" t="s">
        <v>10</v>
      </c>
      <c r="SQY229" s="24" t="s">
        <v>14</v>
      </c>
      <c r="SQZ229" s="24" t="s">
        <v>71</v>
      </c>
      <c r="SRA229" s="24" t="s">
        <v>63</v>
      </c>
      <c r="SRB229" s="24" t="s">
        <v>64</v>
      </c>
      <c r="SRC229" s="24" t="s">
        <v>6</v>
      </c>
      <c r="SRD229" s="24" t="s">
        <v>7</v>
      </c>
      <c r="SRE229" s="24" t="s">
        <v>65</v>
      </c>
      <c r="SRF229" s="24" t="s">
        <v>66</v>
      </c>
      <c r="SRG229" s="24" t="s">
        <v>67</v>
      </c>
      <c r="SRH229" s="24" t="s">
        <v>75</v>
      </c>
      <c r="SRI229" s="24" t="s">
        <v>68</v>
      </c>
      <c r="SRJ229" s="24" t="s">
        <v>8</v>
      </c>
      <c r="SRK229" s="24" t="s">
        <v>9</v>
      </c>
      <c r="SRL229" s="24" t="s">
        <v>69</v>
      </c>
      <c r="SRM229" s="24" t="s">
        <v>70</v>
      </c>
      <c r="SRN229" s="24" t="s">
        <v>10</v>
      </c>
      <c r="SRO229" s="24" t="s">
        <v>14</v>
      </c>
      <c r="SRP229" s="24" t="s">
        <v>71</v>
      </c>
      <c r="SRQ229" s="24" t="s">
        <v>63</v>
      </c>
      <c r="SRR229" s="24" t="s">
        <v>64</v>
      </c>
      <c r="SRS229" s="24" t="s">
        <v>6</v>
      </c>
      <c r="SRT229" s="24" t="s">
        <v>7</v>
      </c>
      <c r="SRU229" s="24" t="s">
        <v>65</v>
      </c>
      <c r="SRV229" s="24" t="s">
        <v>66</v>
      </c>
      <c r="SRW229" s="24" t="s">
        <v>67</v>
      </c>
      <c r="SRX229" s="24" t="s">
        <v>75</v>
      </c>
      <c r="SRY229" s="24" t="s">
        <v>68</v>
      </c>
      <c r="SRZ229" s="24" t="s">
        <v>8</v>
      </c>
      <c r="SSA229" s="24" t="s">
        <v>9</v>
      </c>
      <c r="SSB229" s="24" t="s">
        <v>69</v>
      </c>
      <c r="SSC229" s="24" t="s">
        <v>70</v>
      </c>
      <c r="SSD229" s="24" t="s">
        <v>10</v>
      </c>
      <c r="SSE229" s="24" t="s">
        <v>14</v>
      </c>
      <c r="SSF229" s="24" t="s">
        <v>71</v>
      </c>
      <c r="SSG229" s="24" t="s">
        <v>63</v>
      </c>
      <c r="SSH229" s="24" t="s">
        <v>64</v>
      </c>
      <c r="SSI229" s="24" t="s">
        <v>6</v>
      </c>
      <c r="SSJ229" s="24" t="s">
        <v>7</v>
      </c>
      <c r="SSK229" s="24" t="s">
        <v>65</v>
      </c>
      <c r="SSL229" s="24" t="s">
        <v>66</v>
      </c>
      <c r="SSM229" s="24" t="s">
        <v>67</v>
      </c>
      <c r="SSN229" s="24" t="s">
        <v>75</v>
      </c>
      <c r="SSO229" s="24" t="s">
        <v>68</v>
      </c>
      <c r="SSP229" s="24" t="s">
        <v>8</v>
      </c>
      <c r="SSQ229" s="24" t="s">
        <v>9</v>
      </c>
      <c r="SSR229" s="24" t="s">
        <v>69</v>
      </c>
      <c r="SSS229" s="24" t="s">
        <v>70</v>
      </c>
      <c r="SST229" s="24" t="s">
        <v>10</v>
      </c>
      <c r="SSU229" s="24" t="s">
        <v>14</v>
      </c>
      <c r="SSV229" s="24" t="s">
        <v>71</v>
      </c>
      <c r="SSW229" s="24" t="s">
        <v>63</v>
      </c>
      <c r="SSX229" s="24" t="s">
        <v>64</v>
      </c>
      <c r="SSY229" s="24" t="s">
        <v>6</v>
      </c>
      <c r="SSZ229" s="24" t="s">
        <v>7</v>
      </c>
      <c r="STA229" s="24" t="s">
        <v>65</v>
      </c>
      <c r="STB229" s="24" t="s">
        <v>66</v>
      </c>
      <c r="STC229" s="24" t="s">
        <v>67</v>
      </c>
      <c r="STD229" s="24" t="s">
        <v>75</v>
      </c>
      <c r="STE229" s="24" t="s">
        <v>68</v>
      </c>
      <c r="STF229" s="24" t="s">
        <v>8</v>
      </c>
      <c r="STG229" s="24" t="s">
        <v>9</v>
      </c>
      <c r="STH229" s="24" t="s">
        <v>69</v>
      </c>
      <c r="STI229" s="24" t="s">
        <v>70</v>
      </c>
      <c r="STJ229" s="24" t="s">
        <v>10</v>
      </c>
      <c r="STK229" s="24" t="s">
        <v>14</v>
      </c>
      <c r="STL229" s="24" t="s">
        <v>71</v>
      </c>
      <c r="STM229" s="24" t="s">
        <v>63</v>
      </c>
      <c r="STN229" s="24" t="s">
        <v>64</v>
      </c>
      <c r="STO229" s="24" t="s">
        <v>6</v>
      </c>
      <c r="STP229" s="24" t="s">
        <v>7</v>
      </c>
      <c r="STQ229" s="24" t="s">
        <v>65</v>
      </c>
      <c r="STR229" s="24" t="s">
        <v>66</v>
      </c>
      <c r="STS229" s="24" t="s">
        <v>67</v>
      </c>
      <c r="STT229" s="24" t="s">
        <v>75</v>
      </c>
      <c r="STU229" s="24" t="s">
        <v>68</v>
      </c>
      <c r="STV229" s="24" t="s">
        <v>8</v>
      </c>
      <c r="STW229" s="24" t="s">
        <v>9</v>
      </c>
      <c r="STX229" s="24" t="s">
        <v>69</v>
      </c>
      <c r="STY229" s="24" t="s">
        <v>70</v>
      </c>
      <c r="STZ229" s="24" t="s">
        <v>10</v>
      </c>
      <c r="SUA229" s="24" t="s">
        <v>14</v>
      </c>
      <c r="SUB229" s="24" t="s">
        <v>71</v>
      </c>
      <c r="SUC229" s="24" t="s">
        <v>63</v>
      </c>
      <c r="SUD229" s="24" t="s">
        <v>64</v>
      </c>
      <c r="SUE229" s="24" t="s">
        <v>6</v>
      </c>
      <c r="SUF229" s="24" t="s">
        <v>7</v>
      </c>
      <c r="SUG229" s="24" t="s">
        <v>65</v>
      </c>
      <c r="SUH229" s="24" t="s">
        <v>66</v>
      </c>
      <c r="SUI229" s="24" t="s">
        <v>67</v>
      </c>
      <c r="SUJ229" s="24" t="s">
        <v>75</v>
      </c>
      <c r="SUK229" s="24" t="s">
        <v>68</v>
      </c>
      <c r="SUL229" s="24" t="s">
        <v>8</v>
      </c>
      <c r="SUM229" s="24" t="s">
        <v>9</v>
      </c>
      <c r="SUN229" s="24" t="s">
        <v>69</v>
      </c>
      <c r="SUO229" s="24" t="s">
        <v>70</v>
      </c>
      <c r="SUP229" s="24" t="s">
        <v>10</v>
      </c>
      <c r="SUQ229" s="24" t="s">
        <v>14</v>
      </c>
      <c r="SUR229" s="24" t="s">
        <v>71</v>
      </c>
      <c r="SUS229" s="24" t="s">
        <v>63</v>
      </c>
      <c r="SUT229" s="24" t="s">
        <v>64</v>
      </c>
      <c r="SUU229" s="24" t="s">
        <v>6</v>
      </c>
      <c r="SUV229" s="24" t="s">
        <v>7</v>
      </c>
      <c r="SUW229" s="24" t="s">
        <v>65</v>
      </c>
      <c r="SUX229" s="24" t="s">
        <v>66</v>
      </c>
      <c r="SUY229" s="24" t="s">
        <v>67</v>
      </c>
      <c r="SUZ229" s="24" t="s">
        <v>75</v>
      </c>
      <c r="SVA229" s="24" t="s">
        <v>68</v>
      </c>
      <c r="SVB229" s="24" t="s">
        <v>8</v>
      </c>
      <c r="SVC229" s="24" t="s">
        <v>9</v>
      </c>
      <c r="SVD229" s="24" t="s">
        <v>69</v>
      </c>
      <c r="SVE229" s="24" t="s">
        <v>70</v>
      </c>
      <c r="SVF229" s="24" t="s">
        <v>10</v>
      </c>
      <c r="SVG229" s="24" t="s">
        <v>14</v>
      </c>
      <c r="SVH229" s="24" t="s">
        <v>71</v>
      </c>
      <c r="SVI229" s="24" t="s">
        <v>63</v>
      </c>
      <c r="SVJ229" s="24" t="s">
        <v>64</v>
      </c>
      <c r="SVK229" s="24" t="s">
        <v>6</v>
      </c>
      <c r="SVL229" s="24" t="s">
        <v>7</v>
      </c>
      <c r="SVM229" s="24" t="s">
        <v>65</v>
      </c>
      <c r="SVN229" s="24" t="s">
        <v>66</v>
      </c>
      <c r="SVO229" s="24" t="s">
        <v>67</v>
      </c>
      <c r="SVP229" s="24" t="s">
        <v>75</v>
      </c>
      <c r="SVQ229" s="24" t="s">
        <v>68</v>
      </c>
      <c r="SVR229" s="24" t="s">
        <v>8</v>
      </c>
      <c r="SVS229" s="24" t="s">
        <v>9</v>
      </c>
      <c r="SVT229" s="24" t="s">
        <v>69</v>
      </c>
      <c r="SVU229" s="24" t="s">
        <v>70</v>
      </c>
      <c r="SVV229" s="24" t="s">
        <v>10</v>
      </c>
      <c r="SVW229" s="24" t="s">
        <v>14</v>
      </c>
      <c r="SVX229" s="24" t="s">
        <v>71</v>
      </c>
      <c r="SVY229" s="24" t="s">
        <v>63</v>
      </c>
      <c r="SVZ229" s="24" t="s">
        <v>64</v>
      </c>
      <c r="SWA229" s="24" t="s">
        <v>6</v>
      </c>
      <c r="SWB229" s="24" t="s">
        <v>7</v>
      </c>
      <c r="SWC229" s="24" t="s">
        <v>65</v>
      </c>
      <c r="SWD229" s="24" t="s">
        <v>66</v>
      </c>
      <c r="SWE229" s="24" t="s">
        <v>67</v>
      </c>
      <c r="SWF229" s="24" t="s">
        <v>75</v>
      </c>
      <c r="SWG229" s="24" t="s">
        <v>68</v>
      </c>
      <c r="SWH229" s="24" t="s">
        <v>8</v>
      </c>
      <c r="SWI229" s="24" t="s">
        <v>9</v>
      </c>
      <c r="SWJ229" s="24" t="s">
        <v>69</v>
      </c>
      <c r="SWK229" s="24" t="s">
        <v>70</v>
      </c>
      <c r="SWL229" s="24" t="s">
        <v>10</v>
      </c>
      <c r="SWM229" s="24" t="s">
        <v>14</v>
      </c>
      <c r="SWN229" s="24" t="s">
        <v>71</v>
      </c>
      <c r="SWO229" s="24" t="s">
        <v>63</v>
      </c>
      <c r="SWP229" s="24" t="s">
        <v>64</v>
      </c>
      <c r="SWQ229" s="24" t="s">
        <v>6</v>
      </c>
      <c r="SWR229" s="24" t="s">
        <v>7</v>
      </c>
      <c r="SWS229" s="24" t="s">
        <v>65</v>
      </c>
      <c r="SWT229" s="24" t="s">
        <v>66</v>
      </c>
      <c r="SWU229" s="24" t="s">
        <v>67</v>
      </c>
      <c r="SWV229" s="24" t="s">
        <v>75</v>
      </c>
      <c r="SWW229" s="24" t="s">
        <v>68</v>
      </c>
      <c r="SWX229" s="24" t="s">
        <v>8</v>
      </c>
      <c r="SWY229" s="24" t="s">
        <v>9</v>
      </c>
      <c r="SWZ229" s="24" t="s">
        <v>69</v>
      </c>
      <c r="SXA229" s="24" t="s">
        <v>70</v>
      </c>
      <c r="SXB229" s="24" t="s">
        <v>10</v>
      </c>
      <c r="SXC229" s="24" t="s">
        <v>14</v>
      </c>
      <c r="SXD229" s="24" t="s">
        <v>71</v>
      </c>
      <c r="SXE229" s="24" t="s">
        <v>63</v>
      </c>
      <c r="SXF229" s="24" t="s">
        <v>64</v>
      </c>
      <c r="SXG229" s="24" t="s">
        <v>6</v>
      </c>
      <c r="SXH229" s="24" t="s">
        <v>7</v>
      </c>
      <c r="SXI229" s="24" t="s">
        <v>65</v>
      </c>
      <c r="SXJ229" s="24" t="s">
        <v>66</v>
      </c>
      <c r="SXK229" s="24" t="s">
        <v>67</v>
      </c>
      <c r="SXL229" s="24" t="s">
        <v>75</v>
      </c>
      <c r="SXM229" s="24" t="s">
        <v>68</v>
      </c>
      <c r="SXN229" s="24" t="s">
        <v>8</v>
      </c>
      <c r="SXO229" s="24" t="s">
        <v>9</v>
      </c>
      <c r="SXP229" s="24" t="s">
        <v>69</v>
      </c>
      <c r="SXQ229" s="24" t="s">
        <v>70</v>
      </c>
      <c r="SXR229" s="24" t="s">
        <v>10</v>
      </c>
      <c r="SXS229" s="24" t="s">
        <v>14</v>
      </c>
      <c r="SXT229" s="24" t="s">
        <v>71</v>
      </c>
      <c r="SXU229" s="24" t="s">
        <v>63</v>
      </c>
      <c r="SXV229" s="24" t="s">
        <v>64</v>
      </c>
      <c r="SXW229" s="24" t="s">
        <v>6</v>
      </c>
      <c r="SXX229" s="24" t="s">
        <v>7</v>
      </c>
      <c r="SXY229" s="24" t="s">
        <v>65</v>
      </c>
      <c r="SXZ229" s="24" t="s">
        <v>66</v>
      </c>
      <c r="SYA229" s="24" t="s">
        <v>67</v>
      </c>
      <c r="SYB229" s="24" t="s">
        <v>75</v>
      </c>
      <c r="SYC229" s="24" t="s">
        <v>68</v>
      </c>
      <c r="SYD229" s="24" t="s">
        <v>8</v>
      </c>
      <c r="SYE229" s="24" t="s">
        <v>9</v>
      </c>
      <c r="SYF229" s="24" t="s">
        <v>69</v>
      </c>
      <c r="SYG229" s="24" t="s">
        <v>70</v>
      </c>
      <c r="SYH229" s="24" t="s">
        <v>10</v>
      </c>
      <c r="SYI229" s="24" t="s">
        <v>14</v>
      </c>
      <c r="SYJ229" s="24" t="s">
        <v>71</v>
      </c>
      <c r="SYK229" s="24" t="s">
        <v>63</v>
      </c>
      <c r="SYL229" s="24" t="s">
        <v>64</v>
      </c>
      <c r="SYM229" s="24" t="s">
        <v>6</v>
      </c>
      <c r="SYN229" s="24" t="s">
        <v>7</v>
      </c>
      <c r="SYO229" s="24" t="s">
        <v>65</v>
      </c>
      <c r="SYP229" s="24" t="s">
        <v>66</v>
      </c>
      <c r="SYQ229" s="24" t="s">
        <v>67</v>
      </c>
      <c r="SYR229" s="24" t="s">
        <v>75</v>
      </c>
      <c r="SYS229" s="24" t="s">
        <v>68</v>
      </c>
      <c r="SYT229" s="24" t="s">
        <v>8</v>
      </c>
      <c r="SYU229" s="24" t="s">
        <v>9</v>
      </c>
      <c r="SYV229" s="24" t="s">
        <v>69</v>
      </c>
      <c r="SYW229" s="24" t="s">
        <v>70</v>
      </c>
      <c r="SYX229" s="24" t="s">
        <v>10</v>
      </c>
      <c r="SYY229" s="24" t="s">
        <v>14</v>
      </c>
      <c r="SYZ229" s="24" t="s">
        <v>71</v>
      </c>
      <c r="SZA229" s="24" t="s">
        <v>63</v>
      </c>
      <c r="SZB229" s="24" t="s">
        <v>64</v>
      </c>
      <c r="SZC229" s="24" t="s">
        <v>6</v>
      </c>
      <c r="SZD229" s="24" t="s">
        <v>7</v>
      </c>
      <c r="SZE229" s="24" t="s">
        <v>65</v>
      </c>
      <c r="SZF229" s="24" t="s">
        <v>66</v>
      </c>
      <c r="SZG229" s="24" t="s">
        <v>67</v>
      </c>
      <c r="SZH229" s="24" t="s">
        <v>75</v>
      </c>
      <c r="SZI229" s="24" t="s">
        <v>68</v>
      </c>
      <c r="SZJ229" s="24" t="s">
        <v>8</v>
      </c>
      <c r="SZK229" s="24" t="s">
        <v>9</v>
      </c>
      <c r="SZL229" s="24" t="s">
        <v>69</v>
      </c>
      <c r="SZM229" s="24" t="s">
        <v>70</v>
      </c>
      <c r="SZN229" s="24" t="s">
        <v>10</v>
      </c>
      <c r="SZO229" s="24" t="s">
        <v>14</v>
      </c>
      <c r="SZP229" s="24" t="s">
        <v>71</v>
      </c>
      <c r="SZQ229" s="24" t="s">
        <v>63</v>
      </c>
      <c r="SZR229" s="24" t="s">
        <v>64</v>
      </c>
      <c r="SZS229" s="24" t="s">
        <v>6</v>
      </c>
      <c r="SZT229" s="24" t="s">
        <v>7</v>
      </c>
      <c r="SZU229" s="24" t="s">
        <v>65</v>
      </c>
      <c r="SZV229" s="24" t="s">
        <v>66</v>
      </c>
      <c r="SZW229" s="24" t="s">
        <v>67</v>
      </c>
      <c r="SZX229" s="24" t="s">
        <v>75</v>
      </c>
      <c r="SZY229" s="24" t="s">
        <v>68</v>
      </c>
      <c r="SZZ229" s="24" t="s">
        <v>8</v>
      </c>
      <c r="TAA229" s="24" t="s">
        <v>9</v>
      </c>
      <c r="TAB229" s="24" t="s">
        <v>69</v>
      </c>
      <c r="TAC229" s="24" t="s">
        <v>70</v>
      </c>
      <c r="TAD229" s="24" t="s">
        <v>10</v>
      </c>
      <c r="TAE229" s="24" t="s">
        <v>14</v>
      </c>
      <c r="TAF229" s="24" t="s">
        <v>71</v>
      </c>
      <c r="TAG229" s="24" t="s">
        <v>63</v>
      </c>
      <c r="TAH229" s="24" t="s">
        <v>64</v>
      </c>
      <c r="TAI229" s="24" t="s">
        <v>6</v>
      </c>
      <c r="TAJ229" s="24" t="s">
        <v>7</v>
      </c>
      <c r="TAK229" s="24" t="s">
        <v>65</v>
      </c>
      <c r="TAL229" s="24" t="s">
        <v>66</v>
      </c>
      <c r="TAM229" s="24" t="s">
        <v>67</v>
      </c>
      <c r="TAN229" s="24" t="s">
        <v>75</v>
      </c>
      <c r="TAO229" s="24" t="s">
        <v>68</v>
      </c>
      <c r="TAP229" s="24" t="s">
        <v>8</v>
      </c>
      <c r="TAQ229" s="24" t="s">
        <v>9</v>
      </c>
      <c r="TAR229" s="24" t="s">
        <v>69</v>
      </c>
      <c r="TAS229" s="24" t="s">
        <v>70</v>
      </c>
      <c r="TAT229" s="24" t="s">
        <v>10</v>
      </c>
      <c r="TAU229" s="24" t="s">
        <v>14</v>
      </c>
      <c r="TAV229" s="24" t="s">
        <v>71</v>
      </c>
      <c r="TAW229" s="24" t="s">
        <v>63</v>
      </c>
      <c r="TAX229" s="24" t="s">
        <v>64</v>
      </c>
      <c r="TAY229" s="24" t="s">
        <v>6</v>
      </c>
      <c r="TAZ229" s="24" t="s">
        <v>7</v>
      </c>
      <c r="TBA229" s="24" t="s">
        <v>65</v>
      </c>
      <c r="TBB229" s="24" t="s">
        <v>66</v>
      </c>
      <c r="TBC229" s="24" t="s">
        <v>67</v>
      </c>
      <c r="TBD229" s="24" t="s">
        <v>75</v>
      </c>
      <c r="TBE229" s="24" t="s">
        <v>68</v>
      </c>
      <c r="TBF229" s="24" t="s">
        <v>8</v>
      </c>
      <c r="TBG229" s="24" t="s">
        <v>9</v>
      </c>
      <c r="TBH229" s="24" t="s">
        <v>69</v>
      </c>
      <c r="TBI229" s="24" t="s">
        <v>70</v>
      </c>
      <c r="TBJ229" s="24" t="s">
        <v>10</v>
      </c>
      <c r="TBK229" s="24" t="s">
        <v>14</v>
      </c>
      <c r="TBL229" s="24" t="s">
        <v>71</v>
      </c>
      <c r="TBM229" s="24" t="s">
        <v>63</v>
      </c>
      <c r="TBN229" s="24" t="s">
        <v>64</v>
      </c>
      <c r="TBO229" s="24" t="s">
        <v>6</v>
      </c>
      <c r="TBP229" s="24" t="s">
        <v>7</v>
      </c>
      <c r="TBQ229" s="24" t="s">
        <v>65</v>
      </c>
      <c r="TBR229" s="24" t="s">
        <v>66</v>
      </c>
      <c r="TBS229" s="24" t="s">
        <v>67</v>
      </c>
      <c r="TBT229" s="24" t="s">
        <v>75</v>
      </c>
      <c r="TBU229" s="24" t="s">
        <v>68</v>
      </c>
      <c r="TBV229" s="24" t="s">
        <v>8</v>
      </c>
      <c r="TBW229" s="24" t="s">
        <v>9</v>
      </c>
      <c r="TBX229" s="24" t="s">
        <v>69</v>
      </c>
      <c r="TBY229" s="24" t="s">
        <v>70</v>
      </c>
      <c r="TBZ229" s="24" t="s">
        <v>10</v>
      </c>
      <c r="TCA229" s="24" t="s">
        <v>14</v>
      </c>
      <c r="TCB229" s="24" t="s">
        <v>71</v>
      </c>
      <c r="TCC229" s="24" t="s">
        <v>63</v>
      </c>
      <c r="TCD229" s="24" t="s">
        <v>64</v>
      </c>
      <c r="TCE229" s="24" t="s">
        <v>6</v>
      </c>
      <c r="TCF229" s="24" t="s">
        <v>7</v>
      </c>
      <c r="TCG229" s="24" t="s">
        <v>65</v>
      </c>
      <c r="TCH229" s="24" t="s">
        <v>66</v>
      </c>
      <c r="TCI229" s="24" t="s">
        <v>67</v>
      </c>
      <c r="TCJ229" s="24" t="s">
        <v>75</v>
      </c>
      <c r="TCK229" s="24" t="s">
        <v>68</v>
      </c>
      <c r="TCL229" s="24" t="s">
        <v>8</v>
      </c>
      <c r="TCM229" s="24" t="s">
        <v>9</v>
      </c>
      <c r="TCN229" s="24" t="s">
        <v>69</v>
      </c>
      <c r="TCO229" s="24" t="s">
        <v>70</v>
      </c>
      <c r="TCP229" s="24" t="s">
        <v>10</v>
      </c>
      <c r="TCQ229" s="24" t="s">
        <v>14</v>
      </c>
      <c r="TCR229" s="24" t="s">
        <v>71</v>
      </c>
      <c r="TCS229" s="24" t="s">
        <v>63</v>
      </c>
      <c r="TCT229" s="24" t="s">
        <v>64</v>
      </c>
      <c r="TCU229" s="24" t="s">
        <v>6</v>
      </c>
      <c r="TCV229" s="24" t="s">
        <v>7</v>
      </c>
      <c r="TCW229" s="24" t="s">
        <v>65</v>
      </c>
      <c r="TCX229" s="24" t="s">
        <v>66</v>
      </c>
      <c r="TCY229" s="24" t="s">
        <v>67</v>
      </c>
      <c r="TCZ229" s="24" t="s">
        <v>75</v>
      </c>
      <c r="TDA229" s="24" t="s">
        <v>68</v>
      </c>
      <c r="TDB229" s="24" t="s">
        <v>8</v>
      </c>
      <c r="TDC229" s="24" t="s">
        <v>9</v>
      </c>
      <c r="TDD229" s="24" t="s">
        <v>69</v>
      </c>
      <c r="TDE229" s="24" t="s">
        <v>70</v>
      </c>
      <c r="TDF229" s="24" t="s">
        <v>10</v>
      </c>
      <c r="TDG229" s="24" t="s">
        <v>14</v>
      </c>
      <c r="TDH229" s="24" t="s">
        <v>71</v>
      </c>
      <c r="TDI229" s="24" t="s">
        <v>63</v>
      </c>
      <c r="TDJ229" s="24" t="s">
        <v>64</v>
      </c>
      <c r="TDK229" s="24" t="s">
        <v>6</v>
      </c>
      <c r="TDL229" s="24" t="s">
        <v>7</v>
      </c>
      <c r="TDM229" s="24" t="s">
        <v>65</v>
      </c>
      <c r="TDN229" s="24" t="s">
        <v>66</v>
      </c>
      <c r="TDO229" s="24" t="s">
        <v>67</v>
      </c>
      <c r="TDP229" s="24" t="s">
        <v>75</v>
      </c>
      <c r="TDQ229" s="24" t="s">
        <v>68</v>
      </c>
      <c r="TDR229" s="24" t="s">
        <v>8</v>
      </c>
      <c r="TDS229" s="24" t="s">
        <v>9</v>
      </c>
      <c r="TDT229" s="24" t="s">
        <v>69</v>
      </c>
      <c r="TDU229" s="24" t="s">
        <v>70</v>
      </c>
      <c r="TDV229" s="24" t="s">
        <v>10</v>
      </c>
      <c r="TDW229" s="24" t="s">
        <v>14</v>
      </c>
      <c r="TDX229" s="24" t="s">
        <v>71</v>
      </c>
      <c r="TDY229" s="24" t="s">
        <v>63</v>
      </c>
      <c r="TDZ229" s="24" t="s">
        <v>64</v>
      </c>
      <c r="TEA229" s="24" t="s">
        <v>6</v>
      </c>
      <c r="TEB229" s="24" t="s">
        <v>7</v>
      </c>
      <c r="TEC229" s="24" t="s">
        <v>65</v>
      </c>
      <c r="TED229" s="24" t="s">
        <v>66</v>
      </c>
      <c r="TEE229" s="24" t="s">
        <v>67</v>
      </c>
      <c r="TEF229" s="24" t="s">
        <v>75</v>
      </c>
      <c r="TEG229" s="24" t="s">
        <v>68</v>
      </c>
      <c r="TEH229" s="24" t="s">
        <v>8</v>
      </c>
      <c r="TEI229" s="24" t="s">
        <v>9</v>
      </c>
      <c r="TEJ229" s="24" t="s">
        <v>69</v>
      </c>
      <c r="TEK229" s="24" t="s">
        <v>70</v>
      </c>
      <c r="TEL229" s="24" t="s">
        <v>10</v>
      </c>
      <c r="TEM229" s="24" t="s">
        <v>14</v>
      </c>
      <c r="TEN229" s="24" t="s">
        <v>71</v>
      </c>
      <c r="TEO229" s="24" t="s">
        <v>63</v>
      </c>
      <c r="TEP229" s="24" t="s">
        <v>64</v>
      </c>
      <c r="TEQ229" s="24" t="s">
        <v>6</v>
      </c>
      <c r="TER229" s="24" t="s">
        <v>7</v>
      </c>
      <c r="TES229" s="24" t="s">
        <v>65</v>
      </c>
      <c r="TET229" s="24" t="s">
        <v>66</v>
      </c>
      <c r="TEU229" s="24" t="s">
        <v>67</v>
      </c>
      <c r="TEV229" s="24" t="s">
        <v>75</v>
      </c>
      <c r="TEW229" s="24" t="s">
        <v>68</v>
      </c>
      <c r="TEX229" s="24" t="s">
        <v>8</v>
      </c>
      <c r="TEY229" s="24" t="s">
        <v>9</v>
      </c>
      <c r="TEZ229" s="24" t="s">
        <v>69</v>
      </c>
      <c r="TFA229" s="24" t="s">
        <v>70</v>
      </c>
      <c r="TFB229" s="24" t="s">
        <v>10</v>
      </c>
      <c r="TFC229" s="24" t="s">
        <v>14</v>
      </c>
      <c r="TFD229" s="24" t="s">
        <v>71</v>
      </c>
      <c r="TFE229" s="24" t="s">
        <v>63</v>
      </c>
      <c r="TFF229" s="24" t="s">
        <v>64</v>
      </c>
      <c r="TFG229" s="24" t="s">
        <v>6</v>
      </c>
      <c r="TFH229" s="24" t="s">
        <v>7</v>
      </c>
      <c r="TFI229" s="24" t="s">
        <v>65</v>
      </c>
      <c r="TFJ229" s="24" t="s">
        <v>66</v>
      </c>
      <c r="TFK229" s="24" t="s">
        <v>67</v>
      </c>
      <c r="TFL229" s="24" t="s">
        <v>75</v>
      </c>
      <c r="TFM229" s="24" t="s">
        <v>68</v>
      </c>
      <c r="TFN229" s="24" t="s">
        <v>8</v>
      </c>
      <c r="TFO229" s="24" t="s">
        <v>9</v>
      </c>
      <c r="TFP229" s="24" t="s">
        <v>69</v>
      </c>
      <c r="TFQ229" s="24" t="s">
        <v>70</v>
      </c>
      <c r="TFR229" s="24" t="s">
        <v>10</v>
      </c>
      <c r="TFS229" s="24" t="s">
        <v>14</v>
      </c>
      <c r="TFT229" s="24" t="s">
        <v>71</v>
      </c>
      <c r="TFU229" s="24" t="s">
        <v>63</v>
      </c>
      <c r="TFV229" s="24" t="s">
        <v>64</v>
      </c>
      <c r="TFW229" s="24" t="s">
        <v>6</v>
      </c>
      <c r="TFX229" s="24" t="s">
        <v>7</v>
      </c>
      <c r="TFY229" s="24" t="s">
        <v>65</v>
      </c>
      <c r="TFZ229" s="24" t="s">
        <v>66</v>
      </c>
      <c r="TGA229" s="24" t="s">
        <v>67</v>
      </c>
      <c r="TGB229" s="24" t="s">
        <v>75</v>
      </c>
      <c r="TGC229" s="24" t="s">
        <v>68</v>
      </c>
      <c r="TGD229" s="24" t="s">
        <v>8</v>
      </c>
      <c r="TGE229" s="24" t="s">
        <v>9</v>
      </c>
      <c r="TGF229" s="24" t="s">
        <v>69</v>
      </c>
      <c r="TGG229" s="24" t="s">
        <v>70</v>
      </c>
      <c r="TGH229" s="24" t="s">
        <v>10</v>
      </c>
      <c r="TGI229" s="24" t="s">
        <v>14</v>
      </c>
      <c r="TGJ229" s="24" t="s">
        <v>71</v>
      </c>
      <c r="TGK229" s="24" t="s">
        <v>63</v>
      </c>
      <c r="TGL229" s="24" t="s">
        <v>64</v>
      </c>
      <c r="TGM229" s="24" t="s">
        <v>6</v>
      </c>
      <c r="TGN229" s="24" t="s">
        <v>7</v>
      </c>
      <c r="TGO229" s="24" t="s">
        <v>65</v>
      </c>
      <c r="TGP229" s="24" t="s">
        <v>66</v>
      </c>
      <c r="TGQ229" s="24" t="s">
        <v>67</v>
      </c>
      <c r="TGR229" s="24" t="s">
        <v>75</v>
      </c>
      <c r="TGS229" s="24" t="s">
        <v>68</v>
      </c>
      <c r="TGT229" s="24" t="s">
        <v>8</v>
      </c>
      <c r="TGU229" s="24" t="s">
        <v>9</v>
      </c>
      <c r="TGV229" s="24" t="s">
        <v>69</v>
      </c>
      <c r="TGW229" s="24" t="s">
        <v>70</v>
      </c>
      <c r="TGX229" s="24" t="s">
        <v>10</v>
      </c>
      <c r="TGY229" s="24" t="s">
        <v>14</v>
      </c>
      <c r="TGZ229" s="24" t="s">
        <v>71</v>
      </c>
      <c r="THA229" s="24" t="s">
        <v>63</v>
      </c>
      <c r="THB229" s="24" t="s">
        <v>64</v>
      </c>
      <c r="THC229" s="24" t="s">
        <v>6</v>
      </c>
      <c r="THD229" s="24" t="s">
        <v>7</v>
      </c>
      <c r="THE229" s="24" t="s">
        <v>65</v>
      </c>
      <c r="THF229" s="24" t="s">
        <v>66</v>
      </c>
      <c r="THG229" s="24" t="s">
        <v>67</v>
      </c>
      <c r="THH229" s="24" t="s">
        <v>75</v>
      </c>
      <c r="THI229" s="24" t="s">
        <v>68</v>
      </c>
      <c r="THJ229" s="24" t="s">
        <v>8</v>
      </c>
      <c r="THK229" s="24" t="s">
        <v>9</v>
      </c>
      <c r="THL229" s="24" t="s">
        <v>69</v>
      </c>
      <c r="THM229" s="24" t="s">
        <v>70</v>
      </c>
      <c r="THN229" s="24" t="s">
        <v>10</v>
      </c>
      <c r="THO229" s="24" t="s">
        <v>14</v>
      </c>
      <c r="THP229" s="24" t="s">
        <v>71</v>
      </c>
      <c r="THQ229" s="24" t="s">
        <v>63</v>
      </c>
      <c r="THR229" s="24" t="s">
        <v>64</v>
      </c>
      <c r="THS229" s="24" t="s">
        <v>6</v>
      </c>
      <c r="THT229" s="24" t="s">
        <v>7</v>
      </c>
      <c r="THU229" s="24" t="s">
        <v>65</v>
      </c>
      <c r="THV229" s="24" t="s">
        <v>66</v>
      </c>
      <c r="THW229" s="24" t="s">
        <v>67</v>
      </c>
      <c r="THX229" s="24" t="s">
        <v>75</v>
      </c>
      <c r="THY229" s="24" t="s">
        <v>68</v>
      </c>
      <c r="THZ229" s="24" t="s">
        <v>8</v>
      </c>
      <c r="TIA229" s="24" t="s">
        <v>9</v>
      </c>
      <c r="TIB229" s="24" t="s">
        <v>69</v>
      </c>
      <c r="TIC229" s="24" t="s">
        <v>70</v>
      </c>
      <c r="TID229" s="24" t="s">
        <v>10</v>
      </c>
      <c r="TIE229" s="24" t="s">
        <v>14</v>
      </c>
      <c r="TIF229" s="24" t="s">
        <v>71</v>
      </c>
      <c r="TIG229" s="24" t="s">
        <v>63</v>
      </c>
      <c r="TIH229" s="24" t="s">
        <v>64</v>
      </c>
      <c r="TII229" s="24" t="s">
        <v>6</v>
      </c>
      <c r="TIJ229" s="24" t="s">
        <v>7</v>
      </c>
      <c r="TIK229" s="24" t="s">
        <v>65</v>
      </c>
      <c r="TIL229" s="24" t="s">
        <v>66</v>
      </c>
      <c r="TIM229" s="24" t="s">
        <v>67</v>
      </c>
      <c r="TIN229" s="24" t="s">
        <v>75</v>
      </c>
      <c r="TIO229" s="24" t="s">
        <v>68</v>
      </c>
      <c r="TIP229" s="24" t="s">
        <v>8</v>
      </c>
      <c r="TIQ229" s="24" t="s">
        <v>9</v>
      </c>
      <c r="TIR229" s="24" t="s">
        <v>69</v>
      </c>
      <c r="TIS229" s="24" t="s">
        <v>70</v>
      </c>
      <c r="TIT229" s="24" t="s">
        <v>10</v>
      </c>
      <c r="TIU229" s="24" t="s">
        <v>14</v>
      </c>
      <c r="TIV229" s="24" t="s">
        <v>71</v>
      </c>
      <c r="TIW229" s="24" t="s">
        <v>63</v>
      </c>
      <c r="TIX229" s="24" t="s">
        <v>64</v>
      </c>
      <c r="TIY229" s="24" t="s">
        <v>6</v>
      </c>
      <c r="TIZ229" s="24" t="s">
        <v>7</v>
      </c>
      <c r="TJA229" s="24" t="s">
        <v>65</v>
      </c>
      <c r="TJB229" s="24" t="s">
        <v>66</v>
      </c>
      <c r="TJC229" s="24" t="s">
        <v>67</v>
      </c>
      <c r="TJD229" s="24" t="s">
        <v>75</v>
      </c>
      <c r="TJE229" s="24" t="s">
        <v>68</v>
      </c>
      <c r="TJF229" s="24" t="s">
        <v>8</v>
      </c>
      <c r="TJG229" s="24" t="s">
        <v>9</v>
      </c>
      <c r="TJH229" s="24" t="s">
        <v>69</v>
      </c>
      <c r="TJI229" s="24" t="s">
        <v>70</v>
      </c>
      <c r="TJJ229" s="24" t="s">
        <v>10</v>
      </c>
      <c r="TJK229" s="24" t="s">
        <v>14</v>
      </c>
      <c r="TJL229" s="24" t="s">
        <v>71</v>
      </c>
      <c r="TJM229" s="24" t="s">
        <v>63</v>
      </c>
      <c r="TJN229" s="24" t="s">
        <v>64</v>
      </c>
      <c r="TJO229" s="24" t="s">
        <v>6</v>
      </c>
      <c r="TJP229" s="24" t="s">
        <v>7</v>
      </c>
      <c r="TJQ229" s="24" t="s">
        <v>65</v>
      </c>
      <c r="TJR229" s="24" t="s">
        <v>66</v>
      </c>
      <c r="TJS229" s="24" t="s">
        <v>67</v>
      </c>
      <c r="TJT229" s="24" t="s">
        <v>75</v>
      </c>
      <c r="TJU229" s="24" t="s">
        <v>68</v>
      </c>
      <c r="TJV229" s="24" t="s">
        <v>8</v>
      </c>
      <c r="TJW229" s="24" t="s">
        <v>9</v>
      </c>
      <c r="TJX229" s="24" t="s">
        <v>69</v>
      </c>
      <c r="TJY229" s="24" t="s">
        <v>70</v>
      </c>
      <c r="TJZ229" s="24" t="s">
        <v>10</v>
      </c>
      <c r="TKA229" s="24" t="s">
        <v>14</v>
      </c>
      <c r="TKB229" s="24" t="s">
        <v>71</v>
      </c>
      <c r="TKC229" s="24" t="s">
        <v>63</v>
      </c>
      <c r="TKD229" s="24" t="s">
        <v>64</v>
      </c>
      <c r="TKE229" s="24" t="s">
        <v>6</v>
      </c>
      <c r="TKF229" s="24" t="s">
        <v>7</v>
      </c>
      <c r="TKG229" s="24" t="s">
        <v>65</v>
      </c>
      <c r="TKH229" s="24" t="s">
        <v>66</v>
      </c>
      <c r="TKI229" s="24" t="s">
        <v>67</v>
      </c>
      <c r="TKJ229" s="24" t="s">
        <v>75</v>
      </c>
      <c r="TKK229" s="24" t="s">
        <v>68</v>
      </c>
      <c r="TKL229" s="24" t="s">
        <v>8</v>
      </c>
      <c r="TKM229" s="24" t="s">
        <v>9</v>
      </c>
      <c r="TKN229" s="24" t="s">
        <v>69</v>
      </c>
      <c r="TKO229" s="24" t="s">
        <v>70</v>
      </c>
      <c r="TKP229" s="24" t="s">
        <v>10</v>
      </c>
      <c r="TKQ229" s="24" t="s">
        <v>14</v>
      </c>
      <c r="TKR229" s="24" t="s">
        <v>71</v>
      </c>
      <c r="TKS229" s="24" t="s">
        <v>63</v>
      </c>
      <c r="TKT229" s="24" t="s">
        <v>64</v>
      </c>
      <c r="TKU229" s="24" t="s">
        <v>6</v>
      </c>
      <c r="TKV229" s="24" t="s">
        <v>7</v>
      </c>
      <c r="TKW229" s="24" t="s">
        <v>65</v>
      </c>
      <c r="TKX229" s="24" t="s">
        <v>66</v>
      </c>
      <c r="TKY229" s="24" t="s">
        <v>67</v>
      </c>
      <c r="TKZ229" s="24" t="s">
        <v>75</v>
      </c>
      <c r="TLA229" s="24" t="s">
        <v>68</v>
      </c>
      <c r="TLB229" s="24" t="s">
        <v>8</v>
      </c>
      <c r="TLC229" s="24" t="s">
        <v>9</v>
      </c>
      <c r="TLD229" s="24" t="s">
        <v>69</v>
      </c>
      <c r="TLE229" s="24" t="s">
        <v>70</v>
      </c>
      <c r="TLF229" s="24" t="s">
        <v>10</v>
      </c>
      <c r="TLG229" s="24" t="s">
        <v>14</v>
      </c>
      <c r="TLH229" s="24" t="s">
        <v>71</v>
      </c>
      <c r="TLI229" s="24" t="s">
        <v>63</v>
      </c>
      <c r="TLJ229" s="24" t="s">
        <v>64</v>
      </c>
      <c r="TLK229" s="24" t="s">
        <v>6</v>
      </c>
      <c r="TLL229" s="24" t="s">
        <v>7</v>
      </c>
      <c r="TLM229" s="24" t="s">
        <v>65</v>
      </c>
      <c r="TLN229" s="24" t="s">
        <v>66</v>
      </c>
      <c r="TLO229" s="24" t="s">
        <v>67</v>
      </c>
      <c r="TLP229" s="24" t="s">
        <v>75</v>
      </c>
      <c r="TLQ229" s="24" t="s">
        <v>68</v>
      </c>
      <c r="TLR229" s="24" t="s">
        <v>8</v>
      </c>
      <c r="TLS229" s="24" t="s">
        <v>9</v>
      </c>
      <c r="TLT229" s="24" t="s">
        <v>69</v>
      </c>
      <c r="TLU229" s="24" t="s">
        <v>70</v>
      </c>
      <c r="TLV229" s="24" t="s">
        <v>10</v>
      </c>
      <c r="TLW229" s="24" t="s">
        <v>14</v>
      </c>
      <c r="TLX229" s="24" t="s">
        <v>71</v>
      </c>
      <c r="TLY229" s="24" t="s">
        <v>63</v>
      </c>
      <c r="TLZ229" s="24" t="s">
        <v>64</v>
      </c>
      <c r="TMA229" s="24" t="s">
        <v>6</v>
      </c>
      <c r="TMB229" s="24" t="s">
        <v>7</v>
      </c>
      <c r="TMC229" s="24" t="s">
        <v>65</v>
      </c>
      <c r="TMD229" s="24" t="s">
        <v>66</v>
      </c>
      <c r="TME229" s="24" t="s">
        <v>67</v>
      </c>
      <c r="TMF229" s="24" t="s">
        <v>75</v>
      </c>
      <c r="TMG229" s="24" t="s">
        <v>68</v>
      </c>
      <c r="TMH229" s="24" t="s">
        <v>8</v>
      </c>
      <c r="TMI229" s="24" t="s">
        <v>9</v>
      </c>
      <c r="TMJ229" s="24" t="s">
        <v>69</v>
      </c>
      <c r="TMK229" s="24" t="s">
        <v>70</v>
      </c>
      <c r="TML229" s="24" t="s">
        <v>10</v>
      </c>
      <c r="TMM229" s="24" t="s">
        <v>14</v>
      </c>
      <c r="TMN229" s="24" t="s">
        <v>71</v>
      </c>
      <c r="TMO229" s="24" t="s">
        <v>63</v>
      </c>
      <c r="TMP229" s="24" t="s">
        <v>64</v>
      </c>
      <c r="TMQ229" s="24" t="s">
        <v>6</v>
      </c>
      <c r="TMR229" s="24" t="s">
        <v>7</v>
      </c>
      <c r="TMS229" s="24" t="s">
        <v>65</v>
      </c>
      <c r="TMT229" s="24" t="s">
        <v>66</v>
      </c>
      <c r="TMU229" s="24" t="s">
        <v>67</v>
      </c>
      <c r="TMV229" s="24" t="s">
        <v>75</v>
      </c>
      <c r="TMW229" s="24" t="s">
        <v>68</v>
      </c>
      <c r="TMX229" s="24" t="s">
        <v>8</v>
      </c>
      <c r="TMY229" s="24" t="s">
        <v>9</v>
      </c>
      <c r="TMZ229" s="24" t="s">
        <v>69</v>
      </c>
      <c r="TNA229" s="24" t="s">
        <v>70</v>
      </c>
      <c r="TNB229" s="24" t="s">
        <v>10</v>
      </c>
      <c r="TNC229" s="24" t="s">
        <v>14</v>
      </c>
      <c r="TND229" s="24" t="s">
        <v>71</v>
      </c>
      <c r="TNE229" s="24" t="s">
        <v>63</v>
      </c>
      <c r="TNF229" s="24" t="s">
        <v>64</v>
      </c>
      <c r="TNG229" s="24" t="s">
        <v>6</v>
      </c>
      <c r="TNH229" s="24" t="s">
        <v>7</v>
      </c>
      <c r="TNI229" s="24" t="s">
        <v>65</v>
      </c>
      <c r="TNJ229" s="24" t="s">
        <v>66</v>
      </c>
      <c r="TNK229" s="24" t="s">
        <v>67</v>
      </c>
      <c r="TNL229" s="24" t="s">
        <v>75</v>
      </c>
      <c r="TNM229" s="24" t="s">
        <v>68</v>
      </c>
      <c r="TNN229" s="24" t="s">
        <v>8</v>
      </c>
      <c r="TNO229" s="24" t="s">
        <v>9</v>
      </c>
      <c r="TNP229" s="24" t="s">
        <v>69</v>
      </c>
      <c r="TNQ229" s="24" t="s">
        <v>70</v>
      </c>
      <c r="TNR229" s="24" t="s">
        <v>10</v>
      </c>
      <c r="TNS229" s="24" t="s">
        <v>14</v>
      </c>
      <c r="TNT229" s="24" t="s">
        <v>71</v>
      </c>
      <c r="TNU229" s="24" t="s">
        <v>63</v>
      </c>
      <c r="TNV229" s="24" t="s">
        <v>64</v>
      </c>
      <c r="TNW229" s="24" t="s">
        <v>6</v>
      </c>
      <c r="TNX229" s="24" t="s">
        <v>7</v>
      </c>
      <c r="TNY229" s="24" t="s">
        <v>65</v>
      </c>
      <c r="TNZ229" s="24" t="s">
        <v>66</v>
      </c>
      <c r="TOA229" s="24" t="s">
        <v>67</v>
      </c>
      <c r="TOB229" s="24" t="s">
        <v>75</v>
      </c>
      <c r="TOC229" s="24" t="s">
        <v>68</v>
      </c>
      <c r="TOD229" s="24" t="s">
        <v>8</v>
      </c>
      <c r="TOE229" s="24" t="s">
        <v>9</v>
      </c>
      <c r="TOF229" s="24" t="s">
        <v>69</v>
      </c>
      <c r="TOG229" s="24" t="s">
        <v>70</v>
      </c>
      <c r="TOH229" s="24" t="s">
        <v>10</v>
      </c>
      <c r="TOI229" s="24" t="s">
        <v>14</v>
      </c>
      <c r="TOJ229" s="24" t="s">
        <v>71</v>
      </c>
      <c r="TOK229" s="24" t="s">
        <v>63</v>
      </c>
      <c r="TOL229" s="24" t="s">
        <v>64</v>
      </c>
      <c r="TOM229" s="24" t="s">
        <v>6</v>
      </c>
      <c r="TON229" s="24" t="s">
        <v>7</v>
      </c>
      <c r="TOO229" s="24" t="s">
        <v>65</v>
      </c>
      <c r="TOP229" s="24" t="s">
        <v>66</v>
      </c>
      <c r="TOQ229" s="24" t="s">
        <v>67</v>
      </c>
      <c r="TOR229" s="24" t="s">
        <v>75</v>
      </c>
      <c r="TOS229" s="24" t="s">
        <v>68</v>
      </c>
      <c r="TOT229" s="24" t="s">
        <v>8</v>
      </c>
      <c r="TOU229" s="24" t="s">
        <v>9</v>
      </c>
      <c r="TOV229" s="24" t="s">
        <v>69</v>
      </c>
      <c r="TOW229" s="24" t="s">
        <v>70</v>
      </c>
      <c r="TOX229" s="24" t="s">
        <v>10</v>
      </c>
      <c r="TOY229" s="24" t="s">
        <v>14</v>
      </c>
      <c r="TOZ229" s="24" t="s">
        <v>71</v>
      </c>
      <c r="TPA229" s="24" t="s">
        <v>63</v>
      </c>
      <c r="TPB229" s="24" t="s">
        <v>64</v>
      </c>
      <c r="TPC229" s="24" t="s">
        <v>6</v>
      </c>
      <c r="TPD229" s="24" t="s">
        <v>7</v>
      </c>
      <c r="TPE229" s="24" t="s">
        <v>65</v>
      </c>
      <c r="TPF229" s="24" t="s">
        <v>66</v>
      </c>
      <c r="TPG229" s="24" t="s">
        <v>67</v>
      </c>
      <c r="TPH229" s="24" t="s">
        <v>75</v>
      </c>
      <c r="TPI229" s="24" t="s">
        <v>68</v>
      </c>
      <c r="TPJ229" s="24" t="s">
        <v>8</v>
      </c>
      <c r="TPK229" s="24" t="s">
        <v>9</v>
      </c>
      <c r="TPL229" s="24" t="s">
        <v>69</v>
      </c>
      <c r="TPM229" s="24" t="s">
        <v>70</v>
      </c>
      <c r="TPN229" s="24" t="s">
        <v>10</v>
      </c>
      <c r="TPO229" s="24" t="s">
        <v>14</v>
      </c>
      <c r="TPP229" s="24" t="s">
        <v>71</v>
      </c>
      <c r="TPQ229" s="24" t="s">
        <v>63</v>
      </c>
      <c r="TPR229" s="24" t="s">
        <v>64</v>
      </c>
      <c r="TPS229" s="24" t="s">
        <v>6</v>
      </c>
      <c r="TPT229" s="24" t="s">
        <v>7</v>
      </c>
      <c r="TPU229" s="24" t="s">
        <v>65</v>
      </c>
      <c r="TPV229" s="24" t="s">
        <v>66</v>
      </c>
      <c r="TPW229" s="24" t="s">
        <v>67</v>
      </c>
      <c r="TPX229" s="24" t="s">
        <v>75</v>
      </c>
      <c r="TPY229" s="24" t="s">
        <v>68</v>
      </c>
      <c r="TPZ229" s="24" t="s">
        <v>8</v>
      </c>
      <c r="TQA229" s="24" t="s">
        <v>9</v>
      </c>
      <c r="TQB229" s="24" t="s">
        <v>69</v>
      </c>
      <c r="TQC229" s="24" t="s">
        <v>70</v>
      </c>
      <c r="TQD229" s="24" t="s">
        <v>10</v>
      </c>
      <c r="TQE229" s="24" t="s">
        <v>14</v>
      </c>
      <c r="TQF229" s="24" t="s">
        <v>71</v>
      </c>
      <c r="TQG229" s="24" t="s">
        <v>63</v>
      </c>
      <c r="TQH229" s="24" t="s">
        <v>64</v>
      </c>
      <c r="TQI229" s="24" t="s">
        <v>6</v>
      </c>
      <c r="TQJ229" s="24" t="s">
        <v>7</v>
      </c>
      <c r="TQK229" s="24" t="s">
        <v>65</v>
      </c>
      <c r="TQL229" s="24" t="s">
        <v>66</v>
      </c>
      <c r="TQM229" s="24" t="s">
        <v>67</v>
      </c>
      <c r="TQN229" s="24" t="s">
        <v>75</v>
      </c>
      <c r="TQO229" s="24" t="s">
        <v>68</v>
      </c>
      <c r="TQP229" s="24" t="s">
        <v>8</v>
      </c>
      <c r="TQQ229" s="24" t="s">
        <v>9</v>
      </c>
      <c r="TQR229" s="24" t="s">
        <v>69</v>
      </c>
      <c r="TQS229" s="24" t="s">
        <v>70</v>
      </c>
      <c r="TQT229" s="24" t="s">
        <v>10</v>
      </c>
      <c r="TQU229" s="24" t="s">
        <v>14</v>
      </c>
      <c r="TQV229" s="24" t="s">
        <v>71</v>
      </c>
      <c r="TQW229" s="24" t="s">
        <v>63</v>
      </c>
      <c r="TQX229" s="24" t="s">
        <v>64</v>
      </c>
      <c r="TQY229" s="24" t="s">
        <v>6</v>
      </c>
      <c r="TQZ229" s="24" t="s">
        <v>7</v>
      </c>
      <c r="TRA229" s="24" t="s">
        <v>65</v>
      </c>
      <c r="TRB229" s="24" t="s">
        <v>66</v>
      </c>
      <c r="TRC229" s="24" t="s">
        <v>67</v>
      </c>
      <c r="TRD229" s="24" t="s">
        <v>75</v>
      </c>
      <c r="TRE229" s="24" t="s">
        <v>68</v>
      </c>
      <c r="TRF229" s="24" t="s">
        <v>8</v>
      </c>
      <c r="TRG229" s="24" t="s">
        <v>9</v>
      </c>
      <c r="TRH229" s="24" t="s">
        <v>69</v>
      </c>
      <c r="TRI229" s="24" t="s">
        <v>70</v>
      </c>
      <c r="TRJ229" s="24" t="s">
        <v>10</v>
      </c>
      <c r="TRK229" s="24" t="s">
        <v>14</v>
      </c>
      <c r="TRL229" s="24" t="s">
        <v>71</v>
      </c>
      <c r="TRM229" s="24" t="s">
        <v>63</v>
      </c>
      <c r="TRN229" s="24" t="s">
        <v>64</v>
      </c>
      <c r="TRO229" s="24" t="s">
        <v>6</v>
      </c>
      <c r="TRP229" s="24" t="s">
        <v>7</v>
      </c>
      <c r="TRQ229" s="24" t="s">
        <v>65</v>
      </c>
      <c r="TRR229" s="24" t="s">
        <v>66</v>
      </c>
      <c r="TRS229" s="24" t="s">
        <v>67</v>
      </c>
      <c r="TRT229" s="24" t="s">
        <v>75</v>
      </c>
      <c r="TRU229" s="24" t="s">
        <v>68</v>
      </c>
      <c r="TRV229" s="24" t="s">
        <v>8</v>
      </c>
      <c r="TRW229" s="24" t="s">
        <v>9</v>
      </c>
      <c r="TRX229" s="24" t="s">
        <v>69</v>
      </c>
      <c r="TRY229" s="24" t="s">
        <v>70</v>
      </c>
      <c r="TRZ229" s="24" t="s">
        <v>10</v>
      </c>
      <c r="TSA229" s="24" t="s">
        <v>14</v>
      </c>
      <c r="TSB229" s="24" t="s">
        <v>71</v>
      </c>
      <c r="TSC229" s="24" t="s">
        <v>63</v>
      </c>
      <c r="TSD229" s="24" t="s">
        <v>64</v>
      </c>
      <c r="TSE229" s="24" t="s">
        <v>6</v>
      </c>
      <c r="TSF229" s="24" t="s">
        <v>7</v>
      </c>
      <c r="TSG229" s="24" t="s">
        <v>65</v>
      </c>
      <c r="TSH229" s="24" t="s">
        <v>66</v>
      </c>
      <c r="TSI229" s="24" t="s">
        <v>67</v>
      </c>
      <c r="TSJ229" s="24" t="s">
        <v>75</v>
      </c>
      <c r="TSK229" s="24" t="s">
        <v>68</v>
      </c>
      <c r="TSL229" s="24" t="s">
        <v>8</v>
      </c>
      <c r="TSM229" s="24" t="s">
        <v>9</v>
      </c>
      <c r="TSN229" s="24" t="s">
        <v>69</v>
      </c>
      <c r="TSO229" s="24" t="s">
        <v>70</v>
      </c>
      <c r="TSP229" s="24" t="s">
        <v>10</v>
      </c>
      <c r="TSQ229" s="24" t="s">
        <v>14</v>
      </c>
      <c r="TSR229" s="24" t="s">
        <v>71</v>
      </c>
      <c r="TSS229" s="24" t="s">
        <v>63</v>
      </c>
      <c r="TST229" s="24" t="s">
        <v>64</v>
      </c>
      <c r="TSU229" s="24" t="s">
        <v>6</v>
      </c>
      <c r="TSV229" s="24" t="s">
        <v>7</v>
      </c>
      <c r="TSW229" s="24" t="s">
        <v>65</v>
      </c>
      <c r="TSX229" s="24" t="s">
        <v>66</v>
      </c>
      <c r="TSY229" s="24" t="s">
        <v>67</v>
      </c>
      <c r="TSZ229" s="24" t="s">
        <v>75</v>
      </c>
      <c r="TTA229" s="24" t="s">
        <v>68</v>
      </c>
      <c r="TTB229" s="24" t="s">
        <v>8</v>
      </c>
      <c r="TTC229" s="24" t="s">
        <v>9</v>
      </c>
      <c r="TTD229" s="24" t="s">
        <v>69</v>
      </c>
      <c r="TTE229" s="24" t="s">
        <v>70</v>
      </c>
      <c r="TTF229" s="24" t="s">
        <v>10</v>
      </c>
      <c r="TTG229" s="24" t="s">
        <v>14</v>
      </c>
      <c r="TTH229" s="24" t="s">
        <v>71</v>
      </c>
      <c r="TTI229" s="24" t="s">
        <v>63</v>
      </c>
      <c r="TTJ229" s="24" t="s">
        <v>64</v>
      </c>
      <c r="TTK229" s="24" t="s">
        <v>6</v>
      </c>
      <c r="TTL229" s="24" t="s">
        <v>7</v>
      </c>
      <c r="TTM229" s="24" t="s">
        <v>65</v>
      </c>
      <c r="TTN229" s="24" t="s">
        <v>66</v>
      </c>
      <c r="TTO229" s="24" t="s">
        <v>67</v>
      </c>
      <c r="TTP229" s="24" t="s">
        <v>75</v>
      </c>
      <c r="TTQ229" s="24" t="s">
        <v>68</v>
      </c>
      <c r="TTR229" s="24" t="s">
        <v>8</v>
      </c>
      <c r="TTS229" s="24" t="s">
        <v>9</v>
      </c>
      <c r="TTT229" s="24" t="s">
        <v>69</v>
      </c>
      <c r="TTU229" s="24" t="s">
        <v>70</v>
      </c>
      <c r="TTV229" s="24" t="s">
        <v>10</v>
      </c>
      <c r="TTW229" s="24" t="s">
        <v>14</v>
      </c>
      <c r="TTX229" s="24" t="s">
        <v>71</v>
      </c>
      <c r="TTY229" s="24" t="s">
        <v>63</v>
      </c>
      <c r="TTZ229" s="24" t="s">
        <v>64</v>
      </c>
      <c r="TUA229" s="24" t="s">
        <v>6</v>
      </c>
      <c r="TUB229" s="24" t="s">
        <v>7</v>
      </c>
      <c r="TUC229" s="24" t="s">
        <v>65</v>
      </c>
      <c r="TUD229" s="24" t="s">
        <v>66</v>
      </c>
      <c r="TUE229" s="24" t="s">
        <v>67</v>
      </c>
      <c r="TUF229" s="24" t="s">
        <v>75</v>
      </c>
      <c r="TUG229" s="24" t="s">
        <v>68</v>
      </c>
      <c r="TUH229" s="24" t="s">
        <v>8</v>
      </c>
      <c r="TUI229" s="24" t="s">
        <v>9</v>
      </c>
      <c r="TUJ229" s="24" t="s">
        <v>69</v>
      </c>
      <c r="TUK229" s="24" t="s">
        <v>70</v>
      </c>
      <c r="TUL229" s="24" t="s">
        <v>10</v>
      </c>
      <c r="TUM229" s="24" t="s">
        <v>14</v>
      </c>
      <c r="TUN229" s="24" t="s">
        <v>71</v>
      </c>
      <c r="TUO229" s="24" t="s">
        <v>63</v>
      </c>
      <c r="TUP229" s="24" t="s">
        <v>64</v>
      </c>
      <c r="TUQ229" s="24" t="s">
        <v>6</v>
      </c>
      <c r="TUR229" s="24" t="s">
        <v>7</v>
      </c>
      <c r="TUS229" s="24" t="s">
        <v>65</v>
      </c>
      <c r="TUT229" s="24" t="s">
        <v>66</v>
      </c>
      <c r="TUU229" s="24" t="s">
        <v>67</v>
      </c>
      <c r="TUV229" s="24" t="s">
        <v>75</v>
      </c>
      <c r="TUW229" s="24" t="s">
        <v>68</v>
      </c>
      <c r="TUX229" s="24" t="s">
        <v>8</v>
      </c>
      <c r="TUY229" s="24" t="s">
        <v>9</v>
      </c>
      <c r="TUZ229" s="24" t="s">
        <v>69</v>
      </c>
      <c r="TVA229" s="24" t="s">
        <v>70</v>
      </c>
      <c r="TVB229" s="24" t="s">
        <v>10</v>
      </c>
      <c r="TVC229" s="24" t="s">
        <v>14</v>
      </c>
      <c r="TVD229" s="24" t="s">
        <v>71</v>
      </c>
      <c r="TVE229" s="24" t="s">
        <v>63</v>
      </c>
      <c r="TVF229" s="24" t="s">
        <v>64</v>
      </c>
      <c r="TVG229" s="24" t="s">
        <v>6</v>
      </c>
      <c r="TVH229" s="24" t="s">
        <v>7</v>
      </c>
      <c r="TVI229" s="24" t="s">
        <v>65</v>
      </c>
      <c r="TVJ229" s="24" t="s">
        <v>66</v>
      </c>
      <c r="TVK229" s="24" t="s">
        <v>67</v>
      </c>
      <c r="TVL229" s="24" t="s">
        <v>75</v>
      </c>
      <c r="TVM229" s="24" t="s">
        <v>68</v>
      </c>
      <c r="TVN229" s="24" t="s">
        <v>8</v>
      </c>
      <c r="TVO229" s="24" t="s">
        <v>9</v>
      </c>
      <c r="TVP229" s="24" t="s">
        <v>69</v>
      </c>
      <c r="TVQ229" s="24" t="s">
        <v>70</v>
      </c>
      <c r="TVR229" s="24" t="s">
        <v>10</v>
      </c>
      <c r="TVS229" s="24" t="s">
        <v>14</v>
      </c>
      <c r="TVT229" s="24" t="s">
        <v>71</v>
      </c>
      <c r="TVU229" s="24" t="s">
        <v>63</v>
      </c>
      <c r="TVV229" s="24" t="s">
        <v>64</v>
      </c>
      <c r="TVW229" s="24" t="s">
        <v>6</v>
      </c>
      <c r="TVX229" s="24" t="s">
        <v>7</v>
      </c>
      <c r="TVY229" s="24" t="s">
        <v>65</v>
      </c>
      <c r="TVZ229" s="24" t="s">
        <v>66</v>
      </c>
      <c r="TWA229" s="24" t="s">
        <v>67</v>
      </c>
      <c r="TWB229" s="24" t="s">
        <v>75</v>
      </c>
      <c r="TWC229" s="24" t="s">
        <v>68</v>
      </c>
      <c r="TWD229" s="24" t="s">
        <v>8</v>
      </c>
      <c r="TWE229" s="24" t="s">
        <v>9</v>
      </c>
      <c r="TWF229" s="24" t="s">
        <v>69</v>
      </c>
      <c r="TWG229" s="24" t="s">
        <v>70</v>
      </c>
      <c r="TWH229" s="24" t="s">
        <v>10</v>
      </c>
      <c r="TWI229" s="24" t="s">
        <v>14</v>
      </c>
      <c r="TWJ229" s="24" t="s">
        <v>71</v>
      </c>
      <c r="TWK229" s="24" t="s">
        <v>63</v>
      </c>
      <c r="TWL229" s="24" t="s">
        <v>64</v>
      </c>
      <c r="TWM229" s="24" t="s">
        <v>6</v>
      </c>
      <c r="TWN229" s="24" t="s">
        <v>7</v>
      </c>
      <c r="TWO229" s="24" t="s">
        <v>65</v>
      </c>
      <c r="TWP229" s="24" t="s">
        <v>66</v>
      </c>
      <c r="TWQ229" s="24" t="s">
        <v>67</v>
      </c>
      <c r="TWR229" s="24" t="s">
        <v>75</v>
      </c>
      <c r="TWS229" s="24" t="s">
        <v>68</v>
      </c>
      <c r="TWT229" s="24" t="s">
        <v>8</v>
      </c>
      <c r="TWU229" s="24" t="s">
        <v>9</v>
      </c>
      <c r="TWV229" s="24" t="s">
        <v>69</v>
      </c>
      <c r="TWW229" s="24" t="s">
        <v>70</v>
      </c>
      <c r="TWX229" s="24" t="s">
        <v>10</v>
      </c>
      <c r="TWY229" s="24" t="s">
        <v>14</v>
      </c>
      <c r="TWZ229" s="24" t="s">
        <v>71</v>
      </c>
      <c r="TXA229" s="24" t="s">
        <v>63</v>
      </c>
      <c r="TXB229" s="24" t="s">
        <v>64</v>
      </c>
      <c r="TXC229" s="24" t="s">
        <v>6</v>
      </c>
      <c r="TXD229" s="24" t="s">
        <v>7</v>
      </c>
      <c r="TXE229" s="24" t="s">
        <v>65</v>
      </c>
      <c r="TXF229" s="24" t="s">
        <v>66</v>
      </c>
      <c r="TXG229" s="24" t="s">
        <v>67</v>
      </c>
      <c r="TXH229" s="24" t="s">
        <v>75</v>
      </c>
      <c r="TXI229" s="24" t="s">
        <v>68</v>
      </c>
      <c r="TXJ229" s="24" t="s">
        <v>8</v>
      </c>
      <c r="TXK229" s="24" t="s">
        <v>9</v>
      </c>
      <c r="TXL229" s="24" t="s">
        <v>69</v>
      </c>
      <c r="TXM229" s="24" t="s">
        <v>70</v>
      </c>
      <c r="TXN229" s="24" t="s">
        <v>10</v>
      </c>
      <c r="TXO229" s="24" t="s">
        <v>14</v>
      </c>
      <c r="TXP229" s="24" t="s">
        <v>71</v>
      </c>
      <c r="TXQ229" s="24" t="s">
        <v>63</v>
      </c>
      <c r="TXR229" s="24" t="s">
        <v>64</v>
      </c>
      <c r="TXS229" s="24" t="s">
        <v>6</v>
      </c>
      <c r="TXT229" s="24" t="s">
        <v>7</v>
      </c>
      <c r="TXU229" s="24" t="s">
        <v>65</v>
      </c>
      <c r="TXV229" s="24" t="s">
        <v>66</v>
      </c>
      <c r="TXW229" s="24" t="s">
        <v>67</v>
      </c>
      <c r="TXX229" s="24" t="s">
        <v>75</v>
      </c>
      <c r="TXY229" s="24" t="s">
        <v>68</v>
      </c>
      <c r="TXZ229" s="24" t="s">
        <v>8</v>
      </c>
      <c r="TYA229" s="24" t="s">
        <v>9</v>
      </c>
      <c r="TYB229" s="24" t="s">
        <v>69</v>
      </c>
      <c r="TYC229" s="24" t="s">
        <v>70</v>
      </c>
      <c r="TYD229" s="24" t="s">
        <v>10</v>
      </c>
      <c r="TYE229" s="24" t="s">
        <v>14</v>
      </c>
      <c r="TYF229" s="24" t="s">
        <v>71</v>
      </c>
      <c r="TYG229" s="24" t="s">
        <v>63</v>
      </c>
      <c r="TYH229" s="24" t="s">
        <v>64</v>
      </c>
      <c r="TYI229" s="24" t="s">
        <v>6</v>
      </c>
      <c r="TYJ229" s="24" t="s">
        <v>7</v>
      </c>
      <c r="TYK229" s="24" t="s">
        <v>65</v>
      </c>
      <c r="TYL229" s="24" t="s">
        <v>66</v>
      </c>
      <c r="TYM229" s="24" t="s">
        <v>67</v>
      </c>
      <c r="TYN229" s="24" t="s">
        <v>75</v>
      </c>
      <c r="TYO229" s="24" t="s">
        <v>68</v>
      </c>
      <c r="TYP229" s="24" t="s">
        <v>8</v>
      </c>
      <c r="TYQ229" s="24" t="s">
        <v>9</v>
      </c>
      <c r="TYR229" s="24" t="s">
        <v>69</v>
      </c>
      <c r="TYS229" s="24" t="s">
        <v>70</v>
      </c>
      <c r="TYT229" s="24" t="s">
        <v>10</v>
      </c>
      <c r="TYU229" s="24" t="s">
        <v>14</v>
      </c>
      <c r="TYV229" s="24" t="s">
        <v>71</v>
      </c>
      <c r="TYW229" s="24" t="s">
        <v>63</v>
      </c>
      <c r="TYX229" s="24" t="s">
        <v>64</v>
      </c>
      <c r="TYY229" s="24" t="s">
        <v>6</v>
      </c>
      <c r="TYZ229" s="24" t="s">
        <v>7</v>
      </c>
      <c r="TZA229" s="24" t="s">
        <v>65</v>
      </c>
      <c r="TZB229" s="24" t="s">
        <v>66</v>
      </c>
      <c r="TZC229" s="24" t="s">
        <v>67</v>
      </c>
      <c r="TZD229" s="24" t="s">
        <v>75</v>
      </c>
      <c r="TZE229" s="24" t="s">
        <v>68</v>
      </c>
      <c r="TZF229" s="24" t="s">
        <v>8</v>
      </c>
      <c r="TZG229" s="24" t="s">
        <v>9</v>
      </c>
      <c r="TZH229" s="24" t="s">
        <v>69</v>
      </c>
      <c r="TZI229" s="24" t="s">
        <v>70</v>
      </c>
      <c r="TZJ229" s="24" t="s">
        <v>10</v>
      </c>
      <c r="TZK229" s="24" t="s">
        <v>14</v>
      </c>
      <c r="TZL229" s="24" t="s">
        <v>71</v>
      </c>
      <c r="TZM229" s="24" t="s">
        <v>63</v>
      </c>
      <c r="TZN229" s="24" t="s">
        <v>64</v>
      </c>
      <c r="TZO229" s="24" t="s">
        <v>6</v>
      </c>
      <c r="TZP229" s="24" t="s">
        <v>7</v>
      </c>
      <c r="TZQ229" s="24" t="s">
        <v>65</v>
      </c>
      <c r="TZR229" s="24" t="s">
        <v>66</v>
      </c>
      <c r="TZS229" s="24" t="s">
        <v>67</v>
      </c>
      <c r="TZT229" s="24" t="s">
        <v>75</v>
      </c>
      <c r="TZU229" s="24" t="s">
        <v>68</v>
      </c>
      <c r="TZV229" s="24" t="s">
        <v>8</v>
      </c>
      <c r="TZW229" s="24" t="s">
        <v>9</v>
      </c>
      <c r="TZX229" s="24" t="s">
        <v>69</v>
      </c>
      <c r="TZY229" s="24" t="s">
        <v>70</v>
      </c>
      <c r="TZZ229" s="24" t="s">
        <v>10</v>
      </c>
      <c r="UAA229" s="24" t="s">
        <v>14</v>
      </c>
      <c r="UAB229" s="24" t="s">
        <v>71</v>
      </c>
      <c r="UAC229" s="24" t="s">
        <v>63</v>
      </c>
      <c r="UAD229" s="24" t="s">
        <v>64</v>
      </c>
      <c r="UAE229" s="24" t="s">
        <v>6</v>
      </c>
      <c r="UAF229" s="24" t="s">
        <v>7</v>
      </c>
      <c r="UAG229" s="24" t="s">
        <v>65</v>
      </c>
      <c r="UAH229" s="24" t="s">
        <v>66</v>
      </c>
      <c r="UAI229" s="24" t="s">
        <v>67</v>
      </c>
      <c r="UAJ229" s="24" t="s">
        <v>75</v>
      </c>
      <c r="UAK229" s="24" t="s">
        <v>68</v>
      </c>
      <c r="UAL229" s="24" t="s">
        <v>8</v>
      </c>
      <c r="UAM229" s="24" t="s">
        <v>9</v>
      </c>
      <c r="UAN229" s="24" t="s">
        <v>69</v>
      </c>
      <c r="UAO229" s="24" t="s">
        <v>70</v>
      </c>
      <c r="UAP229" s="24" t="s">
        <v>10</v>
      </c>
      <c r="UAQ229" s="24" t="s">
        <v>14</v>
      </c>
      <c r="UAR229" s="24" t="s">
        <v>71</v>
      </c>
      <c r="UAS229" s="24" t="s">
        <v>63</v>
      </c>
      <c r="UAT229" s="24" t="s">
        <v>64</v>
      </c>
      <c r="UAU229" s="24" t="s">
        <v>6</v>
      </c>
      <c r="UAV229" s="24" t="s">
        <v>7</v>
      </c>
      <c r="UAW229" s="24" t="s">
        <v>65</v>
      </c>
      <c r="UAX229" s="24" t="s">
        <v>66</v>
      </c>
      <c r="UAY229" s="24" t="s">
        <v>67</v>
      </c>
      <c r="UAZ229" s="24" t="s">
        <v>75</v>
      </c>
      <c r="UBA229" s="24" t="s">
        <v>68</v>
      </c>
      <c r="UBB229" s="24" t="s">
        <v>8</v>
      </c>
      <c r="UBC229" s="24" t="s">
        <v>9</v>
      </c>
      <c r="UBD229" s="24" t="s">
        <v>69</v>
      </c>
      <c r="UBE229" s="24" t="s">
        <v>70</v>
      </c>
      <c r="UBF229" s="24" t="s">
        <v>10</v>
      </c>
      <c r="UBG229" s="24" t="s">
        <v>14</v>
      </c>
      <c r="UBH229" s="24" t="s">
        <v>71</v>
      </c>
      <c r="UBI229" s="24" t="s">
        <v>63</v>
      </c>
      <c r="UBJ229" s="24" t="s">
        <v>64</v>
      </c>
      <c r="UBK229" s="24" t="s">
        <v>6</v>
      </c>
      <c r="UBL229" s="24" t="s">
        <v>7</v>
      </c>
      <c r="UBM229" s="24" t="s">
        <v>65</v>
      </c>
      <c r="UBN229" s="24" t="s">
        <v>66</v>
      </c>
      <c r="UBO229" s="24" t="s">
        <v>67</v>
      </c>
      <c r="UBP229" s="24" t="s">
        <v>75</v>
      </c>
      <c r="UBQ229" s="24" t="s">
        <v>68</v>
      </c>
      <c r="UBR229" s="24" t="s">
        <v>8</v>
      </c>
      <c r="UBS229" s="24" t="s">
        <v>9</v>
      </c>
      <c r="UBT229" s="24" t="s">
        <v>69</v>
      </c>
      <c r="UBU229" s="24" t="s">
        <v>70</v>
      </c>
      <c r="UBV229" s="24" t="s">
        <v>10</v>
      </c>
      <c r="UBW229" s="24" t="s">
        <v>14</v>
      </c>
      <c r="UBX229" s="24" t="s">
        <v>71</v>
      </c>
      <c r="UBY229" s="24" t="s">
        <v>63</v>
      </c>
      <c r="UBZ229" s="24" t="s">
        <v>64</v>
      </c>
      <c r="UCA229" s="24" t="s">
        <v>6</v>
      </c>
      <c r="UCB229" s="24" t="s">
        <v>7</v>
      </c>
      <c r="UCC229" s="24" t="s">
        <v>65</v>
      </c>
      <c r="UCD229" s="24" t="s">
        <v>66</v>
      </c>
      <c r="UCE229" s="24" t="s">
        <v>67</v>
      </c>
      <c r="UCF229" s="24" t="s">
        <v>75</v>
      </c>
      <c r="UCG229" s="24" t="s">
        <v>68</v>
      </c>
      <c r="UCH229" s="24" t="s">
        <v>8</v>
      </c>
      <c r="UCI229" s="24" t="s">
        <v>9</v>
      </c>
      <c r="UCJ229" s="24" t="s">
        <v>69</v>
      </c>
      <c r="UCK229" s="24" t="s">
        <v>70</v>
      </c>
      <c r="UCL229" s="24" t="s">
        <v>10</v>
      </c>
      <c r="UCM229" s="24" t="s">
        <v>14</v>
      </c>
      <c r="UCN229" s="24" t="s">
        <v>71</v>
      </c>
      <c r="UCO229" s="24" t="s">
        <v>63</v>
      </c>
      <c r="UCP229" s="24" t="s">
        <v>64</v>
      </c>
      <c r="UCQ229" s="24" t="s">
        <v>6</v>
      </c>
      <c r="UCR229" s="24" t="s">
        <v>7</v>
      </c>
      <c r="UCS229" s="24" t="s">
        <v>65</v>
      </c>
      <c r="UCT229" s="24" t="s">
        <v>66</v>
      </c>
      <c r="UCU229" s="24" t="s">
        <v>67</v>
      </c>
      <c r="UCV229" s="24" t="s">
        <v>75</v>
      </c>
      <c r="UCW229" s="24" t="s">
        <v>68</v>
      </c>
      <c r="UCX229" s="24" t="s">
        <v>8</v>
      </c>
      <c r="UCY229" s="24" t="s">
        <v>9</v>
      </c>
      <c r="UCZ229" s="24" t="s">
        <v>69</v>
      </c>
      <c r="UDA229" s="24" t="s">
        <v>70</v>
      </c>
      <c r="UDB229" s="24" t="s">
        <v>10</v>
      </c>
      <c r="UDC229" s="24" t="s">
        <v>14</v>
      </c>
      <c r="UDD229" s="24" t="s">
        <v>71</v>
      </c>
      <c r="UDE229" s="24" t="s">
        <v>63</v>
      </c>
      <c r="UDF229" s="24" t="s">
        <v>64</v>
      </c>
      <c r="UDG229" s="24" t="s">
        <v>6</v>
      </c>
      <c r="UDH229" s="24" t="s">
        <v>7</v>
      </c>
      <c r="UDI229" s="24" t="s">
        <v>65</v>
      </c>
      <c r="UDJ229" s="24" t="s">
        <v>66</v>
      </c>
      <c r="UDK229" s="24" t="s">
        <v>67</v>
      </c>
      <c r="UDL229" s="24" t="s">
        <v>75</v>
      </c>
      <c r="UDM229" s="24" t="s">
        <v>68</v>
      </c>
      <c r="UDN229" s="24" t="s">
        <v>8</v>
      </c>
      <c r="UDO229" s="24" t="s">
        <v>9</v>
      </c>
      <c r="UDP229" s="24" t="s">
        <v>69</v>
      </c>
      <c r="UDQ229" s="24" t="s">
        <v>70</v>
      </c>
      <c r="UDR229" s="24" t="s">
        <v>10</v>
      </c>
      <c r="UDS229" s="24" t="s">
        <v>14</v>
      </c>
      <c r="UDT229" s="24" t="s">
        <v>71</v>
      </c>
      <c r="UDU229" s="24" t="s">
        <v>63</v>
      </c>
      <c r="UDV229" s="24" t="s">
        <v>64</v>
      </c>
      <c r="UDW229" s="24" t="s">
        <v>6</v>
      </c>
      <c r="UDX229" s="24" t="s">
        <v>7</v>
      </c>
      <c r="UDY229" s="24" t="s">
        <v>65</v>
      </c>
      <c r="UDZ229" s="24" t="s">
        <v>66</v>
      </c>
      <c r="UEA229" s="24" t="s">
        <v>67</v>
      </c>
      <c r="UEB229" s="24" t="s">
        <v>75</v>
      </c>
      <c r="UEC229" s="24" t="s">
        <v>68</v>
      </c>
      <c r="UED229" s="24" t="s">
        <v>8</v>
      </c>
      <c r="UEE229" s="24" t="s">
        <v>9</v>
      </c>
      <c r="UEF229" s="24" t="s">
        <v>69</v>
      </c>
      <c r="UEG229" s="24" t="s">
        <v>70</v>
      </c>
      <c r="UEH229" s="24" t="s">
        <v>10</v>
      </c>
      <c r="UEI229" s="24" t="s">
        <v>14</v>
      </c>
      <c r="UEJ229" s="24" t="s">
        <v>71</v>
      </c>
      <c r="UEK229" s="24" t="s">
        <v>63</v>
      </c>
      <c r="UEL229" s="24" t="s">
        <v>64</v>
      </c>
      <c r="UEM229" s="24" t="s">
        <v>6</v>
      </c>
      <c r="UEN229" s="24" t="s">
        <v>7</v>
      </c>
      <c r="UEO229" s="24" t="s">
        <v>65</v>
      </c>
      <c r="UEP229" s="24" t="s">
        <v>66</v>
      </c>
      <c r="UEQ229" s="24" t="s">
        <v>67</v>
      </c>
      <c r="UER229" s="24" t="s">
        <v>75</v>
      </c>
      <c r="UES229" s="24" t="s">
        <v>68</v>
      </c>
      <c r="UET229" s="24" t="s">
        <v>8</v>
      </c>
      <c r="UEU229" s="24" t="s">
        <v>9</v>
      </c>
      <c r="UEV229" s="24" t="s">
        <v>69</v>
      </c>
      <c r="UEW229" s="24" t="s">
        <v>70</v>
      </c>
      <c r="UEX229" s="24" t="s">
        <v>10</v>
      </c>
      <c r="UEY229" s="24" t="s">
        <v>14</v>
      </c>
      <c r="UEZ229" s="24" t="s">
        <v>71</v>
      </c>
      <c r="UFA229" s="24" t="s">
        <v>63</v>
      </c>
      <c r="UFB229" s="24" t="s">
        <v>64</v>
      </c>
      <c r="UFC229" s="24" t="s">
        <v>6</v>
      </c>
      <c r="UFD229" s="24" t="s">
        <v>7</v>
      </c>
      <c r="UFE229" s="24" t="s">
        <v>65</v>
      </c>
      <c r="UFF229" s="24" t="s">
        <v>66</v>
      </c>
      <c r="UFG229" s="24" t="s">
        <v>67</v>
      </c>
      <c r="UFH229" s="24" t="s">
        <v>75</v>
      </c>
      <c r="UFI229" s="24" t="s">
        <v>68</v>
      </c>
      <c r="UFJ229" s="24" t="s">
        <v>8</v>
      </c>
      <c r="UFK229" s="24" t="s">
        <v>9</v>
      </c>
      <c r="UFL229" s="24" t="s">
        <v>69</v>
      </c>
      <c r="UFM229" s="24" t="s">
        <v>70</v>
      </c>
      <c r="UFN229" s="24" t="s">
        <v>10</v>
      </c>
      <c r="UFO229" s="24" t="s">
        <v>14</v>
      </c>
      <c r="UFP229" s="24" t="s">
        <v>71</v>
      </c>
      <c r="UFQ229" s="24" t="s">
        <v>63</v>
      </c>
      <c r="UFR229" s="24" t="s">
        <v>64</v>
      </c>
      <c r="UFS229" s="24" t="s">
        <v>6</v>
      </c>
      <c r="UFT229" s="24" t="s">
        <v>7</v>
      </c>
      <c r="UFU229" s="24" t="s">
        <v>65</v>
      </c>
      <c r="UFV229" s="24" t="s">
        <v>66</v>
      </c>
      <c r="UFW229" s="24" t="s">
        <v>67</v>
      </c>
      <c r="UFX229" s="24" t="s">
        <v>75</v>
      </c>
      <c r="UFY229" s="24" t="s">
        <v>68</v>
      </c>
      <c r="UFZ229" s="24" t="s">
        <v>8</v>
      </c>
      <c r="UGA229" s="24" t="s">
        <v>9</v>
      </c>
      <c r="UGB229" s="24" t="s">
        <v>69</v>
      </c>
      <c r="UGC229" s="24" t="s">
        <v>70</v>
      </c>
      <c r="UGD229" s="24" t="s">
        <v>10</v>
      </c>
      <c r="UGE229" s="24" t="s">
        <v>14</v>
      </c>
      <c r="UGF229" s="24" t="s">
        <v>71</v>
      </c>
      <c r="UGG229" s="24" t="s">
        <v>63</v>
      </c>
      <c r="UGH229" s="24" t="s">
        <v>64</v>
      </c>
      <c r="UGI229" s="24" t="s">
        <v>6</v>
      </c>
      <c r="UGJ229" s="24" t="s">
        <v>7</v>
      </c>
      <c r="UGK229" s="24" t="s">
        <v>65</v>
      </c>
      <c r="UGL229" s="24" t="s">
        <v>66</v>
      </c>
      <c r="UGM229" s="24" t="s">
        <v>67</v>
      </c>
      <c r="UGN229" s="24" t="s">
        <v>75</v>
      </c>
      <c r="UGO229" s="24" t="s">
        <v>68</v>
      </c>
      <c r="UGP229" s="24" t="s">
        <v>8</v>
      </c>
      <c r="UGQ229" s="24" t="s">
        <v>9</v>
      </c>
      <c r="UGR229" s="24" t="s">
        <v>69</v>
      </c>
      <c r="UGS229" s="24" t="s">
        <v>70</v>
      </c>
      <c r="UGT229" s="24" t="s">
        <v>10</v>
      </c>
      <c r="UGU229" s="24" t="s">
        <v>14</v>
      </c>
      <c r="UGV229" s="24" t="s">
        <v>71</v>
      </c>
      <c r="UGW229" s="24" t="s">
        <v>63</v>
      </c>
      <c r="UGX229" s="24" t="s">
        <v>64</v>
      </c>
      <c r="UGY229" s="24" t="s">
        <v>6</v>
      </c>
      <c r="UGZ229" s="24" t="s">
        <v>7</v>
      </c>
      <c r="UHA229" s="24" t="s">
        <v>65</v>
      </c>
      <c r="UHB229" s="24" t="s">
        <v>66</v>
      </c>
      <c r="UHC229" s="24" t="s">
        <v>67</v>
      </c>
      <c r="UHD229" s="24" t="s">
        <v>75</v>
      </c>
      <c r="UHE229" s="24" t="s">
        <v>68</v>
      </c>
      <c r="UHF229" s="24" t="s">
        <v>8</v>
      </c>
      <c r="UHG229" s="24" t="s">
        <v>9</v>
      </c>
      <c r="UHH229" s="24" t="s">
        <v>69</v>
      </c>
      <c r="UHI229" s="24" t="s">
        <v>70</v>
      </c>
      <c r="UHJ229" s="24" t="s">
        <v>10</v>
      </c>
      <c r="UHK229" s="24" t="s">
        <v>14</v>
      </c>
      <c r="UHL229" s="24" t="s">
        <v>71</v>
      </c>
      <c r="UHM229" s="24" t="s">
        <v>63</v>
      </c>
      <c r="UHN229" s="24" t="s">
        <v>64</v>
      </c>
      <c r="UHO229" s="24" t="s">
        <v>6</v>
      </c>
      <c r="UHP229" s="24" t="s">
        <v>7</v>
      </c>
      <c r="UHQ229" s="24" t="s">
        <v>65</v>
      </c>
      <c r="UHR229" s="24" t="s">
        <v>66</v>
      </c>
      <c r="UHS229" s="24" t="s">
        <v>67</v>
      </c>
      <c r="UHT229" s="24" t="s">
        <v>75</v>
      </c>
      <c r="UHU229" s="24" t="s">
        <v>68</v>
      </c>
      <c r="UHV229" s="24" t="s">
        <v>8</v>
      </c>
      <c r="UHW229" s="24" t="s">
        <v>9</v>
      </c>
      <c r="UHX229" s="24" t="s">
        <v>69</v>
      </c>
      <c r="UHY229" s="24" t="s">
        <v>70</v>
      </c>
      <c r="UHZ229" s="24" t="s">
        <v>10</v>
      </c>
      <c r="UIA229" s="24" t="s">
        <v>14</v>
      </c>
      <c r="UIB229" s="24" t="s">
        <v>71</v>
      </c>
      <c r="UIC229" s="24" t="s">
        <v>63</v>
      </c>
      <c r="UID229" s="24" t="s">
        <v>64</v>
      </c>
      <c r="UIE229" s="24" t="s">
        <v>6</v>
      </c>
      <c r="UIF229" s="24" t="s">
        <v>7</v>
      </c>
      <c r="UIG229" s="24" t="s">
        <v>65</v>
      </c>
      <c r="UIH229" s="24" t="s">
        <v>66</v>
      </c>
      <c r="UII229" s="24" t="s">
        <v>67</v>
      </c>
      <c r="UIJ229" s="24" t="s">
        <v>75</v>
      </c>
      <c r="UIK229" s="24" t="s">
        <v>68</v>
      </c>
      <c r="UIL229" s="24" t="s">
        <v>8</v>
      </c>
      <c r="UIM229" s="24" t="s">
        <v>9</v>
      </c>
      <c r="UIN229" s="24" t="s">
        <v>69</v>
      </c>
      <c r="UIO229" s="24" t="s">
        <v>70</v>
      </c>
      <c r="UIP229" s="24" t="s">
        <v>10</v>
      </c>
      <c r="UIQ229" s="24" t="s">
        <v>14</v>
      </c>
      <c r="UIR229" s="24" t="s">
        <v>71</v>
      </c>
      <c r="UIS229" s="24" t="s">
        <v>63</v>
      </c>
      <c r="UIT229" s="24" t="s">
        <v>64</v>
      </c>
      <c r="UIU229" s="24" t="s">
        <v>6</v>
      </c>
      <c r="UIV229" s="24" t="s">
        <v>7</v>
      </c>
      <c r="UIW229" s="24" t="s">
        <v>65</v>
      </c>
      <c r="UIX229" s="24" t="s">
        <v>66</v>
      </c>
      <c r="UIY229" s="24" t="s">
        <v>67</v>
      </c>
      <c r="UIZ229" s="24" t="s">
        <v>75</v>
      </c>
      <c r="UJA229" s="24" t="s">
        <v>68</v>
      </c>
      <c r="UJB229" s="24" t="s">
        <v>8</v>
      </c>
      <c r="UJC229" s="24" t="s">
        <v>9</v>
      </c>
      <c r="UJD229" s="24" t="s">
        <v>69</v>
      </c>
      <c r="UJE229" s="24" t="s">
        <v>70</v>
      </c>
      <c r="UJF229" s="24" t="s">
        <v>10</v>
      </c>
      <c r="UJG229" s="24" t="s">
        <v>14</v>
      </c>
      <c r="UJH229" s="24" t="s">
        <v>71</v>
      </c>
      <c r="UJI229" s="24" t="s">
        <v>63</v>
      </c>
      <c r="UJJ229" s="24" t="s">
        <v>64</v>
      </c>
      <c r="UJK229" s="24" t="s">
        <v>6</v>
      </c>
      <c r="UJL229" s="24" t="s">
        <v>7</v>
      </c>
      <c r="UJM229" s="24" t="s">
        <v>65</v>
      </c>
      <c r="UJN229" s="24" t="s">
        <v>66</v>
      </c>
      <c r="UJO229" s="24" t="s">
        <v>67</v>
      </c>
      <c r="UJP229" s="24" t="s">
        <v>75</v>
      </c>
      <c r="UJQ229" s="24" t="s">
        <v>68</v>
      </c>
      <c r="UJR229" s="24" t="s">
        <v>8</v>
      </c>
      <c r="UJS229" s="24" t="s">
        <v>9</v>
      </c>
      <c r="UJT229" s="24" t="s">
        <v>69</v>
      </c>
      <c r="UJU229" s="24" t="s">
        <v>70</v>
      </c>
      <c r="UJV229" s="24" t="s">
        <v>10</v>
      </c>
      <c r="UJW229" s="24" t="s">
        <v>14</v>
      </c>
      <c r="UJX229" s="24" t="s">
        <v>71</v>
      </c>
      <c r="UJY229" s="24" t="s">
        <v>63</v>
      </c>
      <c r="UJZ229" s="24" t="s">
        <v>64</v>
      </c>
      <c r="UKA229" s="24" t="s">
        <v>6</v>
      </c>
      <c r="UKB229" s="24" t="s">
        <v>7</v>
      </c>
      <c r="UKC229" s="24" t="s">
        <v>65</v>
      </c>
      <c r="UKD229" s="24" t="s">
        <v>66</v>
      </c>
      <c r="UKE229" s="24" t="s">
        <v>67</v>
      </c>
      <c r="UKF229" s="24" t="s">
        <v>75</v>
      </c>
      <c r="UKG229" s="24" t="s">
        <v>68</v>
      </c>
      <c r="UKH229" s="24" t="s">
        <v>8</v>
      </c>
      <c r="UKI229" s="24" t="s">
        <v>9</v>
      </c>
      <c r="UKJ229" s="24" t="s">
        <v>69</v>
      </c>
      <c r="UKK229" s="24" t="s">
        <v>70</v>
      </c>
      <c r="UKL229" s="24" t="s">
        <v>10</v>
      </c>
      <c r="UKM229" s="24" t="s">
        <v>14</v>
      </c>
      <c r="UKN229" s="24" t="s">
        <v>71</v>
      </c>
      <c r="UKO229" s="24" t="s">
        <v>63</v>
      </c>
      <c r="UKP229" s="24" t="s">
        <v>64</v>
      </c>
      <c r="UKQ229" s="24" t="s">
        <v>6</v>
      </c>
      <c r="UKR229" s="24" t="s">
        <v>7</v>
      </c>
      <c r="UKS229" s="24" t="s">
        <v>65</v>
      </c>
      <c r="UKT229" s="24" t="s">
        <v>66</v>
      </c>
      <c r="UKU229" s="24" t="s">
        <v>67</v>
      </c>
      <c r="UKV229" s="24" t="s">
        <v>75</v>
      </c>
      <c r="UKW229" s="24" t="s">
        <v>68</v>
      </c>
      <c r="UKX229" s="24" t="s">
        <v>8</v>
      </c>
      <c r="UKY229" s="24" t="s">
        <v>9</v>
      </c>
      <c r="UKZ229" s="24" t="s">
        <v>69</v>
      </c>
      <c r="ULA229" s="24" t="s">
        <v>70</v>
      </c>
      <c r="ULB229" s="24" t="s">
        <v>10</v>
      </c>
      <c r="ULC229" s="24" t="s">
        <v>14</v>
      </c>
      <c r="ULD229" s="24" t="s">
        <v>71</v>
      </c>
      <c r="ULE229" s="24" t="s">
        <v>63</v>
      </c>
      <c r="ULF229" s="24" t="s">
        <v>64</v>
      </c>
      <c r="ULG229" s="24" t="s">
        <v>6</v>
      </c>
      <c r="ULH229" s="24" t="s">
        <v>7</v>
      </c>
      <c r="ULI229" s="24" t="s">
        <v>65</v>
      </c>
      <c r="ULJ229" s="24" t="s">
        <v>66</v>
      </c>
      <c r="ULK229" s="24" t="s">
        <v>67</v>
      </c>
      <c r="ULL229" s="24" t="s">
        <v>75</v>
      </c>
      <c r="ULM229" s="24" t="s">
        <v>68</v>
      </c>
      <c r="ULN229" s="24" t="s">
        <v>8</v>
      </c>
      <c r="ULO229" s="24" t="s">
        <v>9</v>
      </c>
      <c r="ULP229" s="24" t="s">
        <v>69</v>
      </c>
      <c r="ULQ229" s="24" t="s">
        <v>70</v>
      </c>
      <c r="ULR229" s="24" t="s">
        <v>10</v>
      </c>
      <c r="ULS229" s="24" t="s">
        <v>14</v>
      </c>
      <c r="ULT229" s="24" t="s">
        <v>71</v>
      </c>
      <c r="ULU229" s="24" t="s">
        <v>63</v>
      </c>
      <c r="ULV229" s="24" t="s">
        <v>64</v>
      </c>
      <c r="ULW229" s="24" t="s">
        <v>6</v>
      </c>
      <c r="ULX229" s="24" t="s">
        <v>7</v>
      </c>
      <c r="ULY229" s="24" t="s">
        <v>65</v>
      </c>
      <c r="ULZ229" s="24" t="s">
        <v>66</v>
      </c>
      <c r="UMA229" s="24" t="s">
        <v>67</v>
      </c>
      <c r="UMB229" s="24" t="s">
        <v>75</v>
      </c>
      <c r="UMC229" s="24" t="s">
        <v>68</v>
      </c>
      <c r="UMD229" s="24" t="s">
        <v>8</v>
      </c>
      <c r="UME229" s="24" t="s">
        <v>9</v>
      </c>
      <c r="UMF229" s="24" t="s">
        <v>69</v>
      </c>
      <c r="UMG229" s="24" t="s">
        <v>70</v>
      </c>
      <c r="UMH229" s="24" t="s">
        <v>10</v>
      </c>
      <c r="UMI229" s="24" t="s">
        <v>14</v>
      </c>
      <c r="UMJ229" s="24" t="s">
        <v>71</v>
      </c>
      <c r="UMK229" s="24" t="s">
        <v>63</v>
      </c>
      <c r="UML229" s="24" t="s">
        <v>64</v>
      </c>
      <c r="UMM229" s="24" t="s">
        <v>6</v>
      </c>
      <c r="UMN229" s="24" t="s">
        <v>7</v>
      </c>
      <c r="UMO229" s="24" t="s">
        <v>65</v>
      </c>
      <c r="UMP229" s="24" t="s">
        <v>66</v>
      </c>
      <c r="UMQ229" s="24" t="s">
        <v>67</v>
      </c>
      <c r="UMR229" s="24" t="s">
        <v>75</v>
      </c>
      <c r="UMS229" s="24" t="s">
        <v>68</v>
      </c>
      <c r="UMT229" s="24" t="s">
        <v>8</v>
      </c>
      <c r="UMU229" s="24" t="s">
        <v>9</v>
      </c>
      <c r="UMV229" s="24" t="s">
        <v>69</v>
      </c>
      <c r="UMW229" s="24" t="s">
        <v>70</v>
      </c>
      <c r="UMX229" s="24" t="s">
        <v>10</v>
      </c>
      <c r="UMY229" s="24" t="s">
        <v>14</v>
      </c>
      <c r="UMZ229" s="24" t="s">
        <v>71</v>
      </c>
      <c r="UNA229" s="24" t="s">
        <v>63</v>
      </c>
      <c r="UNB229" s="24" t="s">
        <v>64</v>
      </c>
      <c r="UNC229" s="24" t="s">
        <v>6</v>
      </c>
      <c r="UND229" s="24" t="s">
        <v>7</v>
      </c>
      <c r="UNE229" s="24" t="s">
        <v>65</v>
      </c>
      <c r="UNF229" s="24" t="s">
        <v>66</v>
      </c>
      <c r="UNG229" s="24" t="s">
        <v>67</v>
      </c>
      <c r="UNH229" s="24" t="s">
        <v>75</v>
      </c>
      <c r="UNI229" s="24" t="s">
        <v>68</v>
      </c>
      <c r="UNJ229" s="24" t="s">
        <v>8</v>
      </c>
      <c r="UNK229" s="24" t="s">
        <v>9</v>
      </c>
      <c r="UNL229" s="24" t="s">
        <v>69</v>
      </c>
      <c r="UNM229" s="24" t="s">
        <v>70</v>
      </c>
      <c r="UNN229" s="24" t="s">
        <v>10</v>
      </c>
      <c r="UNO229" s="24" t="s">
        <v>14</v>
      </c>
      <c r="UNP229" s="24" t="s">
        <v>71</v>
      </c>
      <c r="UNQ229" s="24" t="s">
        <v>63</v>
      </c>
      <c r="UNR229" s="24" t="s">
        <v>64</v>
      </c>
      <c r="UNS229" s="24" t="s">
        <v>6</v>
      </c>
      <c r="UNT229" s="24" t="s">
        <v>7</v>
      </c>
      <c r="UNU229" s="24" t="s">
        <v>65</v>
      </c>
      <c r="UNV229" s="24" t="s">
        <v>66</v>
      </c>
      <c r="UNW229" s="24" t="s">
        <v>67</v>
      </c>
      <c r="UNX229" s="24" t="s">
        <v>75</v>
      </c>
      <c r="UNY229" s="24" t="s">
        <v>68</v>
      </c>
      <c r="UNZ229" s="24" t="s">
        <v>8</v>
      </c>
      <c r="UOA229" s="24" t="s">
        <v>9</v>
      </c>
      <c r="UOB229" s="24" t="s">
        <v>69</v>
      </c>
      <c r="UOC229" s="24" t="s">
        <v>70</v>
      </c>
      <c r="UOD229" s="24" t="s">
        <v>10</v>
      </c>
      <c r="UOE229" s="24" t="s">
        <v>14</v>
      </c>
      <c r="UOF229" s="24" t="s">
        <v>71</v>
      </c>
      <c r="UOG229" s="24" t="s">
        <v>63</v>
      </c>
      <c r="UOH229" s="24" t="s">
        <v>64</v>
      </c>
      <c r="UOI229" s="24" t="s">
        <v>6</v>
      </c>
      <c r="UOJ229" s="24" t="s">
        <v>7</v>
      </c>
      <c r="UOK229" s="24" t="s">
        <v>65</v>
      </c>
      <c r="UOL229" s="24" t="s">
        <v>66</v>
      </c>
      <c r="UOM229" s="24" t="s">
        <v>67</v>
      </c>
      <c r="UON229" s="24" t="s">
        <v>75</v>
      </c>
      <c r="UOO229" s="24" t="s">
        <v>68</v>
      </c>
      <c r="UOP229" s="24" t="s">
        <v>8</v>
      </c>
      <c r="UOQ229" s="24" t="s">
        <v>9</v>
      </c>
      <c r="UOR229" s="24" t="s">
        <v>69</v>
      </c>
      <c r="UOS229" s="24" t="s">
        <v>70</v>
      </c>
      <c r="UOT229" s="24" t="s">
        <v>10</v>
      </c>
      <c r="UOU229" s="24" t="s">
        <v>14</v>
      </c>
      <c r="UOV229" s="24" t="s">
        <v>71</v>
      </c>
      <c r="UOW229" s="24" t="s">
        <v>63</v>
      </c>
      <c r="UOX229" s="24" t="s">
        <v>64</v>
      </c>
      <c r="UOY229" s="24" t="s">
        <v>6</v>
      </c>
      <c r="UOZ229" s="24" t="s">
        <v>7</v>
      </c>
      <c r="UPA229" s="24" t="s">
        <v>65</v>
      </c>
      <c r="UPB229" s="24" t="s">
        <v>66</v>
      </c>
      <c r="UPC229" s="24" t="s">
        <v>67</v>
      </c>
      <c r="UPD229" s="24" t="s">
        <v>75</v>
      </c>
      <c r="UPE229" s="24" t="s">
        <v>68</v>
      </c>
      <c r="UPF229" s="24" t="s">
        <v>8</v>
      </c>
      <c r="UPG229" s="24" t="s">
        <v>9</v>
      </c>
      <c r="UPH229" s="24" t="s">
        <v>69</v>
      </c>
      <c r="UPI229" s="24" t="s">
        <v>70</v>
      </c>
      <c r="UPJ229" s="24" t="s">
        <v>10</v>
      </c>
      <c r="UPK229" s="24" t="s">
        <v>14</v>
      </c>
      <c r="UPL229" s="24" t="s">
        <v>71</v>
      </c>
      <c r="UPM229" s="24" t="s">
        <v>63</v>
      </c>
      <c r="UPN229" s="24" t="s">
        <v>64</v>
      </c>
      <c r="UPO229" s="24" t="s">
        <v>6</v>
      </c>
      <c r="UPP229" s="24" t="s">
        <v>7</v>
      </c>
      <c r="UPQ229" s="24" t="s">
        <v>65</v>
      </c>
      <c r="UPR229" s="24" t="s">
        <v>66</v>
      </c>
      <c r="UPS229" s="24" t="s">
        <v>67</v>
      </c>
      <c r="UPT229" s="24" t="s">
        <v>75</v>
      </c>
      <c r="UPU229" s="24" t="s">
        <v>68</v>
      </c>
      <c r="UPV229" s="24" t="s">
        <v>8</v>
      </c>
      <c r="UPW229" s="24" t="s">
        <v>9</v>
      </c>
      <c r="UPX229" s="24" t="s">
        <v>69</v>
      </c>
      <c r="UPY229" s="24" t="s">
        <v>70</v>
      </c>
      <c r="UPZ229" s="24" t="s">
        <v>10</v>
      </c>
      <c r="UQA229" s="24" t="s">
        <v>14</v>
      </c>
      <c r="UQB229" s="24" t="s">
        <v>71</v>
      </c>
      <c r="UQC229" s="24" t="s">
        <v>63</v>
      </c>
      <c r="UQD229" s="24" t="s">
        <v>64</v>
      </c>
      <c r="UQE229" s="24" t="s">
        <v>6</v>
      </c>
      <c r="UQF229" s="24" t="s">
        <v>7</v>
      </c>
      <c r="UQG229" s="24" t="s">
        <v>65</v>
      </c>
      <c r="UQH229" s="24" t="s">
        <v>66</v>
      </c>
      <c r="UQI229" s="24" t="s">
        <v>67</v>
      </c>
      <c r="UQJ229" s="24" t="s">
        <v>75</v>
      </c>
      <c r="UQK229" s="24" t="s">
        <v>68</v>
      </c>
      <c r="UQL229" s="24" t="s">
        <v>8</v>
      </c>
      <c r="UQM229" s="24" t="s">
        <v>9</v>
      </c>
      <c r="UQN229" s="24" t="s">
        <v>69</v>
      </c>
      <c r="UQO229" s="24" t="s">
        <v>70</v>
      </c>
      <c r="UQP229" s="24" t="s">
        <v>10</v>
      </c>
      <c r="UQQ229" s="24" t="s">
        <v>14</v>
      </c>
      <c r="UQR229" s="24" t="s">
        <v>71</v>
      </c>
      <c r="UQS229" s="24" t="s">
        <v>63</v>
      </c>
      <c r="UQT229" s="24" t="s">
        <v>64</v>
      </c>
      <c r="UQU229" s="24" t="s">
        <v>6</v>
      </c>
      <c r="UQV229" s="24" t="s">
        <v>7</v>
      </c>
      <c r="UQW229" s="24" t="s">
        <v>65</v>
      </c>
      <c r="UQX229" s="24" t="s">
        <v>66</v>
      </c>
      <c r="UQY229" s="24" t="s">
        <v>67</v>
      </c>
      <c r="UQZ229" s="24" t="s">
        <v>75</v>
      </c>
      <c r="URA229" s="24" t="s">
        <v>68</v>
      </c>
      <c r="URB229" s="24" t="s">
        <v>8</v>
      </c>
      <c r="URC229" s="24" t="s">
        <v>9</v>
      </c>
      <c r="URD229" s="24" t="s">
        <v>69</v>
      </c>
      <c r="URE229" s="24" t="s">
        <v>70</v>
      </c>
      <c r="URF229" s="24" t="s">
        <v>10</v>
      </c>
      <c r="URG229" s="24" t="s">
        <v>14</v>
      </c>
      <c r="URH229" s="24" t="s">
        <v>71</v>
      </c>
      <c r="URI229" s="24" t="s">
        <v>63</v>
      </c>
      <c r="URJ229" s="24" t="s">
        <v>64</v>
      </c>
      <c r="URK229" s="24" t="s">
        <v>6</v>
      </c>
      <c r="URL229" s="24" t="s">
        <v>7</v>
      </c>
      <c r="URM229" s="24" t="s">
        <v>65</v>
      </c>
      <c r="URN229" s="24" t="s">
        <v>66</v>
      </c>
      <c r="URO229" s="24" t="s">
        <v>67</v>
      </c>
      <c r="URP229" s="24" t="s">
        <v>75</v>
      </c>
      <c r="URQ229" s="24" t="s">
        <v>68</v>
      </c>
      <c r="URR229" s="24" t="s">
        <v>8</v>
      </c>
      <c r="URS229" s="24" t="s">
        <v>9</v>
      </c>
      <c r="URT229" s="24" t="s">
        <v>69</v>
      </c>
      <c r="URU229" s="24" t="s">
        <v>70</v>
      </c>
      <c r="URV229" s="24" t="s">
        <v>10</v>
      </c>
      <c r="URW229" s="24" t="s">
        <v>14</v>
      </c>
      <c r="URX229" s="24" t="s">
        <v>71</v>
      </c>
      <c r="URY229" s="24" t="s">
        <v>63</v>
      </c>
      <c r="URZ229" s="24" t="s">
        <v>64</v>
      </c>
      <c r="USA229" s="24" t="s">
        <v>6</v>
      </c>
      <c r="USB229" s="24" t="s">
        <v>7</v>
      </c>
      <c r="USC229" s="24" t="s">
        <v>65</v>
      </c>
      <c r="USD229" s="24" t="s">
        <v>66</v>
      </c>
      <c r="USE229" s="24" t="s">
        <v>67</v>
      </c>
      <c r="USF229" s="24" t="s">
        <v>75</v>
      </c>
      <c r="USG229" s="24" t="s">
        <v>68</v>
      </c>
      <c r="USH229" s="24" t="s">
        <v>8</v>
      </c>
      <c r="USI229" s="24" t="s">
        <v>9</v>
      </c>
      <c r="USJ229" s="24" t="s">
        <v>69</v>
      </c>
      <c r="USK229" s="24" t="s">
        <v>70</v>
      </c>
      <c r="USL229" s="24" t="s">
        <v>10</v>
      </c>
      <c r="USM229" s="24" t="s">
        <v>14</v>
      </c>
      <c r="USN229" s="24" t="s">
        <v>71</v>
      </c>
      <c r="USO229" s="24" t="s">
        <v>63</v>
      </c>
      <c r="USP229" s="24" t="s">
        <v>64</v>
      </c>
      <c r="USQ229" s="24" t="s">
        <v>6</v>
      </c>
      <c r="USR229" s="24" t="s">
        <v>7</v>
      </c>
      <c r="USS229" s="24" t="s">
        <v>65</v>
      </c>
      <c r="UST229" s="24" t="s">
        <v>66</v>
      </c>
      <c r="USU229" s="24" t="s">
        <v>67</v>
      </c>
      <c r="USV229" s="24" t="s">
        <v>75</v>
      </c>
      <c r="USW229" s="24" t="s">
        <v>68</v>
      </c>
      <c r="USX229" s="24" t="s">
        <v>8</v>
      </c>
      <c r="USY229" s="24" t="s">
        <v>9</v>
      </c>
      <c r="USZ229" s="24" t="s">
        <v>69</v>
      </c>
      <c r="UTA229" s="24" t="s">
        <v>70</v>
      </c>
      <c r="UTB229" s="24" t="s">
        <v>10</v>
      </c>
      <c r="UTC229" s="24" t="s">
        <v>14</v>
      </c>
      <c r="UTD229" s="24" t="s">
        <v>71</v>
      </c>
      <c r="UTE229" s="24" t="s">
        <v>63</v>
      </c>
      <c r="UTF229" s="24" t="s">
        <v>64</v>
      </c>
      <c r="UTG229" s="24" t="s">
        <v>6</v>
      </c>
      <c r="UTH229" s="24" t="s">
        <v>7</v>
      </c>
      <c r="UTI229" s="24" t="s">
        <v>65</v>
      </c>
      <c r="UTJ229" s="24" t="s">
        <v>66</v>
      </c>
      <c r="UTK229" s="24" t="s">
        <v>67</v>
      </c>
      <c r="UTL229" s="24" t="s">
        <v>75</v>
      </c>
      <c r="UTM229" s="24" t="s">
        <v>68</v>
      </c>
      <c r="UTN229" s="24" t="s">
        <v>8</v>
      </c>
      <c r="UTO229" s="24" t="s">
        <v>9</v>
      </c>
      <c r="UTP229" s="24" t="s">
        <v>69</v>
      </c>
      <c r="UTQ229" s="24" t="s">
        <v>70</v>
      </c>
      <c r="UTR229" s="24" t="s">
        <v>10</v>
      </c>
      <c r="UTS229" s="24" t="s">
        <v>14</v>
      </c>
      <c r="UTT229" s="24" t="s">
        <v>71</v>
      </c>
      <c r="UTU229" s="24" t="s">
        <v>63</v>
      </c>
      <c r="UTV229" s="24" t="s">
        <v>64</v>
      </c>
      <c r="UTW229" s="24" t="s">
        <v>6</v>
      </c>
      <c r="UTX229" s="24" t="s">
        <v>7</v>
      </c>
      <c r="UTY229" s="24" t="s">
        <v>65</v>
      </c>
      <c r="UTZ229" s="24" t="s">
        <v>66</v>
      </c>
      <c r="UUA229" s="24" t="s">
        <v>67</v>
      </c>
      <c r="UUB229" s="24" t="s">
        <v>75</v>
      </c>
      <c r="UUC229" s="24" t="s">
        <v>68</v>
      </c>
      <c r="UUD229" s="24" t="s">
        <v>8</v>
      </c>
      <c r="UUE229" s="24" t="s">
        <v>9</v>
      </c>
      <c r="UUF229" s="24" t="s">
        <v>69</v>
      </c>
      <c r="UUG229" s="24" t="s">
        <v>70</v>
      </c>
      <c r="UUH229" s="24" t="s">
        <v>10</v>
      </c>
      <c r="UUI229" s="24" t="s">
        <v>14</v>
      </c>
      <c r="UUJ229" s="24" t="s">
        <v>71</v>
      </c>
      <c r="UUK229" s="24" t="s">
        <v>63</v>
      </c>
      <c r="UUL229" s="24" t="s">
        <v>64</v>
      </c>
      <c r="UUM229" s="24" t="s">
        <v>6</v>
      </c>
      <c r="UUN229" s="24" t="s">
        <v>7</v>
      </c>
      <c r="UUO229" s="24" t="s">
        <v>65</v>
      </c>
      <c r="UUP229" s="24" t="s">
        <v>66</v>
      </c>
      <c r="UUQ229" s="24" t="s">
        <v>67</v>
      </c>
      <c r="UUR229" s="24" t="s">
        <v>75</v>
      </c>
      <c r="UUS229" s="24" t="s">
        <v>68</v>
      </c>
      <c r="UUT229" s="24" t="s">
        <v>8</v>
      </c>
      <c r="UUU229" s="24" t="s">
        <v>9</v>
      </c>
      <c r="UUV229" s="24" t="s">
        <v>69</v>
      </c>
      <c r="UUW229" s="24" t="s">
        <v>70</v>
      </c>
      <c r="UUX229" s="24" t="s">
        <v>10</v>
      </c>
      <c r="UUY229" s="24" t="s">
        <v>14</v>
      </c>
      <c r="UUZ229" s="24" t="s">
        <v>71</v>
      </c>
      <c r="UVA229" s="24" t="s">
        <v>63</v>
      </c>
      <c r="UVB229" s="24" t="s">
        <v>64</v>
      </c>
      <c r="UVC229" s="24" t="s">
        <v>6</v>
      </c>
      <c r="UVD229" s="24" t="s">
        <v>7</v>
      </c>
      <c r="UVE229" s="24" t="s">
        <v>65</v>
      </c>
      <c r="UVF229" s="24" t="s">
        <v>66</v>
      </c>
      <c r="UVG229" s="24" t="s">
        <v>67</v>
      </c>
      <c r="UVH229" s="24" t="s">
        <v>75</v>
      </c>
      <c r="UVI229" s="24" t="s">
        <v>68</v>
      </c>
      <c r="UVJ229" s="24" t="s">
        <v>8</v>
      </c>
      <c r="UVK229" s="24" t="s">
        <v>9</v>
      </c>
      <c r="UVL229" s="24" t="s">
        <v>69</v>
      </c>
      <c r="UVM229" s="24" t="s">
        <v>70</v>
      </c>
      <c r="UVN229" s="24" t="s">
        <v>10</v>
      </c>
      <c r="UVO229" s="24" t="s">
        <v>14</v>
      </c>
      <c r="UVP229" s="24" t="s">
        <v>71</v>
      </c>
      <c r="UVQ229" s="24" t="s">
        <v>63</v>
      </c>
      <c r="UVR229" s="24" t="s">
        <v>64</v>
      </c>
      <c r="UVS229" s="24" t="s">
        <v>6</v>
      </c>
      <c r="UVT229" s="24" t="s">
        <v>7</v>
      </c>
      <c r="UVU229" s="24" t="s">
        <v>65</v>
      </c>
      <c r="UVV229" s="24" t="s">
        <v>66</v>
      </c>
      <c r="UVW229" s="24" t="s">
        <v>67</v>
      </c>
      <c r="UVX229" s="24" t="s">
        <v>75</v>
      </c>
      <c r="UVY229" s="24" t="s">
        <v>68</v>
      </c>
      <c r="UVZ229" s="24" t="s">
        <v>8</v>
      </c>
      <c r="UWA229" s="24" t="s">
        <v>9</v>
      </c>
      <c r="UWB229" s="24" t="s">
        <v>69</v>
      </c>
      <c r="UWC229" s="24" t="s">
        <v>70</v>
      </c>
      <c r="UWD229" s="24" t="s">
        <v>10</v>
      </c>
      <c r="UWE229" s="24" t="s">
        <v>14</v>
      </c>
      <c r="UWF229" s="24" t="s">
        <v>71</v>
      </c>
      <c r="UWG229" s="24" t="s">
        <v>63</v>
      </c>
      <c r="UWH229" s="24" t="s">
        <v>64</v>
      </c>
      <c r="UWI229" s="24" t="s">
        <v>6</v>
      </c>
      <c r="UWJ229" s="24" t="s">
        <v>7</v>
      </c>
      <c r="UWK229" s="24" t="s">
        <v>65</v>
      </c>
      <c r="UWL229" s="24" t="s">
        <v>66</v>
      </c>
      <c r="UWM229" s="24" t="s">
        <v>67</v>
      </c>
      <c r="UWN229" s="24" t="s">
        <v>75</v>
      </c>
      <c r="UWO229" s="24" t="s">
        <v>68</v>
      </c>
      <c r="UWP229" s="24" t="s">
        <v>8</v>
      </c>
      <c r="UWQ229" s="24" t="s">
        <v>9</v>
      </c>
      <c r="UWR229" s="24" t="s">
        <v>69</v>
      </c>
      <c r="UWS229" s="24" t="s">
        <v>70</v>
      </c>
      <c r="UWT229" s="24" t="s">
        <v>10</v>
      </c>
      <c r="UWU229" s="24" t="s">
        <v>14</v>
      </c>
      <c r="UWV229" s="24" t="s">
        <v>71</v>
      </c>
      <c r="UWW229" s="24" t="s">
        <v>63</v>
      </c>
      <c r="UWX229" s="24" t="s">
        <v>64</v>
      </c>
      <c r="UWY229" s="24" t="s">
        <v>6</v>
      </c>
      <c r="UWZ229" s="24" t="s">
        <v>7</v>
      </c>
      <c r="UXA229" s="24" t="s">
        <v>65</v>
      </c>
      <c r="UXB229" s="24" t="s">
        <v>66</v>
      </c>
      <c r="UXC229" s="24" t="s">
        <v>67</v>
      </c>
      <c r="UXD229" s="24" t="s">
        <v>75</v>
      </c>
      <c r="UXE229" s="24" t="s">
        <v>68</v>
      </c>
      <c r="UXF229" s="24" t="s">
        <v>8</v>
      </c>
      <c r="UXG229" s="24" t="s">
        <v>9</v>
      </c>
      <c r="UXH229" s="24" t="s">
        <v>69</v>
      </c>
      <c r="UXI229" s="24" t="s">
        <v>70</v>
      </c>
      <c r="UXJ229" s="24" t="s">
        <v>10</v>
      </c>
      <c r="UXK229" s="24" t="s">
        <v>14</v>
      </c>
      <c r="UXL229" s="24" t="s">
        <v>71</v>
      </c>
      <c r="UXM229" s="24" t="s">
        <v>63</v>
      </c>
      <c r="UXN229" s="24" t="s">
        <v>64</v>
      </c>
      <c r="UXO229" s="24" t="s">
        <v>6</v>
      </c>
      <c r="UXP229" s="24" t="s">
        <v>7</v>
      </c>
      <c r="UXQ229" s="24" t="s">
        <v>65</v>
      </c>
      <c r="UXR229" s="24" t="s">
        <v>66</v>
      </c>
      <c r="UXS229" s="24" t="s">
        <v>67</v>
      </c>
      <c r="UXT229" s="24" t="s">
        <v>75</v>
      </c>
      <c r="UXU229" s="24" t="s">
        <v>68</v>
      </c>
      <c r="UXV229" s="24" t="s">
        <v>8</v>
      </c>
      <c r="UXW229" s="24" t="s">
        <v>9</v>
      </c>
      <c r="UXX229" s="24" t="s">
        <v>69</v>
      </c>
      <c r="UXY229" s="24" t="s">
        <v>70</v>
      </c>
      <c r="UXZ229" s="24" t="s">
        <v>10</v>
      </c>
      <c r="UYA229" s="24" t="s">
        <v>14</v>
      </c>
      <c r="UYB229" s="24" t="s">
        <v>71</v>
      </c>
      <c r="UYC229" s="24" t="s">
        <v>63</v>
      </c>
      <c r="UYD229" s="24" t="s">
        <v>64</v>
      </c>
      <c r="UYE229" s="24" t="s">
        <v>6</v>
      </c>
      <c r="UYF229" s="24" t="s">
        <v>7</v>
      </c>
      <c r="UYG229" s="24" t="s">
        <v>65</v>
      </c>
      <c r="UYH229" s="24" t="s">
        <v>66</v>
      </c>
      <c r="UYI229" s="24" t="s">
        <v>67</v>
      </c>
      <c r="UYJ229" s="24" t="s">
        <v>75</v>
      </c>
      <c r="UYK229" s="24" t="s">
        <v>68</v>
      </c>
      <c r="UYL229" s="24" t="s">
        <v>8</v>
      </c>
      <c r="UYM229" s="24" t="s">
        <v>9</v>
      </c>
      <c r="UYN229" s="24" t="s">
        <v>69</v>
      </c>
      <c r="UYO229" s="24" t="s">
        <v>70</v>
      </c>
      <c r="UYP229" s="24" t="s">
        <v>10</v>
      </c>
      <c r="UYQ229" s="24" t="s">
        <v>14</v>
      </c>
      <c r="UYR229" s="24" t="s">
        <v>71</v>
      </c>
      <c r="UYS229" s="24" t="s">
        <v>63</v>
      </c>
      <c r="UYT229" s="24" t="s">
        <v>64</v>
      </c>
      <c r="UYU229" s="24" t="s">
        <v>6</v>
      </c>
      <c r="UYV229" s="24" t="s">
        <v>7</v>
      </c>
      <c r="UYW229" s="24" t="s">
        <v>65</v>
      </c>
      <c r="UYX229" s="24" t="s">
        <v>66</v>
      </c>
      <c r="UYY229" s="24" t="s">
        <v>67</v>
      </c>
      <c r="UYZ229" s="24" t="s">
        <v>75</v>
      </c>
      <c r="UZA229" s="24" t="s">
        <v>68</v>
      </c>
      <c r="UZB229" s="24" t="s">
        <v>8</v>
      </c>
      <c r="UZC229" s="24" t="s">
        <v>9</v>
      </c>
      <c r="UZD229" s="24" t="s">
        <v>69</v>
      </c>
      <c r="UZE229" s="24" t="s">
        <v>70</v>
      </c>
      <c r="UZF229" s="24" t="s">
        <v>10</v>
      </c>
      <c r="UZG229" s="24" t="s">
        <v>14</v>
      </c>
      <c r="UZH229" s="24" t="s">
        <v>71</v>
      </c>
      <c r="UZI229" s="24" t="s">
        <v>63</v>
      </c>
      <c r="UZJ229" s="24" t="s">
        <v>64</v>
      </c>
      <c r="UZK229" s="24" t="s">
        <v>6</v>
      </c>
      <c r="UZL229" s="24" t="s">
        <v>7</v>
      </c>
      <c r="UZM229" s="24" t="s">
        <v>65</v>
      </c>
      <c r="UZN229" s="24" t="s">
        <v>66</v>
      </c>
      <c r="UZO229" s="24" t="s">
        <v>67</v>
      </c>
      <c r="UZP229" s="24" t="s">
        <v>75</v>
      </c>
      <c r="UZQ229" s="24" t="s">
        <v>68</v>
      </c>
      <c r="UZR229" s="24" t="s">
        <v>8</v>
      </c>
      <c r="UZS229" s="24" t="s">
        <v>9</v>
      </c>
      <c r="UZT229" s="24" t="s">
        <v>69</v>
      </c>
      <c r="UZU229" s="24" t="s">
        <v>70</v>
      </c>
      <c r="UZV229" s="24" t="s">
        <v>10</v>
      </c>
      <c r="UZW229" s="24" t="s">
        <v>14</v>
      </c>
      <c r="UZX229" s="24" t="s">
        <v>71</v>
      </c>
      <c r="UZY229" s="24" t="s">
        <v>63</v>
      </c>
      <c r="UZZ229" s="24" t="s">
        <v>64</v>
      </c>
      <c r="VAA229" s="24" t="s">
        <v>6</v>
      </c>
      <c r="VAB229" s="24" t="s">
        <v>7</v>
      </c>
      <c r="VAC229" s="24" t="s">
        <v>65</v>
      </c>
      <c r="VAD229" s="24" t="s">
        <v>66</v>
      </c>
      <c r="VAE229" s="24" t="s">
        <v>67</v>
      </c>
      <c r="VAF229" s="24" t="s">
        <v>75</v>
      </c>
      <c r="VAG229" s="24" t="s">
        <v>68</v>
      </c>
      <c r="VAH229" s="24" t="s">
        <v>8</v>
      </c>
      <c r="VAI229" s="24" t="s">
        <v>9</v>
      </c>
      <c r="VAJ229" s="24" t="s">
        <v>69</v>
      </c>
      <c r="VAK229" s="24" t="s">
        <v>70</v>
      </c>
      <c r="VAL229" s="24" t="s">
        <v>10</v>
      </c>
      <c r="VAM229" s="24" t="s">
        <v>14</v>
      </c>
      <c r="VAN229" s="24" t="s">
        <v>71</v>
      </c>
      <c r="VAO229" s="24" t="s">
        <v>63</v>
      </c>
      <c r="VAP229" s="24" t="s">
        <v>64</v>
      </c>
      <c r="VAQ229" s="24" t="s">
        <v>6</v>
      </c>
      <c r="VAR229" s="24" t="s">
        <v>7</v>
      </c>
      <c r="VAS229" s="24" t="s">
        <v>65</v>
      </c>
      <c r="VAT229" s="24" t="s">
        <v>66</v>
      </c>
      <c r="VAU229" s="24" t="s">
        <v>67</v>
      </c>
      <c r="VAV229" s="24" t="s">
        <v>75</v>
      </c>
      <c r="VAW229" s="24" t="s">
        <v>68</v>
      </c>
      <c r="VAX229" s="24" t="s">
        <v>8</v>
      </c>
      <c r="VAY229" s="24" t="s">
        <v>9</v>
      </c>
      <c r="VAZ229" s="24" t="s">
        <v>69</v>
      </c>
      <c r="VBA229" s="24" t="s">
        <v>70</v>
      </c>
      <c r="VBB229" s="24" t="s">
        <v>10</v>
      </c>
      <c r="VBC229" s="24" t="s">
        <v>14</v>
      </c>
      <c r="VBD229" s="24" t="s">
        <v>71</v>
      </c>
      <c r="VBE229" s="24" t="s">
        <v>63</v>
      </c>
      <c r="VBF229" s="24" t="s">
        <v>64</v>
      </c>
      <c r="VBG229" s="24" t="s">
        <v>6</v>
      </c>
      <c r="VBH229" s="24" t="s">
        <v>7</v>
      </c>
      <c r="VBI229" s="24" t="s">
        <v>65</v>
      </c>
      <c r="VBJ229" s="24" t="s">
        <v>66</v>
      </c>
      <c r="VBK229" s="24" t="s">
        <v>67</v>
      </c>
      <c r="VBL229" s="24" t="s">
        <v>75</v>
      </c>
      <c r="VBM229" s="24" t="s">
        <v>68</v>
      </c>
      <c r="VBN229" s="24" t="s">
        <v>8</v>
      </c>
      <c r="VBO229" s="24" t="s">
        <v>9</v>
      </c>
      <c r="VBP229" s="24" t="s">
        <v>69</v>
      </c>
      <c r="VBQ229" s="24" t="s">
        <v>70</v>
      </c>
      <c r="VBR229" s="24" t="s">
        <v>10</v>
      </c>
      <c r="VBS229" s="24" t="s">
        <v>14</v>
      </c>
      <c r="VBT229" s="24" t="s">
        <v>71</v>
      </c>
      <c r="VBU229" s="24" t="s">
        <v>63</v>
      </c>
      <c r="VBV229" s="24" t="s">
        <v>64</v>
      </c>
      <c r="VBW229" s="24" t="s">
        <v>6</v>
      </c>
      <c r="VBX229" s="24" t="s">
        <v>7</v>
      </c>
      <c r="VBY229" s="24" t="s">
        <v>65</v>
      </c>
      <c r="VBZ229" s="24" t="s">
        <v>66</v>
      </c>
      <c r="VCA229" s="24" t="s">
        <v>67</v>
      </c>
      <c r="VCB229" s="24" t="s">
        <v>75</v>
      </c>
      <c r="VCC229" s="24" t="s">
        <v>68</v>
      </c>
      <c r="VCD229" s="24" t="s">
        <v>8</v>
      </c>
      <c r="VCE229" s="24" t="s">
        <v>9</v>
      </c>
      <c r="VCF229" s="24" t="s">
        <v>69</v>
      </c>
      <c r="VCG229" s="24" t="s">
        <v>70</v>
      </c>
      <c r="VCH229" s="24" t="s">
        <v>10</v>
      </c>
      <c r="VCI229" s="24" t="s">
        <v>14</v>
      </c>
      <c r="VCJ229" s="24" t="s">
        <v>71</v>
      </c>
      <c r="VCK229" s="24" t="s">
        <v>63</v>
      </c>
      <c r="VCL229" s="24" t="s">
        <v>64</v>
      </c>
      <c r="VCM229" s="24" t="s">
        <v>6</v>
      </c>
      <c r="VCN229" s="24" t="s">
        <v>7</v>
      </c>
      <c r="VCO229" s="24" t="s">
        <v>65</v>
      </c>
      <c r="VCP229" s="24" t="s">
        <v>66</v>
      </c>
      <c r="VCQ229" s="24" t="s">
        <v>67</v>
      </c>
      <c r="VCR229" s="24" t="s">
        <v>75</v>
      </c>
      <c r="VCS229" s="24" t="s">
        <v>68</v>
      </c>
      <c r="VCT229" s="24" t="s">
        <v>8</v>
      </c>
      <c r="VCU229" s="24" t="s">
        <v>9</v>
      </c>
      <c r="VCV229" s="24" t="s">
        <v>69</v>
      </c>
      <c r="VCW229" s="24" t="s">
        <v>70</v>
      </c>
      <c r="VCX229" s="24" t="s">
        <v>10</v>
      </c>
      <c r="VCY229" s="24" t="s">
        <v>14</v>
      </c>
      <c r="VCZ229" s="24" t="s">
        <v>71</v>
      </c>
      <c r="VDA229" s="24" t="s">
        <v>63</v>
      </c>
      <c r="VDB229" s="24" t="s">
        <v>64</v>
      </c>
      <c r="VDC229" s="24" t="s">
        <v>6</v>
      </c>
      <c r="VDD229" s="24" t="s">
        <v>7</v>
      </c>
      <c r="VDE229" s="24" t="s">
        <v>65</v>
      </c>
      <c r="VDF229" s="24" t="s">
        <v>66</v>
      </c>
      <c r="VDG229" s="24" t="s">
        <v>67</v>
      </c>
      <c r="VDH229" s="24" t="s">
        <v>75</v>
      </c>
      <c r="VDI229" s="24" t="s">
        <v>68</v>
      </c>
      <c r="VDJ229" s="24" t="s">
        <v>8</v>
      </c>
      <c r="VDK229" s="24" t="s">
        <v>9</v>
      </c>
      <c r="VDL229" s="24" t="s">
        <v>69</v>
      </c>
      <c r="VDM229" s="24" t="s">
        <v>70</v>
      </c>
      <c r="VDN229" s="24" t="s">
        <v>10</v>
      </c>
      <c r="VDO229" s="24" t="s">
        <v>14</v>
      </c>
      <c r="VDP229" s="24" t="s">
        <v>71</v>
      </c>
      <c r="VDQ229" s="24" t="s">
        <v>63</v>
      </c>
      <c r="VDR229" s="24" t="s">
        <v>64</v>
      </c>
      <c r="VDS229" s="24" t="s">
        <v>6</v>
      </c>
      <c r="VDT229" s="24" t="s">
        <v>7</v>
      </c>
      <c r="VDU229" s="24" t="s">
        <v>65</v>
      </c>
      <c r="VDV229" s="24" t="s">
        <v>66</v>
      </c>
      <c r="VDW229" s="24" t="s">
        <v>67</v>
      </c>
      <c r="VDX229" s="24" t="s">
        <v>75</v>
      </c>
      <c r="VDY229" s="24" t="s">
        <v>68</v>
      </c>
      <c r="VDZ229" s="24" t="s">
        <v>8</v>
      </c>
      <c r="VEA229" s="24" t="s">
        <v>9</v>
      </c>
      <c r="VEB229" s="24" t="s">
        <v>69</v>
      </c>
      <c r="VEC229" s="24" t="s">
        <v>70</v>
      </c>
      <c r="VED229" s="24" t="s">
        <v>10</v>
      </c>
      <c r="VEE229" s="24" t="s">
        <v>14</v>
      </c>
      <c r="VEF229" s="24" t="s">
        <v>71</v>
      </c>
      <c r="VEG229" s="24" t="s">
        <v>63</v>
      </c>
      <c r="VEH229" s="24" t="s">
        <v>64</v>
      </c>
      <c r="VEI229" s="24" t="s">
        <v>6</v>
      </c>
      <c r="VEJ229" s="24" t="s">
        <v>7</v>
      </c>
      <c r="VEK229" s="24" t="s">
        <v>65</v>
      </c>
      <c r="VEL229" s="24" t="s">
        <v>66</v>
      </c>
      <c r="VEM229" s="24" t="s">
        <v>67</v>
      </c>
      <c r="VEN229" s="24" t="s">
        <v>75</v>
      </c>
      <c r="VEO229" s="24" t="s">
        <v>68</v>
      </c>
      <c r="VEP229" s="24" t="s">
        <v>8</v>
      </c>
      <c r="VEQ229" s="24" t="s">
        <v>9</v>
      </c>
      <c r="VER229" s="24" t="s">
        <v>69</v>
      </c>
      <c r="VES229" s="24" t="s">
        <v>70</v>
      </c>
      <c r="VET229" s="24" t="s">
        <v>10</v>
      </c>
      <c r="VEU229" s="24" t="s">
        <v>14</v>
      </c>
      <c r="VEV229" s="24" t="s">
        <v>71</v>
      </c>
      <c r="VEW229" s="24" t="s">
        <v>63</v>
      </c>
      <c r="VEX229" s="24" t="s">
        <v>64</v>
      </c>
      <c r="VEY229" s="24" t="s">
        <v>6</v>
      </c>
      <c r="VEZ229" s="24" t="s">
        <v>7</v>
      </c>
      <c r="VFA229" s="24" t="s">
        <v>65</v>
      </c>
      <c r="VFB229" s="24" t="s">
        <v>66</v>
      </c>
      <c r="VFC229" s="24" t="s">
        <v>67</v>
      </c>
      <c r="VFD229" s="24" t="s">
        <v>75</v>
      </c>
      <c r="VFE229" s="24" t="s">
        <v>68</v>
      </c>
      <c r="VFF229" s="24" t="s">
        <v>8</v>
      </c>
      <c r="VFG229" s="24" t="s">
        <v>9</v>
      </c>
      <c r="VFH229" s="24" t="s">
        <v>69</v>
      </c>
      <c r="VFI229" s="24" t="s">
        <v>70</v>
      </c>
      <c r="VFJ229" s="24" t="s">
        <v>10</v>
      </c>
      <c r="VFK229" s="24" t="s">
        <v>14</v>
      </c>
      <c r="VFL229" s="24" t="s">
        <v>71</v>
      </c>
      <c r="VFM229" s="24" t="s">
        <v>63</v>
      </c>
      <c r="VFN229" s="24" t="s">
        <v>64</v>
      </c>
      <c r="VFO229" s="24" t="s">
        <v>6</v>
      </c>
      <c r="VFP229" s="24" t="s">
        <v>7</v>
      </c>
      <c r="VFQ229" s="24" t="s">
        <v>65</v>
      </c>
      <c r="VFR229" s="24" t="s">
        <v>66</v>
      </c>
      <c r="VFS229" s="24" t="s">
        <v>67</v>
      </c>
      <c r="VFT229" s="24" t="s">
        <v>75</v>
      </c>
      <c r="VFU229" s="24" t="s">
        <v>68</v>
      </c>
      <c r="VFV229" s="24" t="s">
        <v>8</v>
      </c>
      <c r="VFW229" s="24" t="s">
        <v>9</v>
      </c>
      <c r="VFX229" s="24" t="s">
        <v>69</v>
      </c>
      <c r="VFY229" s="24" t="s">
        <v>70</v>
      </c>
      <c r="VFZ229" s="24" t="s">
        <v>10</v>
      </c>
      <c r="VGA229" s="24" t="s">
        <v>14</v>
      </c>
      <c r="VGB229" s="24" t="s">
        <v>71</v>
      </c>
      <c r="VGC229" s="24" t="s">
        <v>63</v>
      </c>
      <c r="VGD229" s="24" t="s">
        <v>64</v>
      </c>
      <c r="VGE229" s="24" t="s">
        <v>6</v>
      </c>
      <c r="VGF229" s="24" t="s">
        <v>7</v>
      </c>
      <c r="VGG229" s="24" t="s">
        <v>65</v>
      </c>
      <c r="VGH229" s="24" t="s">
        <v>66</v>
      </c>
      <c r="VGI229" s="24" t="s">
        <v>67</v>
      </c>
      <c r="VGJ229" s="24" t="s">
        <v>75</v>
      </c>
      <c r="VGK229" s="24" t="s">
        <v>68</v>
      </c>
      <c r="VGL229" s="24" t="s">
        <v>8</v>
      </c>
      <c r="VGM229" s="24" t="s">
        <v>9</v>
      </c>
      <c r="VGN229" s="24" t="s">
        <v>69</v>
      </c>
      <c r="VGO229" s="24" t="s">
        <v>70</v>
      </c>
      <c r="VGP229" s="24" t="s">
        <v>10</v>
      </c>
      <c r="VGQ229" s="24" t="s">
        <v>14</v>
      </c>
      <c r="VGR229" s="24" t="s">
        <v>71</v>
      </c>
      <c r="VGS229" s="24" t="s">
        <v>63</v>
      </c>
      <c r="VGT229" s="24" t="s">
        <v>64</v>
      </c>
      <c r="VGU229" s="24" t="s">
        <v>6</v>
      </c>
      <c r="VGV229" s="24" t="s">
        <v>7</v>
      </c>
      <c r="VGW229" s="24" t="s">
        <v>65</v>
      </c>
      <c r="VGX229" s="24" t="s">
        <v>66</v>
      </c>
      <c r="VGY229" s="24" t="s">
        <v>67</v>
      </c>
      <c r="VGZ229" s="24" t="s">
        <v>75</v>
      </c>
      <c r="VHA229" s="24" t="s">
        <v>68</v>
      </c>
      <c r="VHB229" s="24" t="s">
        <v>8</v>
      </c>
      <c r="VHC229" s="24" t="s">
        <v>9</v>
      </c>
      <c r="VHD229" s="24" t="s">
        <v>69</v>
      </c>
      <c r="VHE229" s="24" t="s">
        <v>70</v>
      </c>
      <c r="VHF229" s="24" t="s">
        <v>10</v>
      </c>
      <c r="VHG229" s="24" t="s">
        <v>14</v>
      </c>
      <c r="VHH229" s="24" t="s">
        <v>71</v>
      </c>
      <c r="VHI229" s="24" t="s">
        <v>63</v>
      </c>
      <c r="VHJ229" s="24" t="s">
        <v>64</v>
      </c>
      <c r="VHK229" s="24" t="s">
        <v>6</v>
      </c>
      <c r="VHL229" s="24" t="s">
        <v>7</v>
      </c>
      <c r="VHM229" s="24" t="s">
        <v>65</v>
      </c>
      <c r="VHN229" s="24" t="s">
        <v>66</v>
      </c>
      <c r="VHO229" s="24" t="s">
        <v>67</v>
      </c>
      <c r="VHP229" s="24" t="s">
        <v>75</v>
      </c>
      <c r="VHQ229" s="24" t="s">
        <v>68</v>
      </c>
      <c r="VHR229" s="24" t="s">
        <v>8</v>
      </c>
      <c r="VHS229" s="24" t="s">
        <v>9</v>
      </c>
      <c r="VHT229" s="24" t="s">
        <v>69</v>
      </c>
      <c r="VHU229" s="24" t="s">
        <v>70</v>
      </c>
      <c r="VHV229" s="24" t="s">
        <v>10</v>
      </c>
      <c r="VHW229" s="24" t="s">
        <v>14</v>
      </c>
      <c r="VHX229" s="24" t="s">
        <v>71</v>
      </c>
      <c r="VHY229" s="24" t="s">
        <v>63</v>
      </c>
      <c r="VHZ229" s="24" t="s">
        <v>64</v>
      </c>
      <c r="VIA229" s="24" t="s">
        <v>6</v>
      </c>
      <c r="VIB229" s="24" t="s">
        <v>7</v>
      </c>
      <c r="VIC229" s="24" t="s">
        <v>65</v>
      </c>
      <c r="VID229" s="24" t="s">
        <v>66</v>
      </c>
      <c r="VIE229" s="24" t="s">
        <v>67</v>
      </c>
      <c r="VIF229" s="24" t="s">
        <v>75</v>
      </c>
      <c r="VIG229" s="24" t="s">
        <v>68</v>
      </c>
      <c r="VIH229" s="24" t="s">
        <v>8</v>
      </c>
      <c r="VII229" s="24" t="s">
        <v>9</v>
      </c>
      <c r="VIJ229" s="24" t="s">
        <v>69</v>
      </c>
      <c r="VIK229" s="24" t="s">
        <v>70</v>
      </c>
      <c r="VIL229" s="24" t="s">
        <v>10</v>
      </c>
      <c r="VIM229" s="24" t="s">
        <v>14</v>
      </c>
      <c r="VIN229" s="24" t="s">
        <v>71</v>
      </c>
      <c r="VIO229" s="24" t="s">
        <v>63</v>
      </c>
      <c r="VIP229" s="24" t="s">
        <v>64</v>
      </c>
      <c r="VIQ229" s="24" t="s">
        <v>6</v>
      </c>
      <c r="VIR229" s="24" t="s">
        <v>7</v>
      </c>
      <c r="VIS229" s="24" t="s">
        <v>65</v>
      </c>
      <c r="VIT229" s="24" t="s">
        <v>66</v>
      </c>
      <c r="VIU229" s="24" t="s">
        <v>67</v>
      </c>
      <c r="VIV229" s="24" t="s">
        <v>75</v>
      </c>
      <c r="VIW229" s="24" t="s">
        <v>68</v>
      </c>
      <c r="VIX229" s="24" t="s">
        <v>8</v>
      </c>
      <c r="VIY229" s="24" t="s">
        <v>9</v>
      </c>
      <c r="VIZ229" s="24" t="s">
        <v>69</v>
      </c>
      <c r="VJA229" s="24" t="s">
        <v>70</v>
      </c>
      <c r="VJB229" s="24" t="s">
        <v>10</v>
      </c>
      <c r="VJC229" s="24" t="s">
        <v>14</v>
      </c>
      <c r="VJD229" s="24" t="s">
        <v>71</v>
      </c>
      <c r="VJE229" s="24" t="s">
        <v>63</v>
      </c>
      <c r="VJF229" s="24" t="s">
        <v>64</v>
      </c>
      <c r="VJG229" s="24" t="s">
        <v>6</v>
      </c>
      <c r="VJH229" s="24" t="s">
        <v>7</v>
      </c>
      <c r="VJI229" s="24" t="s">
        <v>65</v>
      </c>
      <c r="VJJ229" s="24" t="s">
        <v>66</v>
      </c>
      <c r="VJK229" s="24" t="s">
        <v>67</v>
      </c>
      <c r="VJL229" s="24" t="s">
        <v>75</v>
      </c>
      <c r="VJM229" s="24" t="s">
        <v>68</v>
      </c>
      <c r="VJN229" s="24" t="s">
        <v>8</v>
      </c>
      <c r="VJO229" s="24" t="s">
        <v>9</v>
      </c>
      <c r="VJP229" s="24" t="s">
        <v>69</v>
      </c>
      <c r="VJQ229" s="24" t="s">
        <v>70</v>
      </c>
      <c r="VJR229" s="24" t="s">
        <v>10</v>
      </c>
      <c r="VJS229" s="24" t="s">
        <v>14</v>
      </c>
      <c r="VJT229" s="24" t="s">
        <v>71</v>
      </c>
      <c r="VJU229" s="24" t="s">
        <v>63</v>
      </c>
      <c r="VJV229" s="24" t="s">
        <v>64</v>
      </c>
      <c r="VJW229" s="24" t="s">
        <v>6</v>
      </c>
      <c r="VJX229" s="24" t="s">
        <v>7</v>
      </c>
      <c r="VJY229" s="24" t="s">
        <v>65</v>
      </c>
      <c r="VJZ229" s="24" t="s">
        <v>66</v>
      </c>
      <c r="VKA229" s="24" t="s">
        <v>67</v>
      </c>
      <c r="VKB229" s="24" t="s">
        <v>75</v>
      </c>
      <c r="VKC229" s="24" t="s">
        <v>68</v>
      </c>
      <c r="VKD229" s="24" t="s">
        <v>8</v>
      </c>
      <c r="VKE229" s="24" t="s">
        <v>9</v>
      </c>
      <c r="VKF229" s="24" t="s">
        <v>69</v>
      </c>
      <c r="VKG229" s="24" t="s">
        <v>70</v>
      </c>
      <c r="VKH229" s="24" t="s">
        <v>10</v>
      </c>
      <c r="VKI229" s="24" t="s">
        <v>14</v>
      </c>
      <c r="VKJ229" s="24" t="s">
        <v>71</v>
      </c>
      <c r="VKK229" s="24" t="s">
        <v>63</v>
      </c>
      <c r="VKL229" s="24" t="s">
        <v>64</v>
      </c>
      <c r="VKM229" s="24" t="s">
        <v>6</v>
      </c>
      <c r="VKN229" s="24" t="s">
        <v>7</v>
      </c>
      <c r="VKO229" s="24" t="s">
        <v>65</v>
      </c>
      <c r="VKP229" s="24" t="s">
        <v>66</v>
      </c>
      <c r="VKQ229" s="24" t="s">
        <v>67</v>
      </c>
      <c r="VKR229" s="24" t="s">
        <v>75</v>
      </c>
      <c r="VKS229" s="24" t="s">
        <v>68</v>
      </c>
      <c r="VKT229" s="24" t="s">
        <v>8</v>
      </c>
      <c r="VKU229" s="24" t="s">
        <v>9</v>
      </c>
      <c r="VKV229" s="24" t="s">
        <v>69</v>
      </c>
      <c r="VKW229" s="24" t="s">
        <v>70</v>
      </c>
      <c r="VKX229" s="24" t="s">
        <v>10</v>
      </c>
      <c r="VKY229" s="24" t="s">
        <v>14</v>
      </c>
      <c r="VKZ229" s="24" t="s">
        <v>71</v>
      </c>
      <c r="VLA229" s="24" t="s">
        <v>63</v>
      </c>
      <c r="VLB229" s="24" t="s">
        <v>64</v>
      </c>
      <c r="VLC229" s="24" t="s">
        <v>6</v>
      </c>
      <c r="VLD229" s="24" t="s">
        <v>7</v>
      </c>
      <c r="VLE229" s="24" t="s">
        <v>65</v>
      </c>
      <c r="VLF229" s="24" t="s">
        <v>66</v>
      </c>
      <c r="VLG229" s="24" t="s">
        <v>67</v>
      </c>
      <c r="VLH229" s="24" t="s">
        <v>75</v>
      </c>
      <c r="VLI229" s="24" t="s">
        <v>68</v>
      </c>
      <c r="VLJ229" s="24" t="s">
        <v>8</v>
      </c>
      <c r="VLK229" s="24" t="s">
        <v>9</v>
      </c>
      <c r="VLL229" s="24" t="s">
        <v>69</v>
      </c>
      <c r="VLM229" s="24" t="s">
        <v>70</v>
      </c>
      <c r="VLN229" s="24" t="s">
        <v>10</v>
      </c>
      <c r="VLO229" s="24" t="s">
        <v>14</v>
      </c>
      <c r="VLP229" s="24" t="s">
        <v>71</v>
      </c>
      <c r="VLQ229" s="24" t="s">
        <v>63</v>
      </c>
      <c r="VLR229" s="24" t="s">
        <v>64</v>
      </c>
      <c r="VLS229" s="24" t="s">
        <v>6</v>
      </c>
      <c r="VLT229" s="24" t="s">
        <v>7</v>
      </c>
      <c r="VLU229" s="24" t="s">
        <v>65</v>
      </c>
      <c r="VLV229" s="24" t="s">
        <v>66</v>
      </c>
      <c r="VLW229" s="24" t="s">
        <v>67</v>
      </c>
      <c r="VLX229" s="24" t="s">
        <v>75</v>
      </c>
      <c r="VLY229" s="24" t="s">
        <v>68</v>
      </c>
      <c r="VLZ229" s="24" t="s">
        <v>8</v>
      </c>
      <c r="VMA229" s="24" t="s">
        <v>9</v>
      </c>
      <c r="VMB229" s="24" t="s">
        <v>69</v>
      </c>
      <c r="VMC229" s="24" t="s">
        <v>70</v>
      </c>
      <c r="VMD229" s="24" t="s">
        <v>10</v>
      </c>
      <c r="VME229" s="24" t="s">
        <v>14</v>
      </c>
      <c r="VMF229" s="24" t="s">
        <v>71</v>
      </c>
      <c r="VMG229" s="24" t="s">
        <v>63</v>
      </c>
      <c r="VMH229" s="24" t="s">
        <v>64</v>
      </c>
      <c r="VMI229" s="24" t="s">
        <v>6</v>
      </c>
      <c r="VMJ229" s="24" t="s">
        <v>7</v>
      </c>
      <c r="VMK229" s="24" t="s">
        <v>65</v>
      </c>
      <c r="VML229" s="24" t="s">
        <v>66</v>
      </c>
      <c r="VMM229" s="24" t="s">
        <v>67</v>
      </c>
      <c r="VMN229" s="24" t="s">
        <v>75</v>
      </c>
      <c r="VMO229" s="24" t="s">
        <v>68</v>
      </c>
      <c r="VMP229" s="24" t="s">
        <v>8</v>
      </c>
      <c r="VMQ229" s="24" t="s">
        <v>9</v>
      </c>
      <c r="VMR229" s="24" t="s">
        <v>69</v>
      </c>
      <c r="VMS229" s="24" t="s">
        <v>70</v>
      </c>
      <c r="VMT229" s="24" t="s">
        <v>10</v>
      </c>
      <c r="VMU229" s="24" t="s">
        <v>14</v>
      </c>
      <c r="VMV229" s="24" t="s">
        <v>71</v>
      </c>
      <c r="VMW229" s="24" t="s">
        <v>63</v>
      </c>
      <c r="VMX229" s="24" t="s">
        <v>64</v>
      </c>
      <c r="VMY229" s="24" t="s">
        <v>6</v>
      </c>
      <c r="VMZ229" s="24" t="s">
        <v>7</v>
      </c>
      <c r="VNA229" s="24" t="s">
        <v>65</v>
      </c>
      <c r="VNB229" s="24" t="s">
        <v>66</v>
      </c>
      <c r="VNC229" s="24" t="s">
        <v>67</v>
      </c>
      <c r="VND229" s="24" t="s">
        <v>75</v>
      </c>
      <c r="VNE229" s="24" t="s">
        <v>68</v>
      </c>
      <c r="VNF229" s="24" t="s">
        <v>8</v>
      </c>
      <c r="VNG229" s="24" t="s">
        <v>9</v>
      </c>
      <c r="VNH229" s="24" t="s">
        <v>69</v>
      </c>
      <c r="VNI229" s="24" t="s">
        <v>70</v>
      </c>
      <c r="VNJ229" s="24" t="s">
        <v>10</v>
      </c>
      <c r="VNK229" s="24" t="s">
        <v>14</v>
      </c>
      <c r="VNL229" s="24" t="s">
        <v>71</v>
      </c>
      <c r="VNM229" s="24" t="s">
        <v>63</v>
      </c>
      <c r="VNN229" s="24" t="s">
        <v>64</v>
      </c>
      <c r="VNO229" s="24" t="s">
        <v>6</v>
      </c>
      <c r="VNP229" s="24" t="s">
        <v>7</v>
      </c>
      <c r="VNQ229" s="24" t="s">
        <v>65</v>
      </c>
      <c r="VNR229" s="24" t="s">
        <v>66</v>
      </c>
      <c r="VNS229" s="24" t="s">
        <v>67</v>
      </c>
      <c r="VNT229" s="24" t="s">
        <v>75</v>
      </c>
      <c r="VNU229" s="24" t="s">
        <v>68</v>
      </c>
      <c r="VNV229" s="24" t="s">
        <v>8</v>
      </c>
      <c r="VNW229" s="24" t="s">
        <v>9</v>
      </c>
      <c r="VNX229" s="24" t="s">
        <v>69</v>
      </c>
      <c r="VNY229" s="24" t="s">
        <v>70</v>
      </c>
      <c r="VNZ229" s="24" t="s">
        <v>10</v>
      </c>
      <c r="VOA229" s="24" t="s">
        <v>14</v>
      </c>
      <c r="VOB229" s="24" t="s">
        <v>71</v>
      </c>
      <c r="VOC229" s="24" t="s">
        <v>63</v>
      </c>
      <c r="VOD229" s="24" t="s">
        <v>64</v>
      </c>
      <c r="VOE229" s="24" t="s">
        <v>6</v>
      </c>
      <c r="VOF229" s="24" t="s">
        <v>7</v>
      </c>
      <c r="VOG229" s="24" t="s">
        <v>65</v>
      </c>
      <c r="VOH229" s="24" t="s">
        <v>66</v>
      </c>
      <c r="VOI229" s="24" t="s">
        <v>67</v>
      </c>
      <c r="VOJ229" s="24" t="s">
        <v>75</v>
      </c>
      <c r="VOK229" s="24" t="s">
        <v>68</v>
      </c>
      <c r="VOL229" s="24" t="s">
        <v>8</v>
      </c>
      <c r="VOM229" s="24" t="s">
        <v>9</v>
      </c>
      <c r="VON229" s="24" t="s">
        <v>69</v>
      </c>
      <c r="VOO229" s="24" t="s">
        <v>70</v>
      </c>
      <c r="VOP229" s="24" t="s">
        <v>10</v>
      </c>
      <c r="VOQ229" s="24" t="s">
        <v>14</v>
      </c>
      <c r="VOR229" s="24" t="s">
        <v>71</v>
      </c>
      <c r="VOS229" s="24" t="s">
        <v>63</v>
      </c>
      <c r="VOT229" s="24" t="s">
        <v>64</v>
      </c>
      <c r="VOU229" s="24" t="s">
        <v>6</v>
      </c>
      <c r="VOV229" s="24" t="s">
        <v>7</v>
      </c>
      <c r="VOW229" s="24" t="s">
        <v>65</v>
      </c>
      <c r="VOX229" s="24" t="s">
        <v>66</v>
      </c>
      <c r="VOY229" s="24" t="s">
        <v>67</v>
      </c>
      <c r="VOZ229" s="24" t="s">
        <v>75</v>
      </c>
      <c r="VPA229" s="24" t="s">
        <v>68</v>
      </c>
      <c r="VPB229" s="24" t="s">
        <v>8</v>
      </c>
      <c r="VPC229" s="24" t="s">
        <v>9</v>
      </c>
      <c r="VPD229" s="24" t="s">
        <v>69</v>
      </c>
      <c r="VPE229" s="24" t="s">
        <v>70</v>
      </c>
      <c r="VPF229" s="24" t="s">
        <v>10</v>
      </c>
      <c r="VPG229" s="24" t="s">
        <v>14</v>
      </c>
      <c r="VPH229" s="24" t="s">
        <v>71</v>
      </c>
      <c r="VPI229" s="24" t="s">
        <v>63</v>
      </c>
      <c r="VPJ229" s="24" t="s">
        <v>64</v>
      </c>
      <c r="VPK229" s="24" t="s">
        <v>6</v>
      </c>
      <c r="VPL229" s="24" t="s">
        <v>7</v>
      </c>
      <c r="VPM229" s="24" t="s">
        <v>65</v>
      </c>
      <c r="VPN229" s="24" t="s">
        <v>66</v>
      </c>
      <c r="VPO229" s="24" t="s">
        <v>67</v>
      </c>
      <c r="VPP229" s="24" t="s">
        <v>75</v>
      </c>
      <c r="VPQ229" s="24" t="s">
        <v>68</v>
      </c>
      <c r="VPR229" s="24" t="s">
        <v>8</v>
      </c>
      <c r="VPS229" s="24" t="s">
        <v>9</v>
      </c>
      <c r="VPT229" s="24" t="s">
        <v>69</v>
      </c>
      <c r="VPU229" s="24" t="s">
        <v>70</v>
      </c>
      <c r="VPV229" s="24" t="s">
        <v>10</v>
      </c>
      <c r="VPW229" s="24" t="s">
        <v>14</v>
      </c>
      <c r="VPX229" s="24" t="s">
        <v>71</v>
      </c>
      <c r="VPY229" s="24" t="s">
        <v>63</v>
      </c>
      <c r="VPZ229" s="24" t="s">
        <v>64</v>
      </c>
      <c r="VQA229" s="24" t="s">
        <v>6</v>
      </c>
      <c r="VQB229" s="24" t="s">
        <v>7</v>
      </c>
      <c r="VQC229" s="24" t="s">
        <v>65</v>
      </c>
      <c r="VQD229" s="24" t="s">
        <v>66</v>
      </c>
      <c r="VQE229" s="24" t="s">
        <v>67</v>
      </c>
      <c r="VQF229" s="24" t="s">
        <v>75</v>
      </c>
      <c r="VQG229" s="24" t="s">
        <v>68</v>
      </c>
      <c r="VQH229" s="24" t="s">
        <v>8</v>
      </c>
      <c r="VQI229" s="24" t="s">
        <v>9</v>
      </c>
      <c r="VQJ229" s="24" t="s">
        <v>69</v>
      </c>
      <c r="VQK229" s="24" t="s">
        <v>70</v>
      </c>
      <c r="VQL229" s="24" t="s">
        <v>10</v>
      </c>
      <c r="VQM229" s="24" t="s">
        <v>14</v>
      </c>
      <c r="VQN229" s="24" t="s">
        <v>71</v>
      </c>
      <c r="VQO229" s="24" t="s">
        <v>63</v>
      </c>
      <c r="VQP229" s="24" t="s">
        <v>64</v>
      </c>
      <c r="VQQ229" s="24" t="s">
        <v>6</v>
      </c>
      <c r="VQR229" s="24" t="s">
        <v>7</v>
      </c>
      <c r="VQS229" s="24" t="s">
        <v>65</v>
      </c>
      <c r="VQT229" s="24" t="s">
        <v>66</v>
      </c>
      <c r="VQU229" s="24" t="s">
        <v>67</v>
      </c>
      <c r="VQV229" s="24" t="s">
        <v>75</v>
      </c>
      <c r="VQW229" s="24" t="s">
        <v>68</v>
      </c>
      <c r="VQX229" s="24" t="s">
        <v>8</v>
      </c>
      <c r="VQY229" s="24" t="s">
        <v>9</v>
      </c>
      <c r="VQZ229" s="24" t="s">
        <v>69</v>
      </c>
      <c r="VRA229" s="24" t="s">
        <v>70</v>
      </c>
      <c r="VRB229" s="24" t="s">
        <v>10</v>
      </c>
      <c r="VRC229" s="24" t="s">
        <v>14</v>
      </c>
      <c r="VRD229" s="24" t="s">
        <v>71</v>
      </c>
      <c r="VRE229" s="24" t="s">
        <v>63</v>
      </c>
      <c r="VRF229" s="24" t="s">
        <v>64</v>
      </c>
      <c r="VRG229" s="24" t="s">
        <v>6</v>
      </c>
      <c r="VRH229" s="24" t="s">
        <v>7</v>
      </c>
      <c r="VRI229" s="24" t="s">
        <v>65</v>
      </c>
      <c r="VRJ229" s="24" t="s">
        <v>66</v>
      </c>
      <c r="VRK229" s="24" t="s">
        <v>67</v>
      </c>
      <c r="VRL229" s="24" t="s">
        <v>75</v>
      </c>
      <c r="VRM229" s="24" t="s">
        <v>68</v>
      </c>
      <c r="VRN229" s="24" t="s">
        <v>8</v>
      </c>
      <c r="VRO229" s="24" t="s">
        <v>9</v>
      </c>
      <c r="VRP229" s="24" t="s">
        <v>69</v>
      </c>
      <c r="VRQ229" s="24" t="s">
        <v>70</v>
      </c>
      <c r="VRR229" s="24" t="s">
        <v>10</v>
      </c>
      <c r="VRS229" s="24" t="s">
        <v>14</v>
      </c>
      <c r="VRT229" s="24" t="s">
        <v>71</v>
      </c>
      <c r="VRU229" s="24" t="s">
        <v>63</v>
      </c>
      <c r="VRV229" s="24" t="s">
        <v>64</v>
      </c>
      <c r="VRW229" s="24" t="s">
        <v>6</v>
      </c>
      <c r="VRX229" s="24" t="s">
        <v>7</v>
      </c>
      <c r="VRY229" s="24" t="s">
        <v>65</v>
      </c>
      <c r="VRZ229" s="24" t="s">
        <v>66</v>
      </c>
      <c r="VSA229" s="24" t="s">
        <v>67</v>
      </c>
      <c r="VSB229" s="24" t="s">
        <v>75</v>
      </c>
      <c r="VSC229" s="24" t="s">
        <v>68</v>
      </c>
      <c r="VSD229" s="24" t="s">
        <v>8</v>
      </c>
      <c r="VSE229" s="24" t="s">
        <v>9</v>
      </c>
      <c r="VSF229" s="24" t="s">
        <v>69</v>
      </c>
      <c r="VSG229" s="24" t="s">
        <v>70</v>
      </c>
      <c r="VSH229" s="24" t="s">
        <v>10</v>
      </c>
      <c r="VSI229" s="24" t="s">
        <v>14</v>
      </c>
      <c r="VSJ229" s="24" t="s">
        <v>71</v>
      </c>
      <c r="VSK229" s="24" t="s">
        <v>63</v>
      </c>
      <c r="VSL229" s="24" t="s">
        <v>64</v>
      </c>
      <c r="VSM229" s="24" t="s">
        <v>6</v>
      </c>
      <c r="VSN229" s="24" t="s">
        <v>7</v>
      </c>
      <c r="VSO229" s="24" t="s">
        <v>65</v>
      </c>
      <c r="VSP229" s="24" t="s">
        <v>66</v>
      </c>
      <c r="VSQ229" s="24" t="s">
        <v>67</v>
      </c>
      <c r="VSR229" s="24" t="s">
        <v>75</v>
      </c>
      <c r="VSS229" s="24" t="s">
        <v>68</v>
      </c>
      <c r="VST229" s="24" t="s">
        <v>8</v>
      </c>
      <c r="VSU229" s="24" t="s">
        <v>9</v>
      </c>
      <c r="VSV229" s="24" t="s">
        <v>69</v>
      </c>
      <c r="VSW229" s="24" t="s">
        <v>70</v>
      </c>
      <c r="VSX229" s="24" t="s">
        <v>10</v>
      </c>
      <c r="VSY229" s="24" t="s">
        <v>14</v>
      </c>
      <c r="VSZ229" s="24" t="s">
        <v>71</v>
      </c>
      <c r="VTA229" s="24" t="s">
        <v>63</v>
      </c>
      <c r="VTB229" s="24" t="s">
        <v>64</v>
      </c>
      <c r="VTC229" s="24" t="s">
        <v>6</v>
      </c>
      <c r="VTD229" s="24" t="s">
        <v>7</v>
      </c>
      <c r="VTE229" s="24" t="s">
        <v>65</v>
      </c>
      <c r="VTF229" s="24" t="s">
        <v>66</v>
      </c>
      <c r="VTG229" s="24" t="s">
        <v>67</v>
      </c>
      <c r="VTH229" s="24" t="s">
        <v>75</v>
      </c>
      <c r="VTI229" s="24" t="s">
        <v>68</v>
      </c>
      <c r="VTJ229" s="24" t="s">
        <v>8</v>
      </c>
      <c r="VTK229" s="24" t="s">
        <v>9</v>
      </c>
      <c r="VTL229" s="24" t="s">
        <v>69</v>
      </c>
      <c r="VTM229" s="24" t="s">
        <v>70</v>
      </c>
      <c r="VTN229" s="24" t="s">
        <v>10</v>
      </c>
      <c r="VTO229" s="24" t="s">
        <v>14</v>
      </c>
      <c r="VTP229" s="24" t="s">
        <v>71</v>
      </c>
      <c r="VTQ229" s="24" t="s">
        <v>63</v>
      </c>
      <c r="VTR229" s="24" t="s">
        <v>64</v>
      </c>
      <c r="VTS229" s="24" t="s">
        <v>6</v>
      </c>
      <c r="VTT229" s="24" t="s">
        <v>7</v>
      </c>
      <c r="VTU229" s="24" t="s">
        <v>65</v>
      </c>
      <c r="VTV229" s="24" t="s">
        <v>66</v>
      </c>
      <c r="VTW229" s="24" t="s">
        <v>67</v>
      </c>
      <c r="VTX229" s="24" t="s">
        <v>75</v>
      </c>
      <c r="VTY229" s="24" t="s">
        <v>68</v>
      </c>
      <c r="VTZ229" s="24" t="s">
        <v>8</v>
      </c>
      <c r="VUA229" s="24" t="s">
        <v>9</v>
      </c>
      <c r="VUB229" s="24" t="s">
        <v>69</v>
      </c>
      <c r="VUC229" s="24" t="s">
        <v>70</v>
      </c>
      <c r="VUD229" s="24" t="s">
        <v>10</v>
      </c>
      <c r="VUE229" s="24" t="s">
        <v>14</v>
      </c>
      <c r="VUF229" s="24" t="s">
        <v>71</v>
      </c>
      <c r="VUG229" s="24" t="s">
        <v>63</v>
      </c>
      <c r="VUH229" s="24" t="s">
        <v>64</v>
      </c>
      <c r="VUI229" s="24" t="s">
        <v>6</v>
      </c>
      <c r="VUJ229" s="24" t="s">
        <v>7</v>
      </c>
      <c r="VUK229" s="24" t="s">
        <v>65</v>
      </c>
      <c r="VUL229" s="24" t="s">
        <v>66</v>
      </c>
      <c r="VUM229" s="24" t="s">
        <v>67</v>
      </c>
      <c r="VUN229" s="24" t="s">
        <v>75</v>
      </c>
      <c r="VUO229" s="24" t="s">
        <v>68</v>
      </c>
      <c r="VUP229" s="24" t="s">
        <v>8</v>
      </c>
      <c r="VUQ229" s="24" t="s">
        <v>9</v>
      </c>
      <c r="VUR229" s="24" t="s">
        <v>69</v>
      </c>
      <c r="VUS229" s="24" t="s">
        <v>70</v>
      </c>
      <c r="VUT229" s="24" t="s">
        <v>10</v>
      </c>
      <c r="VUU229" s="24" t="s">
        <v>14</v>
      </c>
      <c r="VUV229" s="24" t="s">
        <v>71</v>
      </c>
      <c r="VUW229" s="24" t="s">
        <v>63</v>
      </c>
      <c r="VUX229" s="24" t="s">
        <v>64</v>
      </c>
      <c r="VUY229" s="24" t="s">
        <v>6</v>
      </c>
      <c r="VUZ229" s="24" t="s">
        <v>7</v>
      </c>
      <c r="VVA229" s="24" t="s">
        <v>65</v>
      </c>
      <c r="VVB229" s="24" t="s">
        <v>66</v>
      </c>
      <c r="VVC229" s="24" t="s">
        <v>67</v>
      </c>
      <c r="VVD229" s="24" t="s">
        <v>75</v>
      </c>
      <c r="VVE229" s="24" t="s">
        <v>68</v>
      </c>
      <c r="VVF229" s="24" t="s">
        <v>8</v>
      </c>
      <c r="VVG229" s="24" t="s">
        <v>9</v>
      </c>
      <c r="VVH229" s="24" t="s">
        <v>69</v>
      </c>
      <c r="VVI229" s="24" t="s">
        <v>70</v>
      </c>
      <c r="VVJ229" s="24" t="s">
        <v>10</v>
      </c>
      <c r="VVK229" s="24" t="s">
        <v>14</v>
      </c>
      <c r="VVL229" s="24" t="s">
        <v>71</v>
      </c>
      <c r="VVM229" s="24" t="s">
        <v>63</v>
      </c>
      <c r="VVN229" s="24" t="s">
        <v>64</v>
      </c>
      <c r="VVO229" s="24" t="s">
        <v>6</v>
      </c>
      <c r="VVP229" s="24" t="s">
        <v>7</v>
      </c>
      <c r="VVQ229" s="24" t="s">
        <v>65</v>
      </c>
      <c r="VVR229" s="24" t="s">
        <v>66</v>
      </c>
      <c r="VVS229" s="24" t="s">
        <v>67</v>
      </c>
      <c r="VVT229" s="24" t="s">
        <v>75</v>
      </c>
      <c r="VVU229" s="24" t="s">
        <v>68</v>
      </c>
      <c r="VVV229" s="24" t="s">
        <v>8</v>
      </c>
      <c r="VVW229" s="24" t="s">
        <v>9</v>
      </c>
      <c r="VVX229" s="24" t="s">
        <v>69</v>
      </c>
      <c r="VVY229" s="24" t="s">
        <v>70</v>
      </c>
      <c r="VVZ229" s="24" t="s">
        <v>10</v>
      </c>
      <c r="VWA229" s="24" t="s">
        <v>14</v>
      </c>
      <c r="VWB229" s="24" t="s">
        <v>71</v>
      </c>
      <c r="VWC229" s="24" t="s">
        <v>63</v>
      </c>
      <c r="VWD229" s="24" t="s">
        <v>64</v>
      </c>
      <c r="VWE229" s="24" t="s">
        <v>6</v>
      </c>
      <c r="VWF229" s="24" t="s">
        <v>7</v>
      </c>
      <c r="VWG229" s="24" t="s">
        <v>65</v>
      </c>
      <c r="VWH229" s="24" t="s">
        <v>66</v>
      </c>
      <c r="VWI229" s="24" t="s">
        <v>67</v>
      </c>
      <c r="VWJ229" s="24" t="s">
        <v>75</v>
      </c>
      <c r="VWK229" s="24" t="s">
        <v>68</v>
      </c>
      <c r="VWL229" s="24" t="s">
        <v>8</v>
      </c>
      <c r="VWM229" s="24" t="s">
        <v>9</v>
      </c>
      <c r="VWN229" s="24" t="s">
        <v>69</v>
      </c>
      <c r="VWO229" s="24" t="s">
        <v>70</v>
      </c>
      <c r="VWP229" s="24" t="s">
        <v>10</v>
      </c>
      <c r="VWQ229" s="24" t="s">
        <v>14</v>
      </c>
      <c r="VWR229" s="24" t="s">
        <v>71</v>
      </c>
      <c r="VWS229" s="24" t="s">
        <v>63</v>
      </c>
      <c r="VWT229" s="24" t="s">
        <v>64</v>
      </c>
      <c r="VWU229" s="24" t="s">
        <v>6</v>
      </c>
      <c r="VWV229" s="24" t="s">
        <v>7</v>
      </c>
      <c r="VWW229" s="24" t="s">
        <v>65</v>
      </c>
      <c r="VWX229" s="24" t="s">
        <v>66</v>
      </c>
      <c r="VWY229" s="24" t="s">
        <v>67</v>
      </c>
      <c r="VWZ229" s="24" t="s">
        <v>75</v>
      </c>
      <c r="VXA229" s="24" t="s">
        <v>68</v>
      </c>
      <c r="VXB229" s="24" t="s">
        <v>8</v>
      </c>
      <c r="VXC229" s="24" t="s">
        <v>9</v>
      </c>
      <c r="VXD229" s="24" t="s">
        <v>69</v>
      </c>
      <c r="VXE229" s="24" t="s">
        <v>70</v>
      </c>
      <c r="VXF229" s="24" t="s">
        <v>10</v>
      </c>
      <c r="VXG229" s="24" t="s">
        <v>14</v>
      </c>
      <c r="VXH229" s="24" t="s">
        <v>71</v>
      </c>
      <c r="VXI229" s="24" t="s">
        <v>63</v>
      </c>
      <c r="VXJ229" s="24" t="s">
        <v>64</v>
      </c>
      <c r="VXK229" s="24" t="s">
        <v>6</v>
      </c>
      <c r="VXL229" s="24" t="s">
        <v>7</v>
      </c>
      <c r="VXM229" s="24" t="s">
        <v>65</v>
      </c>
      <c r="VXN229" s="24" t="s">
        <v>66</v>
      </c>
      <c r="VXO229" s="24" t="s">
        <v>67</v>
      </c>
      <c r="VXP229" s="24" t="s">
        <v>75</v>
      </c>
      <c r="VXQ229" s="24" t="s">
        <v>68</v>
      </c>
      <c r="VXR229" s="24" t="s">
        <v>8</v>
      </c>
      <c r="VXS229" s="24" t="s">
        <v>9</v>
      </c>
      <c r="VXT229" s="24" t="s">
        <v>69</v>
      </c>
      <c r="VXU229" s="24" t="s">
        <v>70</v>
      </c>
      <c r="VXV229" s="24" t="s">
        <v>10</v>
      </c>
      <c r="VXW229" s="24" t="s">
        <v>14</v>
      </c>
      <c r="VXX229" s="24" t="s">
        <v>71</v>
      </c>
      <c r="VXY229" s="24" t="s">
        <v>63</v>
      </c>
      <c r="VXZ229" s="24" t="s">
        <v>64</v>
      </c>
      <c r="VYA229" s="24" t="s">
        <v>6</v>
      </c>
      <c r="VYB229" s="24" t="s">
        <v>7</v>
      </c>
      <c r="VYC229" s="24" t="s">
        <v>65</v>
      </c>
      <c r="VYD229" s="24" t="s">
        <v>66</v>
      </c>
      <c r="VYE229" s="24" t="s">
        <v>67</v>
      </c>
      <c r="VYF229" s="24" t="s">
        <v>75</v>
      </c>
      <c r="VYG229" s="24" t="s">
        <v>68</v>
      </c>
      <c r="VYH229" s="24" t="s">
        <v>8</v>
      </c>
      <c r="VYI229" s="24" t="s">
        <v>9</v>
      </c>
      <c r="VYJ229" s="24" t="s">
        <v>69</v>
      </c>
      <c r="VYK229" s="24" t="s">
        <v>70</v>
      </c>
      <c r="VYL229" s="24" t="s">
        <v>10</v>
      </c>
      <c r="VYM229" s="24" t="s">
        <v>14</v>
      </c>
      <c r="VYN229" s="24" t="s">
        <v>71</v>
      </c>
      <c r="VYO229" s="24" t="s">
        <v>63</v>
      </c>
      <c r="VYP229" s="24" t="s">
        <v>64</v>
      </c>
      <c r="VYQ229" s="24" t="s">
        <v>6</v>
      </c>
      <c r="VYR229" s="24" t="s">
        <v>7</v>
      </c>
      <c r="VYS229" s="24" t="s">
        <v>65</v>
      </c>
      <c r="VYT229" s="24" t="s">
        <v>66</v>
      </c>
      <c r="VYU229" s="24" t="s">
        <v>67</v>
      </c>
      <c r="VYV229" s="24" t="s">
        <v>75</v>
      </c>
      <c r="VYW229" s="24" t="s">
        <v>68</v>
      </c>
      <c r="VYX229" s="24" t="s">
        <v>8</v>
      </c>
      <c r="VYY229" s="24" t="s">
        <v>9</v>
      </c>
      <c r="VYZ229" s="24" t="s">
        <v>69</v>
      </c>
      <c r="VZA229" s="24" t="s">
        <v>70</v>
      </c>
      <c r="VZB229" s="24" t="s">
        <v>10</v>
      </c>
      <c r="VZC229" s="24" t="s">
        <v>14</v>
      </c>
      <c r="VZD229" s="24" t="s">
        <v>71</v>
      </c>
      <c r="VZE229" s="24" t="s">
        <v>63</v>
      </c>
      <c r="VZF229" s="24" t="s">
        <v>64</v>
      </c>
      <c r="VZG229" s="24" t="s">
        <v>6</v>
      </c>
      <c r="VZH229" s="24" t="s">
        <v>7</v>
      </c>
      <c r="VZI229" s="24" t="s">
        <v>65</v>
      </c>
      <c r="VZJ229" s="24" t="s">
        <v>66</v>
      </c>
      <c r="VZK229" s="24" t="s">
        <v>67</v>
      </c>
      <c r="VZL229" s="24" t="s">
        <v>75</v>
      </c>
      <c r="VZM229" s="24" t="s">
        <v>68</v>
      </c>
      <c r="VZN229" s="24" t="s">
        <v>8</v>
      </c>
      <c r="VZO229" s="24" t="s">
        <v>9</v>
      </c>
      <c r="VZP229" s="24" t="s">
        <v>69</v>
      </c>
      <c r="VZQ229" s="24" t="s">
        <v>70</v>
      </c>
      <c r="VZR229" s="24" t="s">
        <v>10</v>
      </c>
      <c r="VZS229" s="24" t="s">
        <v>14</v>
      </c>
      <c r="VZT229" s="24" t="s">
        <v>71</v>
      </c>
      <c r="VZU229" s="24" t="s">
        <v>63</v>
      </c>
      <c r="VZV229" s="24" t="s">
        <v>64</v>
      </c>
      <c r="VZW229" s="24" t="s">
        <v>6</v>
      </c>
      <c r="VZX229" s="24" t="s">
        <v>7</v>
      </c>
      <c r="VZY229" s="24" t="s">
        <v>65</v>
      </c>
      <c r="VZZ229" s="24" t="s">
        <v>66</v>
      </c>
      <c r="WAA229" s="24" t="s">
        <v>67</v>
      </c>
      <c r="WAB229" s="24" t="s">
        <v>75</v>
      </c>
      <c r="WAC229" s="24" t="s">
        <v>68</v>
      </c>
      <c r="WAD229" s="24" t="s">
        <v>8</v>
      </c>
      <c r="WAE229" s="24" t="s">
        <v>9</v>
      </c>
      <c r="WAF229" s="24" t="s">
        <v>69</v>
      </c>
      <c r="WAG229" s="24" t="s">
        <v>70</v>
      </c>
      <c r="WAH229" s="24" t="s">
        <v>10</v>
      </c>
      <c r="WAI229" s="24" t="s">
        <v>14</v>
      </c>
      <c r="WAJ229" s="24" t="s">
        <v>71</v>
      </c>
      <c r="WAK229" s="24" t="s">
        <v>63</v>
      </c>
      <c r="WAL229" s="24" t="s">
        <v>64</v>
      </c>
      <c r="WAM229" s="24" t="s">
        <v>6</v>
      </c>
      <c r="WAN229" s="24" t="s">
        <v>7</v>
      </c>
      <c r="WAO229" s="24" t="s">
        <v>65</v>
      </c>
      <c r="WAP229" s="24" t="s">
        <v>66</v>
      </c>
      <c r="WAQ229" s="24" t="s">
        <v>67</v>
      </c>
      <c r="WAR229" s="24" t="s">
        <v>75</v>
      </c>
      <c r="WAS229" s="24" t="s">
        <v>68</v>
      </c>
      <c r="WAT229" s="24" t="s">
        <v>8</v>
      </c>
      <c r="WAU229" s="24" t="s">
        <v>9</v>
      </c>
      <c r="WAV229" s="24" t="s">
        <v>69</v>
      </c>
      <c r="WAW229" s="24" t="s">
        <v>70</v>
      </c>
      <c r="WAX229" s="24" t="s">
        <v>10</v>
      </c>
      <c r="WAY229" s="24" t="s">
        <v>14</v>
      </c>
      <c r="WAZ229" s="24" t="s">
        <v>71</v>
      </c>
      <c r="WBA229" s="24" t="s">
        <v>63</v>
      </c>
      <c r="WBB229" s="24" t="s">
        <v>64</v>
      </c>
      <c r="WBC229" s="24" t="s">
        <v>6</v>
      </c>
      <c r="WBD229" s="24" t="s">
        <v>7</v>
      </c>
      <c r="WBE229" s="24" t="s">
        <v>65</v>
      </c>
      <c r="WBF229" s="24" t="s">
        <v>66</v>
      </c>
      <c r="WBG229" s="24" t="s">
        <v>67</v>
      </c>
      <c r="WBH229" s="24" t="s">
        <v>75</v>
      </c>
      <c r="WBI229" s="24" t="s">
        <v>68</v>
      </c>
      <c r="WBJ229" s="24" t="s">
        <v>8</v>
      </c>
      <c r="WBK229" s="24" t="s">
        <v>9</v>
      </c>
      <c r="WBL229" s="24" t="s">
        <v>69</v>
      </c>
      <c r="WBM229" s="24" t="s">
        <v>70</v>
      </c>
      <c r="WBN229" s="24" t="s">
        <v>10</v>
      </c>
      <c r="WBO229" s="24" t="s">
        <v>14</v>
      </c>
      <c r="WBP229" s="24" t="s">
        <v>71</v>
      </c>
      <c r="WBQ229" s="24" t="s">
        <v>63</v>
      </c>
      <c r="WBR229" s="24" t="s">
        <v>64</v>
      </c>
      <c r="WBS229" s="24" t="s">
        <v>6</v>
      </c>
      <c r="WBT229" s="24" t="s">
        <v>7</v>
      </c>
      <c r="WBU229" s="24" t="s">
        <v>65</v>
      </c>
      <c r="WBV229" s="24" t="s">
        <v>66</v>
      </c>
      <c r="WBW229" s="24" t="s">
        <v>67</v>
      </c>
      <c r="WBX229" s="24" t="s">
        <v>75</v>
      </c>
      <c r="WBY229" s="24" t="s">
        <v>68</v>
      </c>
      <c r="WBZ229" s="24" t="s">
        <v>8</v>
      </c>
      <c r="WCA229" s="24" t="s">
        <v>9</v>
      </c>
      <c r="WCB229" s="24" t="s">
        <v>69</v>
      </c>
      <c r="WCC229" s="24" t="s">
        <v>70</v>
      </c>
      <c r="WCD229" s="24" t="s">
        <v>10</v>
      </c>
      <c r="WCE229" s="24" t="s">
        <v>14</v>
      </c>
      <c r="WCF229" s="24" t="s">
        <v>71</v>
      </c>
      <c r="WCG229" s="24" t="s">
        <v>63</v>
      </c>
      <c r="WCH229" s="24" t="s">
        <v>64</v>
      </c>
      <c r="WCI229" s="24" t="s">
        <v>6</v>
      </c>
      <c r="WCJ229" s="24" t="s">
        <v>7</v>
      </c>
      <c r="WCK229" s="24" t="s">
        <v>65</v>
      </c>
      <c r="WCL229" s="24" t="s">
        <v>66</v>
      </c>
      <c r="WCM229" s="24" t="s">
        <v>67</v>
      </c>
      <c r="WCN229" s="24" t="s">
        <v>75</v>
      </c>
      <c r="WCO229" s="24" t="s">
        <v>68</v>
      </c>
      <c r="WCP229" s="24" t="s">
        <v>8</v>
      </c>
      <c r="WCQ229" s="24" t="s">
        <v>9</v>
      </c>
      <c r="WCR229" s="24" t="s">
        <v>69</v>
      </c>
      <c r="WCS229" s="24" t="s">
        <v>70</v>
      </c>
      <c r="WCT229" s="24" t="s">
        <v>10</v>
      </c>
      <c r="WCU229" s="24" t="s">
        <v>14</v>
      </c>
      <c r="WCV229" s="24" t="s">
        <v>71</v>
      </c>
      <c r="WCW229" s="24" t="s">
        <v>63</v>
      </c>
      <c r="WCX229" s="24" t="s">
        <v>64</v>
      </c>
      <c r="WCY229" s="24" t="s">
        <v>6</v>
      </c>
      <c r="WCZ229" s="24" t="s">
        <v>7</v>
      </c>
      <c r="WDA229" s="24" t="s">
        <v>65</v>
      </c>
      <c r="WDB229" s="24" t="s">
        <v>66</v>
      </c>
      <c r="WDC229" s="24" t="s">
        <v>67</v>
      </c>
      <c r="WDD229" s="24" t="s">
        <v>75</v>
      </c>
      <c r="WDE229" s="24" t="s">
        <v>68</v>
      </c>
      <c r="WDF229" s="24" t="s">
        <v>8</v>
      </c>
      <c r="WDG229" s="24" t="s">
        <v>9</v>
      </c>
      <c r="WDH229" s="24" t="s">
        <v>69</v>
      </c>
      <c r="WDI229" s="24" t="s">
        <v>70</v>
      </c>
      <c r="WDJ229" s="24" t="s">
        <v>10</v>
      </c>
      <c r="WDK229" s="24" t="s">
        <v>14</v>
      </c>
      <c r="WDL229" s="24" t="s">
        <v>71</v>
      </c>
      <c r="WDM229" s="24" t="s">
        <v>63</v>
      </c>
      <c r="WDN229" s="24" t="s">
        <v>64</v>
      </c>
      <c r="WDO229" s="24" t="s">
        <v>6</v>
      </c>
      <c r="WDP229" s="24" t="s">
        <v>7</v>
      </c>
      <c r="WDQ229" s="24" t="s">
        <v>65</v>
      </c>
      <c r="WDR229" s="24" t="s">
        <v>66</v>
      </c>
      <c r="WDS229" s="24" t="s">
        <v>67</v>
      </c>
      <c r="WDT229" s="24" t="s">
        <v>75</v>
      </c>
      <c r="WDU229" s="24" t="s">
        <v>68</v>
      </c>
      <c r="WDV229" s="24" t="s">
        <v>8</v>
      </c>
      <c r="WDW229" s="24" t="s">
        <v>9</v>
      </c>
      <c r="WDX229" s="24" t="s">
        <v>69</v>
      </c>
      <c r="WDY229" s="24" t="s">
        <v>70</v>
      </c>
      <c r="WDZ229" s="24" t="s">
        <v>10</v>
      </c>
      <c r="WEA229" s="24" t="s">
        <v>14</v>
      </c>
      <c r="WEB229" s="24" t="s">
        <v>71</v>
      </c>
      <c r="WEC229" s="24" t="s">
        <v>63</v>
      </c>
      <c r="WED229" s="24" t="s">
        <v>64</v>
      </c>
      <c r="WEE229" s="24" t="s">
        <v>6</v>
      </c>
      <c r="WEF229" s="24" t="s">
        <v>7</v>
      </c>
      <c r="WEG229" s="24" t="s">
        <v>65</v>
      </c>
      <c r="WEH229" s="24" t="s">
        <v>66</v>
      </c>
      <c r="WEI229" s="24" t="s">
        <v>67</v>
      </c>
      <c r="WEJ229" s="24" t="s">
        <v>75</v>
      </c>
      <c r="WEK229" s="24" t="s">
        <v>68</v>
      </c>
      <c r="WEL229" s="24" t="s">
        <v>8</v>
      </c>
      <c r="WEM229" s="24" t="s">
        <v>9</v>
      </c>
      <c r="WEN229" s="24" t="s">
        <v>69</v>
      </c>
      <c r="WEO229" s="24" t="s">
        <v>70</v>
      </c>
      <c r="WEP229" s="24" t="s">
        <v>10</v>
      </c>
      <c r="WEQ229" s="24" t="s">
        <v>14</v>
      </c>
      <c r="WER229" s="24" t="s">
        <v>71</v>
      </c>
      <c r="WES229" s="24" t="s">
        <v>63</v>
      </c>
      <c r="WET229" s="24" t="s">
        <v>64</v>
      </c>
      <c r="WEU229" s="24" t="s">
        <v>6</v>
      </c>
      <c r="WEV229" s="24" t="s">
        <v>7</v>
      </c>
      <c r="WEW229" s="24" t="s">
        <v>65</v>
      </c>
      <c r="WEX229" s="24" t="s">
        <v>66</v>
      </c>
      <c r="WEY229" s="24" t="s">
        <v>67</v>
      </c>
      <c r="WEZ229" s="24" t="s">
        <v>75</v>
      </c>
      <c r="WFA229" s="24" t="s">
        <v>68</v>
      </c>
      <c r="WFB229" s="24" t="s">
        <v>8</v>
      </c>
      <c r="WFC229" s="24" t="s">
        <v>9</v>
      </c>
      <c r="WFD229" s="24" t="s">
        <v>69</v>
      </c>
      <c r="WFE229" s="24" t="s">
        <v>70</v>
      </c>
      <c r="WFF229" s="24" t="s">
        <v>10</v>
      </c>
      <c r="WFG229" s="24" t="s">
        <v>14</v>
      </c>
      <c r="WFH229" s="24" t="s">
        <v>71</v>
      </c>
      <c r="WFI229" s="24" t="s">
        <v>63</v>
      </c>
      <c r="WFJ229" s="24" t="s">
        <v>64</v>
      </c>
      <c r="WFK229" s="24" t="s">
        <v>6</v>
      </c>
      <c r="WFL229" s="24" t="s">
        <v>7</v>
      </c>
      <c r="WFM229" s="24" t="s">
        <v>65</v>
      </c>
      <c r="WFN229" s="24" t="s">
        <v>66</v>
      </c>
      <c r="WFO229" s="24" t="s">
        <v>67</v>
      </c>
      <c r="WFP229" s="24" t="s">
        <v>75</v>
      </c>
      <c r="WFQ229" s="24" t="s">
        <v>68</v>
      </c>
      <c r="WFR229" s="24" t="s">
        <v>8</v>
      </c>
      <c r="WFS229" s="24" t="s">
        <v>9</v>
      </c>
      <c r="WFT229" s="24" t="s">
        <v>69</v>
      </c>
      <c r="WFU229" s="24" t="s">
        <v>70</v>
      </c>
      <c r="WFV229" s="24" t="s">
        <v>10</v>
      </c>
      <c r="WFW229" s="24" t="s">
        <v>14</v>
      </c>
      <c r="WFX229" s="24" t="s">
        <v>71</v>
      </c>
      <c r="WFY229" s="24" t="s">
        <v>63</v>
      </c>
      <c r="WFZ229" s="24" t="s">
        <v>64</v>
      </c>
      <c r="WGA229" s="24" t="s">
        <v>6</v>
      </c>
      <c r="WGB229" s="24" t="s">
        <v>7</v>
      </c>
      <c r="WGC229" s="24" t="s">
        <v>65</v>
      </c>
      <c r="WGD229" s="24" t="s">
        <v>66</v>
      </c>
      <c r="WGE229" s="24" t="s">
        <v>67</v>
      </c>
      <c r="WGF229" s="24" t="s">
        <v>75</v>
      </c>
      <c r="WGG229" s="24" t="s">
        <v>68</v>
      </c>
      <c r="WGH229" s="24" t="s">
        <v>8</v>
      </c>
      <c r="WGI229" s="24" t="s">
        <v>9</v>
      </c>
      <c r="WGJ229" s="24" t="s">
        <v>69</v>
      </c>
      <c r="WGK229" s="24" t="s">
        <v>70</v>
      </c>
      <c r="WGL229" s="24" t="s">
        <v>10</v>
      </c>
      <c r="WGM229" s="24" t="s">
        <v>14</v>
      </c>
      <c r="WGN229" s="24" t="s">
        <v>71</v>
      </c>
      <c r="WGO229" s="24" t="s">
        <v>63</v>
      </c>
      <c r="WGP229" s="24" t="s">
        <v>64</v>
      </c>
      <c r="WGQ229" s="24" t="s">
        <v>6</v>
      </c>
      <c r="WGR229" s="24" t="s">
        <v>7</v>
      </c>
      <c r="WGS229" s="24" t="s">
        <v>65</v>
      </c>
      <c r="WGT229" s="24" t="s">
        <v>66</v>
      </c>
      <c r="WGU229" s="24" t="s">
        <v>67</v>
      </c>
      <c r="WGV229" s="24" t="s">
        <v>75</v>
      </c>
      <c r="WGW229" s="24" t="s">
        <v>68</v>
      </c>
      <c r="WGX229" s="24" t="s">
        <v>8</v>
      </c>
      <c r="WGY229" s="24" t="s">
        <v>9</v>
      </c>
      <c r="WGZ229" s="24" t="s">
        <v>69</v>
      </c>
      <c r="WHA229" s="24" t="s">
        <v>70</v>
      </c>
      <c r="WHB229" s="24" t="s">
        <v>10</v>
      </c>
      <c r="WHC229" s="24" t="s">
        <v>14</v>
      </c>
      <c r="WHD229" s="24" t="s">
        <v>71</v>
      </c>
      <c r="WHE229" s="24" t="s">
        <v>63</v>
      </c>
      <c r="WHF229" s="24" t="s">
        <v>64</v>
      </c>
      <c r="WHG229" s="24" t="s">
        <v>6</v>
      </c>
      <c r="WHH229" s="24" t="s">
        <v>7</v>
      </c>
      <c r="WHI229" s="24" t="s">
        <v>65</v>
      </c>
      <c r="WHJ229" s="24" t="s">
        <v>66</v>
      </c>
      <c r="WHK229" s="24" t="s">
        <v>67</v>
      </c>
      <c r="WHL229" s="24" t="s">
        <v>75</v>
      </c>
      <c r="WHM229" s="24" t="s">
        <v>68</v>
      </c>
      <c r="WHN229" s="24" t="s">
        <v>8</v>
      </c>
      <c r="WHO229" s="24" t="s">
        <v>9</v>
      </c>
      <c r="WHP229" s="24" t="s">
        <v>69</v>
      </c>
      <c r="WHQ229" s="24" t="s">
        <v>70</v>
      </c>
      <c r="WHR229" s="24" t="s">
        <v>10</v>
      </c>
      <c r="WHS229" s="24" t="s">
        <v>14</v>
      </c>
      <c r="WHT229" s="24" t="s">
        <v>71</v>
      </c>
      <c r="WHU229" s="24" t="s">
        <v>63</v>
      </c>
      <c r="WHV229" s="24" t="s">
        <v>64</v>
      </c>
      <c r="WHW229" s="24" t="s">
        <v>6</v>
      </c>
      <c r="WHX229" s="24" t="s">
        <v>7</v>
      </c>
      <c r="WHY229" s="24" t="s">
        <v>65</v>
      </c>
      <c r="WHZ229" s="24" t="s">
        <v>66</v>
      </c>
      <c r="WIA229" s="24" t="s">
        <v>67</v>
      </c>
      <c r="WIB229" s="24" t="s">
        <v>75</v>
      </c>
      <c r="WIC229" s="24" t="s">
        <v>68</v>
      </c>
      <c r="WID229" s="24" t="s">
        <v>8</v>
      </c>
      <c r="WIE229" s="24" t="s">
        <v>9</v>
      </c>
      <c r="WIF229" s="24" t="s">
        <v>69</v>
      </c>
      <c r="WIG229" s="24" t="s">
        <v>70</v>
      </c>
      <c r="WIH229" s="24" t="s">
        <v>10</v>
      </c>
      <c r="WII229" s="24" t="s">
        <v>14</v>
      </c>
      <c r="WIJ229" s="24" t="s">
        <v>71</v>
      </c>
      <c r="WIK229" s="24" t="s">
        <v>63</v>
      </c>
      <c r="WIL229" s="24" t="s">
        <v>64</v>
      </c>
      <c r="WIM229" s="24" t="s">
        <v>6</v>
      </c>
      <c r="WIN229" s="24" t="s">
        <v>7</v>
      </c>
      <c r="WIO229" s="24" t="s">
        <v>65</v>
      </c>
      <c r="WIP229" s="24" t="s">
        <v>66</v>
      </c>
      <c r="WIQ229" s="24" t="s">
        <v>67</v>
      </c>
      <c r="WIR229" s="24" t="s">
        <v>75</v>
      </c>
      <c r="WIS229" s="24" t="s">
        <v>68</v>
      </c>
      <c r="WIT229" s="24" t="s">
        <v>8</v>
      </c>
      <c r="WIU229" s="24" t="s">
        <v>9</v>
      </c>
      <c r="WIV229" s="24" t="s">
        <v>69</v>
      </c>
      <c r="WIW229" s="24" t="s">
        <v>70</v>
      </c>
      <c r="WIX229" s="24" t="s">
        <v>10</v>
      </c>
      <c r="WIY229" s="24" t="s">
        <v>14</v>
      </c>
      <c r="WIZ229" s="24" t="s">
        <v>71</v>
      </c>
      <c r="WJA229" s="24" t="s">
        <v>63</v>
      </c>
      <c r="WJB229" s="24" t="s">
        <v>64</v>
      </c>
      <c r="WJC229" s="24" t="s">
        <v>6</v>
      </c>
      <c r="WJD229" s="24" t="s">
        <v>7</v>
      </c>
      <c r="WJE229" s="24" t="s">
        <v>65</v>
      </c>
      <c r="WJF229" s="24" t="s">
        <v>66</v>
      </c>
      <c r="WJG229" s="24" t="s">
        <v>67</v>
      </c>
      <c r="WJH229" s="24" t="s">
        <v>75</v>
      </c>
      <c r="WJI229" s="24" t="s">
        <v>68</v>
      </c>
      <c r="WJJ229" s="24" t="s">
        <v>8</v>
      </c>
      <c r="WJK229" s="24" t="s">
        <v>9</v>
      </c>
      <c r="WJL229" s="24" t="s">
        <v>69</v>
      </c>
      <c r="WJM229" s="24" t="s">
        <v>70</v>
      </c>
      <c r="WJN229" s="24" t="s">
        <v>10</v>
      </c>
      <c r="WJO229" s="24" t="s">
        <v>14</v>
      </c>
      <c r="WJP229" s="24" t="s">
        <v>71</v>
      </c>
      <c r="WJQ229" s="24" t="s">
        <v>63</v>
      </c>
      <c r="WJR229" s="24" t="s">
        <v>64</v>
      </c>
      <c r="WJS229" s="24" t="s">
        <v>6</v>
      </c>
      <c r="WJT229" s="24" t="s">
        <v>7</v>
      </c>
      <c r="WJU229" s="24" t="s">
        <v>65</v>
      </c>
      <c r="WJV229" s="24" t="s">
        <v>66</v>
      </c>
      <c r="WJW229" s="24" t="s">
        <v>67</v>
      </c>
      <c r="WJX229" s="24" t="s">
        <v>75</v>
      </c>
      <c r="WJY229" s="24" t="s">
        <v>68</v>
      </c>
      <c r="WJZ229" s="24" t="s">
        <v>8</v>
      </c>
      <c r="WKA229" s="24" t="s">
        <v>9</v>
      </c>
      <c r="WKB229" s="24" t="s">
        <v>69</v>
      </c>
      <c r="WKC229" s="24" t="s">
        <v>70</v>
      </c>
      <c r="WKD229" s="24" t="s">
        <v>10</v>
      </c>
      <c r="WKE229" s="24" t="s">
        <v>14</v>
      </c>
      <c r="WKF229" s="24" t="s">
        <v>71</v>
      </c>
      <c r="WKG229" s="24" t="s">
        <v>63</v>
      </c>
      <c r="WKH229" s="24" t="s">
        <v>64</v>
      </c>
      <c r="WKI229" s="24" t="s">
        <v>6</v>
      </c>
      <c r="WKJ229" s="24" t="s">
        <v>7</v>
      </c>
      <c r="WKK229" s="24" t="s">
        <v>65</v>
      </c>
      <c r="WKL229" s="24" t="s">
        <v>66</v>
      </c>
      <c r="WKM229" s="24" t="s">
        <v>67</v>
      </c>
      <c r="WKN229" s="24" t="s">
        <v>75</v>
      </c>
      <c r="WKO229" s="24" t="s">
        <v>68</v>
      </c>
      <c r="WKP229" s="24" t="s">
        <v>8</v>
      </c>
      <c r="WKQ229" s="24" t="s">
        <v>9</v>
      </c>
      <c r="WKR229" s="24" t="s">
        <v>69</v>
      </c>
      <c r="WKS229" s="24" t="s">
        <v>70</v>
      </c>
      <c r="WKT229" s="24" t="s">
        <v>10</v>
      </c>
      <c r="WKU229" s="24" t="s">
        <v>14</v>
      </c>
      <c r="WKV229" s="24" t="s">
        <v>71</v>
      </c>
      <c r="WKW229" s="24" t="s">
        <v>63</v>
      </c>
      <c r="WKX229" s="24" t="s">
        <v>64</v>
      </c>
      <c r="WKY229" s="24" t="s">
        <v>6</v>
      </c>
      <c r="WKZ229" s="24" t="s">
        <v>7</v>
      </c>
      <c r="WLA229" s="24" t="s">
        <v>65</v>
      </c>
      <c r="WLB229" s="24" t="s">
        <v>66</v>
      </c>
      <c r="WLC229" s="24" t="s">
        <v>67</v>
      </c>
      <c r="WLD229" s="24" t="s">
        <v>75</v>
      </c>
      <c r="WLE229" s="24" t="s">
        <v>68</v>
      </c>
      <c r="WLF229" s="24" t="s">
        <v>8</v>
      </c>
      <c r="WLG229" s="24" t="s">
        <v>9</v>
      </c>
      <c r="WLH229" s="24" t="s">
        <v>69</v>
      </c>
      <c r="WLI229" s="24" t="s">
        <v>70</v>
      </c>
      <c r="WLJ229" s="24" t="s">
        <v>10</v>
      </c>
      <c r="WLK229" s="24" t="s">
        <v>14</v>
      </c>
      <c r="WLL229" s="24" t="s">
        <v>71</v>
      </c>
      <c r="WLM229" s="24" t="s">
        <v>63</v>
      </c>
      <c r="WLN229" s="24" t="s">
        <v>64</v>
      </c>
      <c r="WLO229" s="24" t="s">
        <v>6</v>
      </c>
      <c r="WLP229" s="24" t="s">
        <v>7</v>
      </c>
      <c r="WLQ229" s="24" t="s">
        <v>65</v>
      </c>
      <c r="WLR229" s="24" t="s">
        <v>66</v>
      </c>
      <c r="WLS229" s="24" t="s">
        <v>67</v>
      </c>
      <c r="WLT229" s="24" t="s">
        <v>75</v>
      </c>
      <c r="WLU229" s="24" t="s">
        <v>68</v>
      </c>
      <c r="WLV229" s="24" t="s">
        <v>8</v>
      </c>
      <c r="WLW229" s="24" t="s">
        <v>9</v>
      </c>
      <c r="WLX229" s="24" t="s">
        <v>69</v>
      </c>
      <c r="WLY229" s="24" t="s">
        <v>70</v>
      </c>
      <c r="WLZ229" s="24" t="s">
        <v>10</v>
      </c>
      <c r="WMA229" s="24" t="s">
        <v>14</v>
      </c>
      <c r="WMB229" s="24" t="s">
        <v>71</v>
      </c>
      <c r="WMC229" s="24" t="s">
        <v>63</v>
      </c>
      <c r="WMD229" s="24" t="s">
        <v>64</v>
      </c>
      <c r="WME229" s="24" t="s">
        <v>6</v>
      </c>
      <c r="WMF229" s="24" t="s">
        <v>7</v>
      </c>
      <c r="WMG229" s="24" t="s">
        <v>65</v>
      </c>
      <c r="WMH229" s="24" t="s">
        <v>66</v>
      </c>
      <c r="WMI229" s="24" t="s">
        <v>67</v>
      </c>
      <c r="WMJ229" s="24" t="s">
        <v>75</v>
      </c>
      <c r="WMK229" s="24" t="s">
        <v>68</v>
      </c>
      <c r="WML229" s="24" t="s">
        <v>8</v>
      </c>
      <c r="WMM229" s="24" t="s">
        <v>9</v>
      </c>
      <c r="WMN229" s="24" t="s">
        <v>69</v>
      </c>
      <c r="WMO229" s="24" t="s">
        <v>70</v>
      </c>
      <c r="WMP229" s="24" t="s">
        <v>10</v>
      </c>
      <c r="WMQ229" s="24" t="s">
        <v>14</v>
      </c>
      <c r="WMR229" s="24" t="s">
        <v>71</v>
      </c>
      <c r="WMS229" s="24" t="s">
        <v>63</v>
      </c>
      <c r="WMT229" s="24" t="s">
        <v>64</v>
      </c>
      <c r="WMU229" s="24" t="s">
        <v>6</v>
      </c>
      <c r="WMV229" s="24" t="s">
        <v>7</v>
      </c>
      <c r="WMW229" s="24" t="s">
        <v>65</v>
      </c>
      <c r="WMX229" s="24" t="s">
        <v>66</v>
      </c>
      <c r="WMY229" s="24" t="s">
        <v>67</v>
      </c>
      <c r="WMZ229" s="24" t="s">
        <v>75</v>
      </c>
      <c r="WNA229" s="24" t="s">
        <v>68</v>
      </c>
      <c r="WNB229" s="24" t="s">
        <v>8</v>
      </c>
      <c r="WNC229" s="24" t="s">
        <v>9</v>
      </c>
      <c r="WND229" s="24" t="s">
        <v>69</v>
      </c>
      <c r="WNE229" s="24" t="s">
        <v>70</v>
      </c>
      <c r="WNF229" s="24" t="s">
        <v>10</v>
      </c>
      <c r="WNG229" s="24" t="s">
        <v>14</v>
      </c>
      <c r="WNH229" s="24" t="s">
        <v>71</v>
      </c>
      <c r="WNI229" s="24" t="s">
        <v>63</v>
      </c>
      <c r="WNJ229" s="24" t="s">
        <v>64</v>
      </c>
      <c r="WNK229" s="24" t="s">
        <v>6</v>
      </c>
      <c r="WNL229" s="24" t="s">
        <v>7</v>
      </c>
      <c r="WNM229" s="24" t="s">
        <v>65</v>
      </c>
      <c r="WNN229" s="24" t="s">
        <v>66</v>
      </c>
      <c r="WNO229" s="24" t="s">
        <v>67</v>
      </c>
      <c r="WNP229" s="24" t="s">
        <v>75</v>
      </c>
      <c r="WNQ229" s="24" t="s">
        <v>68</v>
      </c>
      <c r="WNR229" s="24" t="s">
        <v>8</v>
      </c>
      <c r="WNS229" s="24" t="s">
        <v>9</v>
      </c>
      <c r="WNT229" s="24" t="s">
        <v>69</v>
      </c>
      <c r="WNU229" s="24" t="s">
        <v>70</v>
      </c>
      <c r="WNV229" s="24" t="s">
        <v>10</v>
      </c>
      <c r="WNW229" s="24" t="s">
        <v>14</v>
      </c>
      <c r="WNX229" s="24" t="s">
        <v>71</v>
      </c>
      <c r="WNY229" s="24" t="s">
        <v>63</v>
      </c>
      <c r="WNZ229" s="24" t="s">
        <v>64</v>
      </c>
      <c r="WOA229" s="24" t="s">
        <v>6</v>
      </c>
      <c r="WOB229" s="24" t="s">
        <v>7</v>
      </c>
      <c r="WOC229" s="24" t="s">
        <v>65</v>
      </c>
      <c r="WOD229" s="24" t="s">
        <v>66</v>
      </c>
      <c r="WOE229" s="24" t="s">
        <v>67</v>
      </c>
      <c r="WOF229" s="24" t="s">
        <v>75</v>
      </c>
      <c r="WOG229" s="24" t="s">
        <v>68</v>
      </c>
      <c r="WOH229" s="24" t="s">
        <v>8</v>
      </c>
      <c r="WOI229" s="24" t="s">
        <v>9</v>
      </c>
      <c r="WOJ229" s="24" t="s">
        <v>69</v>
      </c>
      <c r="WOK229" s="24" t="s">
        <v>70</v>
      </c>
      <c r="WOL229" s="24" t="s">
        <v>10</v>
      </c>
      <c r="WOM229" s="24" t="s">
        <v>14</v>
      </c>
      <c r="WON229" s="24" t="s">
        <v>71</v>
      </c>
      <c r="WOO229" s="24" t="s">
        <v>63</v>
      </c>
      <c r="WOP229" s="24" t="s">
        <v>64</v>
      </c>
      <c r="WOQ229" s="24" t="s">
        <v>6</v>
      </c>
      <c r="WOR229" s="24" t="s">
        <v>7</v>
      </c>
      <c r="WOS229" s="24" t="s">
        <v>65</v>
      </c>
      <c r="WOT229" s="24" t="s">
        <v>66</v>
      </c>
      <c r="WOU229" s="24" t="s">
        <v>67</v>
      </c>
      <c r="WOV229" s="24" t="s">
        <v>75</v>
      </c>
      <c r="WOW229" s="24" t="s">
        <v>68</v>
      </c>
      <c r="WOX229" s="24" t="s">
        <v>8</v>
      </c>
      <c r="WOY229" s="24" t="s">
        <v>9</v>
      </c>
      <c r="WOZ229" s="24" t="s">
        <v>69</v>
      </c>
      <c r="WPA229" s="24" t="s">
        <v>70</v>
      </c>
      <c r="WPB229" s="24" t="s">
        <v>10</v>
      </c>
      <c r="WPC229" s="24" t="s">
        <v>14</v>
      </c>
      <c r="WPD229" s="24" t="s">
        <v>71</v>
      </c>
      <c r="WPE229" s="24" t="s">
        <v>63</v>
      </c>
      <c r="WPF229" s="24" t="s">
        <v>64</v>
      </c>
      <c r="WPG229" s="24" t="s">
        <v>6</v>
      </c>
      <c r="WPH229" s="24" t="s">
        <v>7</v>
      </c>
      <c r="WPI229" s="24" t="s">
        <v>65</v>
      </c>
      <c r="WPJ229" s="24" t="s">
        <v>66</v>
      </c>
      <c r="WPK229" s="24" t="s">
        <v>67</v>
      </c>
      <c r="WPL229" s="24" t="s">
        <v>75</v>
      </c>
      <c r="WPM229" s="24" t="s">
        <v>68</v>
      </c>
      <c r="WPN229" s="24" t="s">
        <v>8</v>
      </c>
      <c r="WPO229" s="24" t="s">
        <v>9</v>
      </c>
      <c r="WPP229" s="24" t="s">
        <v>69</v>
      </c>
      <c r="WPQ229" s="24" t="s">
        <v>70</v>
      </c>
      <c r="WPR229" s="24" t="s">
        <v>10</v>
      </c>
      <c r="WPS229" s="24" t="s">
        <v>14</v>
      </c>
      <c r="WPT229" s="24" t="s">
        <v>71</v>
      </c>
      <c r="WPU229" s="24" t="s">
        <v>63</v>
      </c>
      <c r="WPV229" s="24" t="s">
        <v>64</v>
      </c>
      <c r="WPW229" s="24" t="s">
        <v>6</v>
      </c>
      <c r="WPX229" s="24" t="s">
        <v>7</v>
      </c>
      <c r="WPY229" s="24" t="s">
        <v>65</v>
      </c>
      <c r="WPZ229" s="24" t="s">
        <v>66</v>
      </c>
      <c r="WQA229" s="24" t="s">
        <v>67</v>
      </c>
      <c r="WQB229" s="24" t="s">
        <v>75</v>
      </c>
      <c r="WQC229" s="24" t="s">
        <v>68</v>
      </c>
      <c r="WQD229" s="24" t="s">
        <v>8</v>
      </c>
      <c r="WQE229" s="24" t="s">
        <v>9</v>
      </c>
      <c r="WQF229" s="24" t="s">
        <v>69</v>
      </c>
      <c r="WQG229" s="24" t="s">
        <v>70</v>
      </c>
      <c r="WQH229" s="24" t="s">
        <v>10</v>
      </c>
      <c r="WQI229" s="24" t="s">
        <v>14</v>
      </c>
      <c r="WQJ229" s="24" t="s">
        <v>71</v>
      </c>
      <c r="WQK229" s="24" t="s">
        <v>63</v>
      </c>
      <c r="WQL229" s="24" t="s">
        <v>64</v>
      </c>
      <c r="WQM229" s="24" t="s">
        <v>6</v>
      </c>
      <c r="WQN229" s="24" t="s">
        <v>7</v>
      </c>
      <c r="WQO229" s="24" t="s">
        <v>65</v>
      </c>
      <c r="WQP229" s="24" t="s">
        <v>66</v>
      </c>
      <c r="WQQ229" s="24" t="s">
        <v>67</v>
      </c>
      <c r="WQR229" s="24" t="s">
        <v>75</v>
      </c>
      <c r="WQS229" s="24" t="s">
        <v>68</v>
      </c>
      <c r="WQT229" s="24" t="s">
        <v>8</v>
      </c>
      <c r="WQU229" s="24" t="s">
        <v>9</v>
      </c>
      <c r="WQV229" s="24" t="s">
        <v>69</v>
      </c>
      <c r="WQW229" s="24" t="s">
        <v>70</v>
      </c>
      <c r="WQX229" s="24" t="s">
        <v>10</v>
      </c>
      <c r="WQY229" s="24" t="s">
        <v>14</v>
      </c>
      <c r="WQZ229" s="24" t="s">
        <v>71</v>
      </c>
      <c r="WRA229" s="24" t="s">
        <v>63</v>
      </c>
      <c r="WRB229" s="24" t="s">
        <v>64</v>
      </c>
      <c r="WRC229" s="24" t="s">
        <v>6</v>
      </c>
      <c r="WRD229" s="24" t="s">
        <v>7</v>
      </c>
      <c r="WRE229" s="24" t="s">
        <v>65</v>
      </c>
      <c r="WRF229" s="24" t="s">
        <v>66</v>
      </c>
      <c r="WRG229" s="24" t="s">
        <v>67</v>
      </c>
      <c r="WRH229" s="24" t="s">
        <v>75</v>
      </c>
      <c r="WRI229" s="24" t="s">
        <v>68</v>
      </c>
      <c r="WRJ229" s="24" t="s">
        <v>8</v>
      </c>
      <c r="WRK229" s="24" t="s">
        <v>9</v>
      </c>
      <c r="WRL229" s="24" t="s">
        <v>69</v>
      </c>
      <c r="WRM229" s="24" t="s">
        <v>70</v>
      </c>
      <c r="WRN229" s="24" t="s">
        <v>10</v>
      </c>
      <c r="WRO229" s="24" t="s">
        <v>14</v>
      </c>
      <c r="WRP229" s="24" t="s">
        <v>71</v>
      </c>
      <c r="WRQ229" s="24" t="s">
        <v>63</v>
      </c>
      <c r="WRR229" s="24" t="s">
        <v>64</v>
      </c>
      <c r="WRS229" s="24" t="s">
        <v>6</v>
      </c>
      <c r="WRT229" s="24" t="s">
        <v>7</v>
      </c>
      <c r="WRU229" s="24" t="s">
        <v>65</v>
      </c>
      <c r="WRV229" s="24" t="s">
        <v>66</v>
      </c>
      <c r="WRW229" s="24" t="s">
        <v>67</v>
      </c>
      <c r="WRX229" s="24" t="s">
        <v>75</v>
      </c>
      <c r="WRY229" s="24" t="s">
        <v>68</v>
      </c>
      <c r="WRZ229" s="24" t="s">
        <v>8</v>
      </c>
      <c r="WSA229" s="24" t="s">
        <v>9</v>
      </c>
      <c r="WSB229" s="24" t="s">
        <v>69</v>
      </c>
      <c r="WSC229" s="24" t="s">
        <v>70</v>
      </c>
      <c r="WSD229" s="24" t="s">
        <v>10</v>
      </c>
      <c r="WSE229" s="24" t="s">
        <v>14</v>
      </c>
      <c r="WSF229" s="24" t="s">
        <v>71</v>
      </c>
      <c r="WSG229" s="24" t="s">
        <v>63</v>
      </c>
      <c r="WSH229" s="24" t="s">
        <v>64</v>
      </c>
      <c r="WSI229" s="24" t="s">
        <v>6</v>
      </c>
      <c r="WSJ229" s="24" t="s">
        <v>7</v>
      </c>
      <c r="WSK229" s="24" t="s">
        <v>65</v>
      </c>
      <c r="WSL229" s="24" t="s">
        <v>66</v>
      </c>
      <c r="WSM229" s="24" t="s">
        <v>67</v>
      </c>
      <c r="WSN229" s="24" t="s">
        <v>75</v>
      </c>
      <c r="WSO229" s="24" t="s">
        <v>68</v>
      </c>
      <c r="WSP229" s="24" t="s">
        <v>8</v>
      </c>
      <c r="WSQ229" s="24" t="s">
        <v>9</v>
      </c>
      <c r="WSR229" s="24" t="s">
        <v>69</v>
      </c>
      <c r="WSS229" s="24" t="s">
        <v>70</v>
      </c>
      <c r="WST229" s="24" t="s">
        <v>10</v>
      </c>
      <c r="WSU229" s="24" t="s">
        <v>14</v>
      </c>
      <c r="WSV229" s="24" t="s">
        <v>71</v>
      </c>
      <c r="WSW229" s="24" t="s">
        <v>63</v>
      </c>
      <c r="WSX229" s="24" t="s">
        <v>64</v>
      </c>
      <c r="WSY229" s="24" t="s">
        <v>6</v>
      </c>
      <c r="WSZ229" s="24" t="s">
        <v>7</v>
      </c>
      <c r="WTA229" s="24" t="s">
        <v>65</v>
      </c>
      <c r="WTB229" s="24" t="s">
        <v>66</v>
      </c>
      <c r="WTC229" s="24" t="s">
        <v>67</v>
      </c>
      <c r="WTD229" s="24" t="s">
        <v>75</v>
      </c>
      <c r="WTE229" s="24" t="s">
        <v>68</v>
      </c>
      <c r="WTF229" s="24" t="s">
        <v>8</v>
      </c>
      <c r="WTG229" s="24" t="s">
        <v>9</v>
      </c>
      <c r="WTH229" s="24" t="s">
        <v>69</v>
      </c>
      <c r="WTI229" s="24" t="s">
        <v>70</v>
      </c>
      <c r="WTJ229" s="24" t="s">
        <v>10</v>
      </c>
      <c r="WTK229" s="24" t="s">
        <v>14</v>
      </c>
      <c r="WTL229" s="24" t="s">
        <v>71</v>
      </c>
      <c r="WTM229" s="24" t="s">
        <v>63</v>
      </c>
      <c r="WTN229" s="24" t="s">
        <v>64</v>
      </c>
      <c r="WTO229" s="24" t="s">
        <v>6</v>
      </c>
      <c r="WTP229" s="24" t="s">
        <v>7</v>
      </c>
      <c r="WTQ229" s="24" t="s">
        <v>65</v>
      </c>
      <c r="WTR229" s="24" t="s">
        <v>66</v>
      </c>
      <c r="WTS229" s="24" t="s">
        <v>67</v>
      </c>
      <c r="WTT229" s="24" t="s">
        <v>75</v>
      </c>
      <c r="WTU229" s="24" t="s">
        <v>68</v>
      </c>
      <c r="WTV229" s="24" t="s">
        <v>8</v>
      </c>
      <c r="WTW229" s="24" t="s">
        <v>9</v>
      </c>
      <c r="WTX229" s="24" t="s">
        <v>69</v>
      </c>
      <c r="WTY229" s="24" t="s">
        <v>70</v>
      </c>
      <c r="WTZ229" s="24" t="s">
        <v>10</v>
      </c>
      <c r="WUA229" s="24" t="s">
        <v>14</v>
      </c>
      <c r="WUB229" s="24" t="s">
        <v>71</v>
      </c>
      <c r="WUC229" s="24" t="s">
        <v>63</v>
      </c>
      <c r="WUD229" s="24" t="s">
        <v>64</v>
      </c>
      <c r="WUE229" s="24" t="s">
        <v>6</v>
      </c>
      <c r="WUF229" s="24" t="s">
        <v>7</v>
      </c>
      <c r="WUG229" s="24" t="s">
        <v>65</v>
      </c>
      <c r="WUH229" s="24" t="s">
        <v>66</v>
      </c>
      <c r="WUI229" s="24" t="s">
        <v>67</v>
      </c>
      <c r="WUJ229" s="24" t="s">
        <v>75</v>
      </c>
      <c r="WUK229" s="24" t="s">
        <v>68</v>
      </c>
      <c r="WUL229" s="24" t="s">
        <v>8</v>
      </c>
      <c r="WUM229" s="24" t="s">
        <v>9</v>
      </c>
      <c r="WUN229" s="24" t="s">
        <v>69</v>
      </c>
      <c r="WUO229" s="24" t="s">
        <v>70</v>
      </c>
      <c r="WUP229" s="24" t="s">
        <v>10</v>
      </c>
      <c r="WUQ229" s="24" t="s">
        <v>14</v>
      </c>
      <c r="WUR229" s="24" t="s">
        <v>71</v>
      </c>
      <c r="WUS229" s="24" t="s">
        <v>63</v>
      </c>
      <c r="WUT229" s="24" t="s">
        <v>64</v>
      </c>
      <c r="WUU229" s="24" t="s">
        <v>6</v>
      </c>
      <c r="WUV229" s="24" t="s">
        <v>7</v>
      </c>
      <c r="WUW229" s="24" t="s">
        <v>65</v>
      </c>
      <c r="WUX229" s="24" t="s">
        <v>66</v>
      </c>
      <c r="WUY229" s="24" t="s">
        <v>67</v>
      </c>
      <c r="WUZ229" s="24" t="s">
        <v>75</v>
      </c>
      <c r="WVA229" s="24" t="s">
        <v>68</v>
      </c>
      <c r="WVB229" s="24" t="s">
        <v>8</v>
      </c>
      <c r="WVC229" s="24" t="s">
        <v>9</v>
      </c>
      <c r="WVD229" s="24" t="s">
        <v>69</v>
      </c>
      <c r="WVE229" s="24" t="s">
        <v>70</v>
      </c>
      <c r="WVF229" s="24" t="s">
        <v>10</v>
      </c>
      <c r="WVG229" s="24" t="s">
        <v>14</v>
      </c>
      <c r="WVH229" s="24" t="s">
        <v>71</v>
      </c>
      <c r="WVI229" s="24" t="s">
        <v>63</v>
      </c>
      <c r="WVJ229" s="24" t="s">
        <v>64</v>
      </c>
      <c r="WVK229" s="24" t="s">
        <v>6</v>
      </c>
      <c r="WVL229" s="24" t="s">
        <v>7</v>
      </c>
      <c r="WVM229" s="24" t="s">
        <v>65</v>
      </c>
      <c r="WVN229" s="24" t="s">
        <v>66</v>
      </c>
      <c r="WVO229" s="24" t="s">
        <v>67</v>
      </c>
      <c r="WVP229" s="24" t="s">
        <v>75</v>
      </c>
      <c r="WVQ229" s="24" t="s">
        <v>68</v>
      </c>
      <c r="WVR229" s="24" t="s">
        <v>8</v>
      </c>
      <c r="WVS229" s="24" t="s">
        <v>9</v>
      </c>
      <c r="WVT229" s="24" t="s">
        <v>69</v>
      </c>
      <c r="WVU229" s="24" t="s">
        <v>70</v>
      </c>
      <c r="WVV229" s="24" t="s">
        <v>10</v>
      </c>
      <c r="WVW229" s="24" t="s">
        <v>14</v>
      </c>
      <c r="WVX229" s="24" t="s">
        <v>71</v>
      </c>
      <c r="WVY229" s="24" t="s">
        <v>63</v>
      </c>
      <c r="WVZ229" s="24" t="s">
        <v>64</v>
      </c>
      <c r="WWA229" s="24" t="s">
        <v>6</v>
      </c>
      <c r="WWB229" s="24" t="s">
        <v>7</v>
      </c>
      <c r="WWC229" s="24" t="s">
        <v>65</v>
      </c>
      <c r="WWD229" s="24" t="s">
        <v>66</v>
      </c>
      <c r="WWE229" s="24" t="s">
        <v>67</v>
      </c>
      <c r="WWF229" s="24" t="s">
        <v>75</v>
      </c>
      <c r="WWG229" s="24" t="s">
        <v>68</v>
      </c>
      <c r="WWH229" s="24" t="s">
        <v>8</v>
      </c>
      <c r="WWI229" s="24" t="s">
        <v>9</v>
      </c>
      <c r="WWJ229" s="24" t="s">
        <v>69</v>
      </c>
      <c r="WWK229" s="24" t="s">
        <v>70</v>
      </c>
      <c r="WWL229" s="24" t="s">
        <v>10</v>
      </c>
      <c r="WWM229" s="24" t="s">
        <v>14</v>
      </c>
      <c r="WWN229" s="24" t="s">
        <v>71</v>
      </c>
      <c r="WWO229" s="24" t="s">
        <v>63</v>
      </c>
      <c r="WWP229" s="24" t="s">
        <v>64</v>
      </c>
      <c r="WWQ229" s="24" t="s">
        <v>6</v>
      </c>
      <c r="WWR229" s="24" t="s">
        <v>7</v>
      </c>
      <c r="WWS229" s="24" t="s">
        <v>65</v>
      </c>
      <c r="WWT229" s="24" t="s">
        <v>66</v>
      </c>
      <c r="WWU229" s="24" t="s">
        <v>67</v>
      </c>
      <c r="WWV229" s="24" t="s">
        <v>75</v>
      </c>
      <c r="WWW229" s="24" t="s">
        <v>68</v>
      </c>
      <c r="WWX229" s="24" t="s">
        <v>8</v>
      </c>
      <c r="WWY229" s="24" t="s">
        <v>9</v>
      </c>
      <c r="WWZ229" s="24" t="s">
        <v>69</v>
      </c>
      <c r="WXA229" s="24" t="s">
        <v>70</v>
      </c>
      <c r="WXB229" s="24" t="s">
        <v>10</v>
      </c>
      <c r="WXC229" s="24" t="s">
        <v>14</v>
      </c>
      <c r="WXD229" s="24" t="s">
        <v>71</v>
      </c>
      <c r="WXE229" s="24" t="s">
        <v>63</v>
      </c>
      <c r="WXF229" s="24" t="s">
        <v>64</v>
      </c>
      <c r="WXG229" s="24" t="s">
        <v>6</v>
      </c>
      <c r="WXH229" s="24" t="s">
        <v>7</v>
      </c>
      <c r="WXI229" s="24" t="s">
        <v>65</v>
      </c>
      <c r="WXJ229" s="24" t="s">
        <v>66</v>
      </c>
      <c r="WXK229" s="24" t="s">
        <v>67</v>
      </c>
      <c r="WXL229" s="24" t="s">
        <v>75</v>
      </c>
      <c r="WXM229" s="24" t="s">
        <v>68</v>
      </c>
      <c r="WXN229" s="24" t="s">
        <v>8</v>
      </c>
      <c r="WXO229" s="24" t="s">
        <v>9</v>
      </c>
      <c r="WXP229" s="24" t="s">
        <v>69</v>
      </c>
      <c r="WXQ229" s="24" t="s">
        <v>70</v>
      </c>
      <c r="WXR229" s="24" t="s">
        <v>10</v>
      </c>
      <c r="WXS229" s="24" t="s">
        <v>14</v>
      </c>
      <c r="WXT229" s="24" t="s">
        <v>71</v>
      </c>
      <c r="WXU229" s="24" t="s">
        <v>63</v>
      </c>
      <c r="WXV229" s="24" t="s">
        <v>64</v>
      </c>
      <c r="WXW229" s="24" t="s">
        <v>6</v>
      </c>
      <c r="WXX229" s="24" t="s">
        <v>7</v>
      </c>
      <c r="WXY229" s="24" t="s">
        <v>65</v>
      </c>
      <c r="WXZ229" s="24" t="s">
        <v>66</v>
      </c>
      <c r="WYA229" s="24" t="s">
        <v>67</v>
      </c>
      <c r="WYB229" s="24" t="s">
        <v>75</v>
      </c>
      <c r="WYC229" s="24" t="s">
        <v>68</v>
      </c>
      <c r="WYD229" s="24" t="s">
        <v>8</v>
      </c>
      <c r="WYE229" s="24" t="s">
        <v>9</v>
      </c>
      <c r="WYF229" s="24" t="s">
        <v>69</v>
      </c>
      <c r="WYG229" s="24" t="s">
        <v>70</v>
      </c>
      <c r="WYH229" s="24" t="s">
        <v>10</v>
      </c>
      <c r="WYI229" s="24" t="s">
        <v>14</v>
      </c>
      <c r="WYJ229" s="24" t="s">
        <v>71</v>
      </c>
      <c r="WYK229" s="24" t="s">
        <v>63</v>
      </c>
      <c r="WYL229" s="24" t="s">
        <v>64</v>
      </c>
      <c r="WYM229" s="24" t="s">
        <v>6</v>
      </c>
      <c r="WYN229" s="24" t="s">
        <v>7</v>
      </c>
      <c r="WYO229" s="24" t="s">
        <v>65</v>
      </c>
      <c r="WYP229" s="24" t="s">
        <v>66</v>
      </c>
      <c r="WYQ229" s="24" t="s">
        <v>67</v>
      </c>
      <c r="WYR229" s="24" t="s">
        <v>75</v>
      </c>
      <c r="WYS229" s="24" t="s">
        <v>68</v>
      </c>
      <c r="WYT229" s="24" t="s">
        <v>8</v>
      </c>
      <c r="WYU229" s="24" t="s">
        <v>9</v>
      </c>
      <c r="WYV229" s="24" t="s">
        <v>69</v>
      </c>
      <c r="WYW229" s="24" t="s">
        <v>70</v>
      </c>
      <c r="WYX229" s="24" t="s">
        <v>10</v>
      </c>
      <c r="WYY229" s="24" t="s">
        <v>14</v>
      </c>
      <c r="WYZ229" s="24" t="s">
        <v>71</v>
      </c>
      <c r="WZA229" s="24" t="s">
        <v>63</v>
      </c>
      <c r="WZB229" s="24" t="s">
        <v>64</v>
      </c>
      <c r="WZC229" s="24" t="s">
        <v>6</v>
      </c>
      <c r="WZD229" s="24" t="s">
        <v>7</v>
      </c>
      <c r="WZE229" s="24" t="s">
        <v>65</v>
      </c>
      <c r="WZF229" s="24" t="s">
        <v>66</v>
      </c>
      <c r="WZG229" s="24" t="s">
        <v>67</v>
      </c>
      <c r="WZH229" s="24" t="s">
        <v>75</v>
      </c>
      <c r="WZI229" s="24" t="s">
        <v>68</v>
      </c>
      <c r="WZJ229" s="24" t="s">
        <v>8</v>
      </c>
      <c r="WZK229" s="24" t="s">
        <v>9</v>
      </c>
      <c r="WZL229" s="24" t="s">
        <v>69</v>
      </c>
      <c r="WZM229" s="24" t="s">
        <v>70</v>
      </c>
      <c r="WZN229" s="24" t="s">
        <v>10</v>
      </c>
      <c r="WZO229" s="24" t="s">
        <v>14</v>
      </c>
      <c r="WZP229" s="24" t="s">
        <v>71</v>
      </c>
      <c r="WZQ229" s="24" t="s">
        <v>63</v>
      </c>
      <c r="WZR229" s="24" t="s">
        <v>64</v>
      </c>
      <c r="WZS229" s="24" t="s">
        <v>6</v>
      </c>
      <c r="WZT229" s="24" t="s">
        <v>7</v>
      </c>
      <c r="WZU229" s="24" t="s">
        <v>65</v>
      </c>
      <c r="WZV229" s="24" t="s">
        <v>66</v>
      </c>
      <c r="WZW229" s="24" t="s">
        <v>67</v>
      </c>
      <c r="WZX229" s="24" t="s">
        <v>75</v>
      </c>
      <c r="WZY229" s="24" t="s">
        <v>68</v>
      </c>
      <c r="WZZ229" s="24" t="s">
        <v>8</v>
      </c>
      <c r="XAA229" s="24" t="s">
        <v>9</v>
      </c>
      <c r="XAB229" s="24" t="s">
        <v>69</v>
      </c>
      <c r="XAC229" s="24" t="s">
        <v>70</v>
      </c>
      <c r="XAD229" s="24" t="s">
        <v>10</v>
      </c>
      <c r="XAE229" s="24" t="s">
        <v>14</v>
      </c>
      <c r="XAF229" s="24" t="s">
        <v>71</v>
      </c>
      <c r="XAG229" s="24" t="s">
        <v>63</v>
      </c>
      <c r="XAH229" s="24" t="s">
        <v>64</v>
      </c>
      <c r="XAI229" s="24" t="s">
        <v>6</v>
      </c>
      <c r="XAJ229" s="24" t="s">
        <v>7</v>
      </c>
      <c r="XAK229" s="24" t="s">
        <v>65</v>
      </c>
      <c r="XAL229" s="24" t="s">
        <v>66</v>
      </c>
      <c r="XAM229" s="24" t="s">
        <v>67</v>
      </c>
      <c r="XAN229" s="24" t="s">
        <v>75</v>
      </c>
      <c r="XAO229" s="24" t="s">
        <v>68</v>
      </c>
      <c r="XAP229" s="24" t="s">
        <v>8</v>
      </c>
      <c r="XAQ229" s="24" t="s">
        <v>9</v>
      </c>
      <c r="XAR229" s="24" t="s">
        <v>69</v>
      </c>
      <c r="XAS229" s="24" t="s">
        <v>70</v>
      </c>
      <c r="XAT229" s="24" t="s">
        <v>10</v>
      </c>
      <c r="XAU229" s="24" t="s">
        <v>14</v>
      </c>
      <c r="XAV229" s="24" t="s">
        <v>71</v>
      </c>
      <c r="XAW229" s="24" t="s">
        <v>63</v>
      </c>
      <c r="XAX229" s="24" t="s">
        <v>64</v>
      </c>
      <c r="XAY229" s="24" t="s">
        <v>6</v>
      </c>
      <c r="XAZ229" s="24" t="s">
        <v>7</v>
      </c>
      <c r="XBA229" s="24" t="s">
        <v>65</v>
      </c>
      <c r="XBB229" s="24" t="s">
        <v>66</v>
      </c>
      <c r="XBC229" s="24" t="s">
        <v>67</v>
      </c>
      <c r="XBD229" s="24" t="s">
        <v>75</v>
      </c>
      <c r="XBE229" s="24" t="s">
        <v>68</v>
      </c>
      <c r="XBF229" s="24" t="s">
        <v>8</v>
      </c>
      <c r="XBG229" s="24" t="s">
        <v>9</v>
      </c>
      <c r="XBH229" s="24" t="s">
        <v>69</v>
      </c>
      <c r="XBI229" s="24" t="s">
        <v>70</v>
      </c>
      <c r="XBJ229" s="24" t="s">
        <v>10</v>
      </c>
      <c r="XBK229" s="24" t="s">
        <v>14</v>
      </c>
      <c r="XBL229" s="24" t="s">
        <v>71</v>
      </c>
      <c r="XBM229" s="24" t="s">
        <v>63</v>
      </c>
      <c r="XBN229" s="24" t="s">
        <v>64</v>
      </c>
      <c r="XBO229" s="24" t="s">
        <v>6</v>
      </c>
      <c r="XBP229" s="24" t="s">
        <v>7</v>
      </c>
      <c r="XBQ229" s="24" t="s">
        <v>65</v>
      </c>
      <c r="XBR229" s="24" t="s">
        <v>66</v>
      </c>
      <c r="XBS229" s="24" t="s">
        <v>67</v>
      </c>
      <c r="XBT229" s="24" t="s">
        <v>75</v>
      </c>
      <c r="XBU229" s="24" t="s">
        <v>68</v>
      </c>
      <c r="XBV229" s="24" t="s">
        <v>8</v>
      </c>
      <c r="XBW229" s="24" t="s">
        <v>9</v>
      </c>
      <c r="XBX229" s="24" t="s">
        <v>69</v>
      </c>
      <c r="XBY229" s="24" t="s">
        <v>70</v>
      </c>
      <c r="XBZ229" s="24" t="s">
        <v>10</v>
      </c>
      <c r="XCA229" s="24" t="s">
        <v>14</v>
      </c>
      <c r="XCB229" s="24" t="s">
        <v>71</v>
      </c>
      <c r="XCC229" s="24" t="s">
        <v>63</v>
      </c>
      <c r="XCD229" s="24" t="s">
        <v>64</v>
      </c>
      <c r="XCE229" s="24" t="s">
        <v>6</v>
      </c>
      <c r="XCF229" s="24" t="s">
        <v>7</v>
      </c>
      <c r="XCG229" s="24" t="s">
        <v>65</v>
      </c>
      <c r="XCH229" s="24" t="s">
        <v>66</v>
      </c>
      <c r="XCI229" s="24" t="s">
        <v>67</v>
      </c>
      <c r="XCJ229" s="24" t="s">
        <v>75</v>
      </c>
      <c r="XCK229" s="24" t="s">
        <v>68</v>
      </c>
      <c r="XCL229" s="24" t="s">
        <v>8</v>
      </c>
      <c r="XCM229" s="24" t="s">
        <v>9</v>
      </c>
      <c r="XCN229" s="24" t="s">
        <v>69</v>
      </c>
      <c r="XCO229" s="24" t="s">
        <v>70</v>
      </c>
      <c r="XCP229" s="24" t="s">
        <v>10</v>
      </c>
      <c r="XCQ229" s="24" t="s">
        <v>14</v>
      </c>
      <c r="XCR229" s="24" t="s">
        <v>71</v>
      </c>
      <c r="XCS229" s="24" t="s">
        <v>63</v>
      </c>
      <c r="XCT229" s="24" t="s">
        <v>64</v>
      </c>
      <c r="XCU229" s="24" t="s">
        <v>6</v>
      </c>
      <c r="XCV229" s="24" t="s">
        <v>7</v>
      </c>
      <c r="XCW229" s="24" t="s">
        <v>65</v>
      </c>
      <c r="XCX229" s="24" t="s">
        <v>66</v>
      </c>
      <c r="XCY229" s="24" t="s">
        <v>67</v>
      </c>
      <c r="XCZ229" s="24" t="s">
        <v>75</v>
      </c>
      <c r="XDA229" s="24" t="s">
        <v>68</v>
      </c>
      <c r="XDB229" s="24" t="s">
        <v>8</v>
      </c>
      <c r="XDC229" s="24" t="s">
        <v>9</v>
      </c>
      <c r="XDD229" s="24" t="s">
        <v>69</v>
      </c>
      <c r="XDE229" s="24" t="s">
        <v>70</v>
      </c>
      <c r="XDF229" s="24" t="s">
        <v>10</v>
      </c>
      <c r="XDG229" s="24" t="s">
        <v>14</v>
      </c>
      <c r="XDH229" s="24" t="s">
        <v>71</v>
      </c>
      <c r="XDI229" s="24" t="s">
        <v>63</v>
      </c>
      <c r="XDJ229" s="24" t="s">
        <v>64</v>
      </c>
      <c r="XDK229" s="24" t="s">
        <v>6</v>
      </c>
      <c r="XDL229" s="24" t="s">
        <v>7</v>
      </c>
      <c r="XDM229" s="24" t="s">
        <v>65</v>
      </c>
      <c r="XDN229" s="24" t="s">
        <v>66</v>
      </c>
      <c r="XDO229" s="24" t="s">
        <v>67</v>
      </c>
      <c r="XDP229" s="24" t="s">
        <v>75</v>
      </c>
      <c r="XDQ229" s="24" t="s">
        <v>68</v>
      </c>
      <c r="XDR229" s="24" t="s">
        <v>8</v>
      </c>
      <c r="XDS229" s="24" t="s">
        <v>9</v>
      </c>
      <c r="XDT229" s="24" t="s">
        <v>69</v>
      </c>
      <c r="XDU229" s="24" t="s">
        <v>70</v>
      </c>
      <c r="XDV229" s="24" t="s">
        <v>10</v>
      </c>
      <c r="XDW229" s="24" t="s">
        <v>14</v>
      </c>
      <c r="XDX229" s="24" t="s">
        <v>71</v>
      </c>
      <c r="XDY229" s="24" t="s">
        <v>63</v>
      </c>
      <c r="XDZ229" s="24" t="s">
        <v>64</v>
      </c>
      <c r="XEA229" s="24" t="s">
        <v>6</v>
      </c>
      <c r="XEB229" s="24" t="s">
        <v>7</v>
      </c>
      <c r="XEC229" s="24" t="s">
        <v>65</v>
      </c>
      <c r="XED229" s="24" t="s">
        <v>66</v>
      </c>
      <c r="XEE229" s="24" t="s">
        <v>67</v>
      </c>
      <c r="XEF229" s="24" t="s">
        <v>75</v>
      </c>
      <c r="XEG229" s="24" t="s">
        <v>68</v>
      </c>
      <c r="XEH229" s="24" t="s">
        <v>8</v>
      </c>
      <c r="XEI229" s="24" t="s">
        <v>9</v>
      </c>
      <c r="XEJ229" s="24" t="s">
        <v>69</v>
      </c>
      <c r="XEK229" s="24" t="s">
        <v>70</v>
      </c>
      <c r="XEL229" s="24" t="s">
        <v>10</v>
      </c>
      <c r="XEM229" s="24" t="s">
        <v>14</v>
      </c>
      <c r="XEN229" s="24" t="s">
        <v>71</v>
      </c>
      <c r="XEO229" s="24" t="s">
        <v>63</v>
      </c>
      <c r="XEP229" s="24" t="s">
        <v>64</v>
      </c>
      <c r="XEQ229" s="24" t="s">
        <v>6</v>
      </c>
      <c r="XER229" s="24" t="s">
        <v>7</v>
      </c>
      <c r="XES229" s="24" t="s">
        <v>65</v>
      </c>
      <c r="XET229" s="24" t="s">
        <v>66</v>
      </c>
      <c r="XEU229" s="24" t="s">
        <v>67</v>
      </c>
      <c r="XEV229" s="24" t="s">
        <v>75</v>
      </c>
      <c r="XEW229" s="24" t="s">
        <v>68</v>
      </c>
      <c r="XEX229" s="24" t="s">
        <v>8</v>
      </c>
      <c r="XEY229" s="24" t="s">
        <v>9</v>
      </c>
      <c r="XEZ229" s="24" t="s">
        <v>69</v>
      </c>
      <c r="XFA229" s="24" t="s">
        <v>70</v>
      </c>
      <c r="XFB229" s="24" t="s">
        <v>10</v>
      </c>
      <c r="XFC229" s="24" t="s">
        <v>14</v>
      </c>
      <c r="XFD229" s="24" t="s">
        <v>71</v>
      </c>
    </row>
    <row r="230" spans="1:16384" ht="18" hidden="1" x14ac:dyDescent="0.3">
      <c r="A230" s="95">
        <v>44563</v>
      </c>
      <c r="B230" s="96">
        <v>6</v>
      </c>
      <c r="C230" s="97">
        <v>2</v>
      </c>
      <c r="D230" s="97">
        <v>15</v>
      </c>
      <c r="E230" s="97">
        <v>8</v>
      </c>
      <c r="F230" s="97">
        <v>0</v>
      </c>
      <c r="G230" s="98"/>
      <c r="H230" s="96">
        <v>0</v>
      </c>
      <c r="I230" s="97"/>
      <c r="J230" s="97">
        <v>0</v>
      </c>
      <c r="K230" s="123">
        <v>1</v>
      </c>
      <c r="L230" s="96">
        <v>0</v>
      </c>
      <c r="M230" s="97">
        <v>0</v>
      </c>
      <c r="N230" s="97">
        <v>0</v>
      </c>
      <c r="O230" s="97">
        <v>0</v>
      </c>
      <c r="P230" s="97"/>
      <c r="Q230" s="98"/>
    </row>
    <row r="231" spans="1:16384" ht="18" hidden="1" x14ac:dyDescent="0.3">
      <c r="A231" s="95">
        <v>44570</v>
      </c>
      <c r="B231" s="96">
        <v>3</v>
      </c>
      <c r="C231" s="97">
        <v>0</v>
      </c>
      <c r="D231" s="97">
        <v>9</v>
      </c>
      <c r="E231" s="97">
        <v>7</v>
      </c>
      <c r="F231" s="97">
        <v>7</v>
      </c>
      <c r="G231" s="98"/>
      <c r="H231" s="96">
        <v>3</v>
      </c>
      <c r="I231" s="97">
        <v>0</v>
      </c>
      <c r="J231" s="97">
        <v>10</v>
      </c>
      <c r="K231" s="123">
        <v>1</v>
      </c>
      <c r="L231" s="96">
        <v>2</v>
      </c>
      <c r="M231" s="97">
        <v>0</v>
      </c>
      <c r="N231" s="97">
        <v>0</v>
      </c>
      <c r="O231" s="97">
        <v>1</v>
      </c>
      <c r="P231" s="97"/>
      <c r="Q231" s="98"/>
    </row>
    <row r="232" spans="1:16384" ht="18" hidden="1" x14ac:dyDescent="0.3">
      <c r="A232" s="95">
        <v>44577</v>
      </c>
      <c r="B232" s="96">
        <v>7</v>
      </c>
      <c r="C232" s="97">
        <v>0</v>
      </c>
      <c r="D232" s="97">
        <v>21</v>
      </c>
      <c r="E232" s="97">
        <v>0</v>
      </c>
      <c r="F232" s="97">
        <v>4</v>
      </c>
      <c r="G232" s="98"/>
      <c r="H232" s="96">
        <v>0</v>
      </c>
      <c r="I232" s="97" t="s">
        <v>49</v>
      </c>
      <c r="J232" s="97">
        <v>6</v>
      </c>
      <c r="K232" s="123">
        <v>3</v>
      </c>
      <c r="L232" s="96">
        <v>0</v>
      </c>
      <c r="M232" s="97">
        <v>2</v>
      </c>
      <c r="N232" s="97">
        <v>0</v>
      </c>
      <c r="O232" s="97">
        <v>0</v>
      </c>
      <c r="P232" s="97"/>
      <c r="Q232" s="98"/>
    </row>
    <row r="233" spans="1:16384" ht="18" hidden="1" x14ac:dyDescent="0.3">
      <c r="A233" s="95">
        <v>44584</v>
      </c>
      <c r="B233" s="96">
        <v>4</v>
      </c>
      <c r="C233" s="97">
        <v>1</v>
      </c>
      <c r="D233" s="97">
        <v>11</v>
      </c>
      <c r="E233" s="97">
        <v>5</v>
      </c>
      <c r="F233" s="97">
        <v>4</v>
      </c>
      <c r="G233" s="98"/>
      <c r="H233" s="96">
        <v>8</v>
      </c>
      <c r="I233" s="97">
        <v>1</v>
      </c>
      <c r="J233" s="97">
        <v>7</v>
      </c>
      <c r="K233" s="123">
        <v>1</v>
      </c>
      <c r="L233" s="96">
        <v>2</v>
      </c>
      <c r="M233" s="97">
        <v>3</v>
      </c>
      <c r="N233" s="97">
        <v>0</v>
      </c>
      <c r="O233" s="97">
        <v>2</v>
      </c>
      <c r="P233" s="97"/>
      <c r="Q233" s="98"/>
    </row>
    <row r="234" spans="1:16384" ht="18" hidden="1" x14ac:dyDescent="0.3">
      <c r="A234" s="95">
        <v>44591</v>
      </c>
      <c r="B234" s="96">
        <v>1</v>
      </c>
      <c r="C234" s="97">
        <v>3</v>
      </c>
      <c r="D234" s="97">
        <v>7</v>
      </c>
      <c r="E234" s="97">
        <v>0</v>
      </c>
      <c r="F234" s="97">
        <v>3</v>
      </c>
      <c r="G234" s="98"/>
      <c r="H234" s="96">
        <v>0</v>
      </c>
      <c r="I234" s="97"/>
      <c r="J234" s="97">
        <v>0</v>
      </c>
      <c r="K234" s="123">
        <v>2</v>
      </c>
      <c r="L234" s="96">
        <v>1</v>
      </c>
      <c r="M234" s="97">
        <v>0</v>
      </c>
      <c r="N234" s="97">
        <v>0</v>
      </c>
      <c r="O234" s="97">
        <v>0</v>
      </c>
      <c r="P234" s="97"/>
      <c r="Q234" s="98"/>
    </row>
    <row r="235" spans="1:16384" ht="18" hidden="1" x14ac:dyDescent="0.3">
      <c r="A235" s="95">
        <v>44598</v>
      </c>
      <c r="B235" s="96">
        <v>2</v>
      </c>
      <c r="C235" s="97">
        <v>0</v>
      </c>
      <c r="D235" s="97">
        <v>19</v>
      </c>
      <c r="E235" s="97">
        <v>7</v>
      </c>
      <c r="F235" s="97">
        <v>6</v>
      </c>
      <c r="G235" s="98"/>
      <c r="H235" s="96">
        <v>6</v>
      </c>
      <c r="I235" s="97">
        <v>2</v>
      </c>
      <c r="J235" s="97">
        <v>0</v>
      </c>
      <c r="K235" s="123">
        <v>0</v>
      </c>
      <c r="L235" s="96">
        <v>2</v>
      </c>
      <c r="M235" s="97">
        <v>1</v>
      </c>
      <c r="N235" s="97">
        <v>0</v>
      </c>
      <c r="O235" s="97">
        <v>2</v>
      </c>
      <c r="P235" s="97"/>
      <c r="Q235" s="98"/>
    </row>
    <row r="236" spans="1:16384" ht="18" hidden="1" x14ac:dyDescent="0.3">
      <c r="A236" s="95">
        <v>44605</v>
      </c>
      <c r="B236" s="96">
        <v>3</v>
      </c>
      <c r="C236" s="97">
        <v>2</v>
      </c>
      <c r="D236" s="97">
        <v>11</v>
      </c>
      <c r="E236" s="97">
        <v>9</v>
      </c>
      <c r="F236" s="97">
        <v>3</v>
      </c>
      <c r="G236" s="98"/>
      <c r="H236" s="96">
        <v>0</v>
      </c>
      <c r="I236" s="97"/>
      <c r="J236" s="97">
        <v>0</v>
      </c>
      <c r="K236" s="123">
        <v>0</v>
      </c>
      <c r="L236" s="96">
        <v>0</v>
      </c>
      <c r="M236" s="97">
        <v>0</v>
      </c>
      <c r="N236" s="97">
        <v>0</v>
      </c>
      <c r="O236" s="97">
        <v>3</v>
      </c>
      <c r="P236" s="97"/>
      <c r="Q236" s="98"/>
    </row>
    <row r="237" spans="1:16384" ht="18" hidden="1" x14ac:dyDescent="0.3">
      <c r="A237" s="95">
        <v>44612</v>
      </c>
      <c r="B237" s="96">
        <v>4</v>
      </c>
      <c r="C237" s="97">
        <v>1</v>
      </c>
      <c r="D237" s="97">
        <v>17</v>
      </c>
      <c r="E237" s="97">
        <v>6</v>
      </c>
      <c r="F237" s="97">
        <v>2</v>
      </c>
      <c r="G237" s="98"/>
      <c r="H237" s="96">
        <v>9</v>
      </c>
      <c r="I237" s="97">
        <v>1</v>
      </c>
      <c r="J237" s="97">
        <v>0</v>
      </c>
      <c r="K237" s="123">
        <v>1</v>
      </c>
      <c r="L237" s="96">
        <v>2</v>
      </c>
      <c r="M237" s="97">
        <v>0</v>
      </c>
      <c r="N237" s="97">
        <v>0</v>
      </c>
      <c r="O237" s="97">
        <v>2</v>
      </c>
      <c r="P237" s="97"/>
      <c r="Q237" s="98"/>
    </row>
    <row r="238" spans="1:16384" ht="18" hidden="1" x14ac:dyDescent="0.3">
      <c r="A238" s="95">
        <v>44619</v>
      </c>
      <c r="B238" s="96">
        <v>0</v>
      </c>
      <c r="C238" s="97">
        <v>0</v>
      </c>
      <c r="D238" s="97">
        <v>25</v>
      </c>
      <c r="E238" s="97">
        <v>0</v>
      </c>
      <c r="F238" s="97">
        <v>3</v>
      </c>
      <c r="G238" s="98"/>
      <c r="H238" s="96">
        <v>0</v>
      </c>
      <c r="I238" s="97"/>
      <c r="J238" s="97">
        <v>10</v>
      </c>
      <c r="K238" s="123">
        <v>3</v>
      </c>
      <c r="L238" s="96">
        <v>1</v>
      </c>
      <c r="M238" s="97">
        <v>0</v>
      </c>
      <c r="N238" s="97">
        <v>0</v>
      </c>
      <c r="O238" s="97">
        <v>4</v>
      </c>
      <c r="P238" s="97"/>
      <c r="Q238" s="98"/>
    </row>
    <row r="239" spans="1:16384" ht="18" hidden="1" x14ac:dyDescent="0.3">
      <c r="A239" s="95">
        <v>44626</v>
      </c>
      <c r="B239" s="96">
        <v>1</v>
      </c>
      <c r="C239" s="97">
        <v>0</v>
      </c>
      <c r="D239" s="97">
        <v>20</v>
      </c>
      <c r="E239" s="97">
        <v>4</v>
      </c>
      <c r="F239" s="97">
        <v>2</v>
      </c>
      <c r="G239" s="98"/>
      <c r="H239" s="96">
        <v>0</v>
      </c>
      <c r="I239" s="97"/>
      <c r="J239" s="97">
        <v>0</v>
      </c>
      <c r="K239" s="123">
        <v>2</v>
      </c>
      <c r="L239" s="96">
        <v>1</v>
      </c>
      <c r="M239" s="97">
        <v>0</v>
      </c>
      <c r="N239" s="97">
        <v>0</v>
      </c>
      <c r="O239" s="97">
        <v>2</v>
      </c>
      <c r="P239" s="97"/>
      <c r="Q239" s="98"/>
    </row>
    <row r="240" spans="1:16384" ht="18" hidden="1" x14ac:dyDescent="0.3">
      <c r="A240" s="95">
        <v>44633</v>
      </c>
      <c r="B240" s="96">
        <v>7</v>
      </c>
      <c r="C240" s="97">
        <v>0</v>
      </c>
      <c r="D240" s="97">
        <v>23</v>
      </c>
      <c r="E240" s="97">
        <v>7</v>
      </c>
      <c r="F240" s="97">
        <v>5</v>
      </c>
      <c r="G240" s="98"/>
      <c r="H240" s="96">
        <v>7</v>
      </c>
      <c r="I240" s="97">
        <v>4</v>
      </c>
      <c r="J240" s="97">
        <v>0</v>
      </c>
      <c r="K240" s="123">
        <v>0</v>
      </c>
      <c r="L240" s="96">
        <v>0</v>
      </c>
      <c r="M240" s="97">
        <v>1</v>
      </c>
      <c r="N240" s="97">
        <v>0</v>
      </c>
      <c r="O240" s="97">
        <v>3</v>
      </c>
      <c r="P240" s="97"/>
      <c r="Q240" s="98"/>
    </row>
    <row r="241" spans="1:17" ht="18" hidden="1" x14ac:dyDescent="0.3">
      <c r="A241" s="95">
        <v>44640</v>
      </c>
      <c r="B241" s="96">
        <v>3</v>
      </c>
      <c r="C241" s="97">
        <v>0</v>
      </c>
      <c r="D241" s="97">
        <v>7</v>
      </c>
      <c r="E241" s="97">
        <v>4</v>
      </c>
      <c r="F241" s="97">
        <v>6</v>
      </c>
      <c r="G241" s="98"/>
      <c r="H241" s="96">
        <v>3</v>
      </c>
      <c r="I241" s="97">
        <v>0</v>
      </c>
      <c r="J241" s="97">
        <v>0</v>
      </c>
      <c r="K241" s="123">
        <v>0</v>
      </c>
      <c r="L241" s="96">
        <v>1</v>
      </c>
      <c r="M241" s="97">
        <v>0</v>
      </c>
      <c r="N241" s="97">
        <v>0</v>
      </c>
      <c r="O241" s="97">
        <v>0</v>
      </c>
      <c r="P241" s="97"/>
      <c r="Q241" s="98"/>
    </row>
    <row r="242" spans="1:17" ht="18" hidden="1" x14ac:dyDescent="0.3">
      <c r="A242" s="95">
        <v>44647</v>
      </c>
      <c r="B242" s="96">
        <v>3</v>
      </c>
      <c r="C242" s="97">
        <v>0</v>
      </c>
      <c r="D242" s="97">
        <v>17</v>
      </c>
      <c r="E242" s="97">
        <v>1</v>
      </c>
      <c r="F242" s="97">
        <v>4</v>
      </c>
      <c r="G242" s="98"/>
      <c r="H242" s="96">
        <v>0</v>
      </c>
      <c r="I242" s="97"/>
      <c r="J242" s="97">
        <v>0</v>
      </c>
      <c r="K242" s="123">
        <v>0</v>
      </c>
      <c r="L242" s="96">
        <v>0</v>
      </c>
      <c r="M242" s="97">
        <v>0</v>
      </c>
      <c r="N242" s="97">
        <v>1</v>
      </c>
      <c r="O242" s="97">
        <v>0</v>
      </c>
      <c r="P242" s="97">
        <v>0</v>
      </c>
      <c r="Q242" s="98"/>
    </row>
    <row r="243" spans="1:17" ht="18" hidden="1" x14ac:dyDescent="0.3">
      <c r="A243" s="95">
        <v>44654</v>
      </c>
      <c r="B243" s="96">
        <v>3</v>
      </c>
      <c r="C243" s="97">
        <v>0</v>
      </c>
      <c r="D243" s="97">
        <v>29</v>
      </c>
      <c r="E243" s="97">
        <v>7</v>
      </c>
      <c r="F243" s="97">
        <v>6</v>
      </c>
      <c r="G243" s="98"/>
      <c r="H243" s="96">
        <v>5</v>
      </c>
      <c r="I243" s="97">
        <v>2</v>
      </c>
      <c r="J243" s="97">
        <v>0</v>
      </c>
      <c r="K243" s="123">
        <v>1</v>
      </c>
      <c r="L243" s="96">
        <v>2</v>
      </c>
      <c r="M243" s="97">
        <v>0</v>
      </c>
      <c r="N243" s="97">
        <v>0</v>
      </c>
      <c r="O243" s="97">
        <v>1</v>
      </c>
      <c r="P243" s="97">
        <v>0</v>
      </c>
      <c r="Q243" s="98"/>
    </row>
    <row r="244" spans="1:17" ht="18" hidden="1" x14ac:dyDescent="0.3">
      <c r="A244" s="95">
        <v>44661</v>
      </c>
      <c r="B244" s="96">
        <v>3</v>
      </c>
      <c r="C244" s="97">
        <v>0</v>
      </c>
      <c r="D244" s="97">
        <v>9</v>
      </c>
      <c r="E244" s="97">
        <v>5</v>
      </c>
      <c r="F244" s="97">
        <v>6</v>
      </c>
      <c r="G244" s="98"/>
      <c r="H244" s="96">
        <v>12</v>
      </c>
      <c r="I244" s="97">
        <v>4</v>
      </c>
      <c r="J244" s="97">
        <v>0</v>
      </c>
      <c r="K244" s="123">
        <v>0</v>
      </c>
      <c r="L244" s="96">
        <v>0</v>
      </c>
      <c r="M244" s="97">
        <v>0</v>
      </c>
      <c r="N244" s="97">
        <v>0</v>
      </c>
      <c r="O244" s="97">
        <v>1</v>
      </c>
      <c r="P244" s="97">
        <v>1</v>
      </c>
      <c r="Q244" s="98"/>
    </row>
    <row r="245" spans="1:17" ht="18" hidden="1" x14ac:dyDescent="0.3">
      <c r="A245" s="95">
        <v>44668</v>
      </c>
      <c r="B245" s="96">
        <v>2</v>
      </c>
      <c r="C245" s="97">
        <v>0</v>
      </c>
      <c r="D245" s="97">
        <v>11</v>
      </c>
      <c r="E245" s="97">
        <v>5</v>
      </c>
      <c r="F245" s="97">
        <v>10</v>
      </c>
      <c r="G245" s="98"/>
      <c r="H245" s="96">
        <v>2</v>
      </c>
      <c r="I245" s="97">
        <v>0</v>
      </c>
      <c r="J245" s="97">
        <v>0</v>
      </c>
      <c r="K245" s="123">
        <v>0</v>
      </c>
      <c r="L245" s="96">
        <v>1</v>
      </c>
      <c r="M245" s="97">
        <v>0</v>
      </c>
      <c r="N245" s="97">
        <v>0</v>
      </c>
      <c r="O245" s="97">
        <v>2</v>
      </c>
      <c r="P245" s="97">
        <v>1</v>
      </c>
      <c r="Q245" s="98"/>
    </row>
    <row r="246" spans="1:17" ht="18" hidden="1" x14ac:dyDescent="0.3">
      <c r="A246" s="95">
        <v>44675</v>
      </c>
      <c r="B246" s="96">
        <v>4</v>
      </c>
      <c r="C246" s="97">
        <v>1</v>
      </c>
      <c r="D246" s="97">
        <v>13</v>
      </c>
      <c r="E246" s="97">
        <v>2</v>
      </c>
      <c r="F246" s="97">
        <v>3</v>
      </c>
      <c r="G246" s="98"/>
      <c r="H246" s="96">
        <v>5</v>
      </c>
      <c r="I246" s="97">
        <v>2</v>
      </c>
      <c r="J246" s="97">
        <v>5</v>
      </c>
      <c r="K246" s="123">
        <v>2</v>
      </c>
      <c r="L246" s="96">
        <v>1</v>
      </c>
      <c r="M246" s="97">
        <v>0</v>
      </c>
      <c r="N246" s="97">
        <v>0</v>
      </c>
      <c r="O246" s="97">
        <v>5</v>
      </c>
      <c r="P246" s="97">
        <v>0</v>
      </c>
      <c r="Q246" s="98"/>
    </row>
    <row r="247" spans="1:17" ht="18" hidden="1" x14ac:dyDescent="0.3">
      <c r="A247" s="95">
        <v>44682</v>
      </c>
      <c r="B247" s="96">
        <v>0</v>
      </c>
      <c r="C247" s="97">
        <v>0</v>
      </c>
      <c r="D247" s="97">
        <v>15</v>
      </c>
      <c r="E247" s="97">
        <v>1</v>
      </c>
      <c r="F247" s="97">
        <v>12</v>
      </c>
      <c r="G247" s="98"/>
      <c r="H247" s="96">
        <v>3</v>
      </c>
      <c r="I247" s="97">
        <v>0</v>
      </c>
      <c r="J247" s="97">
        <v>0</v>
      </c>
      <c r="K247" s="123">
        <v>0</v>
      </c>
      <c r="L247" s="96">
        <v>0</v>
      </c>
      <c r="M247" s="97">
        <v>0</v>
      </c>
      <c r="N247" s="97">
        <v>0</v>
      </c>
      <c r="O247" s="97">
        <v>2</v>
      </c>
      <c r="P247" s="97">
        <v>1</v>
      </c>
      <c r="Q247" s="98"/>
    </row>
    <row r="248" spans="1:17" ht="18" hidden="1" x14ac:dyDescent="0.3">
      <c r="A248" s="95">
        <v>44689</v>
      </c>
      <c r="B248" s="96">
        <v>3</v>
      </c>
      <c r="C248" s="97">
        <v>0</v>
      </c>
      <c r="D248" s="97">
        <v>10</v>
      </c>
      <c r="E248" s="97">
        <v>4</v>
      </c>
      <c r="F248" s="97">
        <v>10</v>
      </c>
      <c r="G248" s="98">
        <v>6</v>
      </c>
      <c r="H248" s="96">
        <v>4</v>
      </c>
      <c r="I248" s="97">
        <v>1</v>
      </c>
      <c r="J248" s="97">
        <v>0</v>
      </c>
      <c r="K248" s="123">
        <v>1</v>
      </c>
      <c r="L248" s="96">
        <v>0</v>
      </c>
      <c r="M248" s="97">
        <v>0</v>
      </c>
      <c r="N248" s="97">
        <v>0</v>
      </c>
      <c r="O248" s="97">
        <v>2</v>
      </c>
      <c r="P248" s="97">
        <v>0</v>
      </c>
      <c r="Q248" s="98"/>
    </row>
    <row r="249" spans="1:17" ht="18" hidden="1" x14ac:dyDescent="0.3">
      <c r="A249" s="95">
        <v>44696</v>
      </c>
      <c r="B249" s="96">
        <v>2</v>
      </c>
      <c r="C249" s="97">
        <v>3</v>
      </c>
      <c r="D249" s="97">
        <v>16</v>
      </c>
      <c r="E249" s="97">
        <v>5</v>
      </c>
      <c r="F249" s="97">
        <v>3</v>
      </c>
      <c r="G249" s="98">
        <v>6</v>
      </c>
      <c r="H249" s="96">
        <v>2</v>
      </c>
      <c r="I249" s="97">
        <v>0</v>
      </c>
      <c r="J249" s="97">
        <v>0</v>
      </c>
      <c r="K249" s="123">
        <v>1</v>
      </c>
      <c r="L249" s="96">
        <v>0</v>
      </c>
      <c r="M249" s="97">
        <v>0</v>
      </c>
      <c r="N249" s="97">
        <v>0</v>
      </c>
      <c r="O249" s="97">
        <v>4</v>
      </c>
      <c r="P249" s="97">
        <v>1</v>
      </c>
      <c r="Q249" s="98"/>
    </row>
    <row r="250" spans="1:17" ht="18" hidden="1" x14ac:dyDescent="0.3">
      <c r="A250" s="95">
        <v>44703</v>
      </c>
      <c r="B250" s="96">
        <v>3</v>
      </c>
      <c r="C250" s="97">
        <v>4</v>
      </c>
      <c r="D250" s="97">
        <v>8</v>
      </c>
      <c r="E250" s="97">
        <v>4</v>
      </c>
      <c r="F250" s="97">
        <v>8</v>
      </c>
      <c r="G250" s="98">
        <v>5</v>
      </c>
      <c r="H250" s="96">
        <v>0</v>
      </c>
      <c r="I250" s="97">
        <v>0</v>
      </c>
      <c r="J250" s="97">
        <v>0</v>
      </c>
      <c r="K250" s="123">
        <v>0</v>
      </c>
      <c r="L250" s="96">
        <v>1</v>
      </c>
      <c r="M250" s="97">
        <v>2</v>
      </c>
      <c r="N250" s="97">
        <v>0</v>
      </c>
      <c r="O250" s="97">
        <v>0</v>
      </c>
      <c r="P250" s="97">
        <v>0</v>
      </c>
      <c r="Q250" s="98"/>
    </row>
    <row r="251" spans="1:17" ht="18" hidden="1" x14ac:dyDescent="0.3">
      <c r="A251" s="95">
        <v>44710</v>
      </c>
      <c r="B251" s="96">
        <v>5</v>
      </c>
      <c r="C251" s="97">
        <v>2</v>
      </c>
      <c r="D251" s="97">
        <v>20</v>
      </c>
      <c r="E251" s="97">
        <v>2</v>
      </c>
      <c r="F251" s="97">
        <v>3</v>
      </c>
      <c r="G251" s="98">
        <v>10</v>
      </c>
      <c r="H251" s="96">
        <v>0</v>
      </c>
      <c r="I251" s="97">
        <v>0</v>
      </c>
      <c r="J251" s="97">
        <v>0</v>
      </c>
      <c r="K251" s="123">
        <v>1</v>
      </c>
      <c r="L251" s="96">
        <v>0</v>
      </c>
      <c r="M251" s="97">
        <v>0</v>
      </c>
      <c r="N251" s="97">
        <v>0</v>
      </c>
      <c r="O251" s="97">
        <v>3</v>
      </c>
      <c r="P251" s="97">
        <v>0</v>
      </c>
      <c r="Q251" s="98"/>
    </row>
    <row r="252" spans="1:17" ht="18" hidden="1" x14ac:dyDescent="0.3">
      <c r="A252" s="95">
        <v>44717</v>
      </c>
      <c r="B252" s="96">
        <v>4</v>
      </c>
      <c r="C252" s="97">
        <v>1</v>
      </c>
      <c r="D252" s="97">
        <v>8</v>
      </c>
      <c r="E252" s="97">
        <v>1</v>
      </c>
      <c r="F252" s="97">
        <v>6</v>
      </c>
      <c r="G252" s="98"/>
      <c r="H252" s="96">
        <v>15</v>
      </c>
      <c r="I252" s="97">
        <v>5</v>
      </c>
      <c r="J252" s="97">
        <v>0</v>
      </c>
      <c r="K252" s="123">
        <v>0</v>
      </c>
      <c r="L252" s="96">
        <v>1</v>
      </c>
      <c r="M252" s="97">
        <v>0</v>
      </c>
      <c r="N252" s="97">
        <v>0</v>
      </c>
      <c r="O252" s="97">
        <v>2</v>
      </c>
      <c r="P252" s="97">
        <v>0</v>
      </c>
      <c r="Q252" s="98"/>
    </row>
    <row r="253" spans="1:17" ht="18" hidden="1" x14ac:dyDescent="0.3">
      <c r="A253" s="95">
        <v>44724</v>
      </c>
      <c r="B253" s="96">
        <v>4</v>
      </c>
      <c r="C253" s="97">
        <v>4</v>
      </c>
      <c r="D253" s="97">
        <v>10</v>
      </c>
      <c r="E253" s="97">
        <v>3</v>
      </c>
      <c r="F253" s="97">
        <v>5</v>
      </c>
      <c r="G253" s="98">
        <v>4</v>
      </c>
      <c r="H253" s="96">
        <v>7</v>
      </c>
      <c r="I253" s="97">
        <v>1</v>
      </c>
      <c r="J253" s="97">
        <v>0</v>
      </c>
      <c r="K253" s="123">
        <v>2</v>
      </c>
      <c r="L253" s="96">
        <v>0</v>
      </c>
      <c r="M253" s="97">
        <v>0</v>
      </c>
      <c r="N253" s="97">
        <v>0</v>
      </c>
      <c r="O253" s="97">
        <v>4</v>
      </c>
      <c r="P253" s="97">
        <v>1</v>
      </c>
      <c r="Q253" s="98"/>
    </row>
    <row r="254" spans="1:17" ht="18" hidden="1" x14ac:dyDescent="0.3">
      <c r="A254" s="95">
        <v>44731</v>
      </c>
      <c r="B254" s="96">
        <v>3</v>
      </c>
      <c r="C254" s="97">
        <v>1</v>
      </c>
      <c r="D254" s="97">
        <v>14</v>
      </c>
      <c r="E254" s="97">
        <v>5</v>
      </c>
      <c r="F254" s="97">
        <v>2</v>
      </c>
      <c r="G254" s="98">
        <v>3</v>
      </c>
      <c r="H254" s="96">
        <v>7</v>
      </c>
      <c r="I254" s="97">
        <v>3</v>
      </c>
      <c r="J254" s="97">
        <v>0</v>
      </c>
      <c r="K254" s="123">
        <v>1</v>
      </c>
      <c r="L254" s="96">
        <v>2</v>
      </c>
      <c r="M254" s="97">
        <v>0</v>
      </c>
      <c r="N254" s="97">
        <v>0</v>
      </c>
      <c r="O254" s="97">
        <v>3</v>
      </c>
      <c r="P254" s="97">
        <v>2</v>
      </c>
      <c r="Q254" s="98"/>
    </row>
    <row r="255" spans="1:17" ht="18" hidden="1" x14ac:dyDescent="0.3">
      <c r="A255" s="95">
        <v>44738</v>
      </c>
      <c r="B255" s="96">
        <v>4</v>
      </c>
      <c r="C255" s="97">
        <v>3</v>
      </c>
      <c r="D255" s="97">
        <v>5</v>
      </c>
      <c r="E255" s="97">
        <v>4</v>
      </c>
      <c r="F255" s="97">
        <v>4</v>
      </c>
      <c r="G255" s="98">
        <v>6</v>
      </c>
      <c r="H255" s="96">
        <v>0</v>
      </c>
      <c r="I255" s="97">
        <v>0</v>
      </c>
      <c r="J255" s="97">
        <v>0</v>
      </c>
      <c r="K255" s="123">
        <v>1</v>
      </c>
      <c r="L255" s="96">
        <v>0</v>
      </c>
      <c r="M255" s="97">
        <v>1</v>
      </c>
      <c r="N255" s="97">
        <v>0</v>
      </c>
      <c r="O255" s="97">
        <v>0</v>
      </c>
      <c r="P255" s="97">
        <v>1</v>
      </c>
      <c r="Q255" s="98"/>
    </row>
    <row r="256" spans="1:17" ht="18" x14ac:dyDescent="0.3">
      <c r="A256" s="95">
        <v>44745</v>
      </c>
      <c r="B256" s="96">
        <v>2</v>
      </c>
      <c r="C256" s="97">
        <v>2</v>
      </c>
      <c r="D256" s="146">
        <v>8</v>
      </c>
      <c r="E256" s="97">
        <v>3</v>
      </c>
      <c r="F256" s="97">
        <v>9</v>
      </c>
      <c r="G256" s="98">
        <v>3</v>
      </c>
      <c r="H256" s="96">
        <v>7</v>
      </c>
      <c r="I256" s="97">
        <v>2</v>
      </c>
      <c r="J256" s="97">
        <v>0</v>
      </c>
      <c r="K256" s="123">
        <v>2</v>
      </c>
      <c r="L256" s="96">
        <v>0</v>
      </c>
      <c r="M256" s="97">
        <v>1</v>
      </c>
      <c r="N256" s="97">
        <v>0</v>
      </c>
      <c r="O256" s="97">
        <v>1</v>
      </c>
      <c r="P256" s="97">
        <v>4</v>
      </c>
      <c r="Q256" s="98"/>
    </row>
    <row r="257" spans="1:17" ht="18" x14ac:dyDescent="0.3">
      <c r="A257" s="95">
        <v>44752</v>
      </c>
      <c r="B257" s="96">
        <v>5</v>
      </c>
      <c r="C257" s="97">
        <v>3</v>
      </c>
      <c r="D257" s="146">
        <v>9</v>
      </c>
      <c r="E257" s="97">
        <v>3</v>
      </c>
      <c r="F257" s="97">
        <v>1</v>
      </c>
      <c r="G257" s="98"/>
      <c r="H257" s="96">
        <v>6</v>
      </c>
      <c r="I257" s="97">
        <v>1</v>
      </c>
      <c r="J257" s="97">
        <v>9</v>
      </c>
      <c r="K257" s="123">
        <v>0</v>
      </c>
      <c r="L257" s="96">
        <v>0</v>
      </c>
      <c r="M257" s="97">
        <v>1</v>
      </c>
      <c r="N257" s="97">
        <v>0</v>
      </c>
      <c r="O257" s="97">
        <v>0</v>
      </c>
      <c r="P257" s="97">
        <v>3</v>
      </c>
      <c r="Q257" s="98"/>
    </row>
    <row r="258" spans="1:17" ht="18" x14ac:dyDescent="0.3">
      <c r="A258" s="95">
        <v>44759</v>
      </c>
      <c r="B258" s="96">
        <v>3</v>
      </c>
      <c r="C258" s="97">
        <v>0</v>
      </c>
      <c r="D258" s="146">
        <v>15</v>
      </c>
      <c r="E258" s="97">
        <v>3</v>
      </c>
      <c r="F258" s="97">
        <v>2</v>
      </c>
      <c r="G258" s="98"/>
      <c r="H258" s="96">
        <v>3</v>
      </c>
      <c r="I258" s="97">
        <v>2</v>
      </c>
      <c r="J258" s="97">
        <v>8</v>
      </c>
      <c r="K258" s="123">
        <v>0</v>
      </c>
      <c r="L258" s="96">
        <v>1</v>
      </c>
      <c r="M258" s="97">
        <v>0</v>
      </c>
      <c r="N258" s="97">
        <v>0</v>
      </c>
      <c r="O258" s="97">
        <v>0</v>
      </c>
      <c r="P258" s="97">
        <v>5</v>
      </c>
      <c r="Q258" s="98"/>
    </row>
    <row r="259" spans="1:17" ht="18" x14ac:dyDescent="0.3">
      <c r="A259" s="95">
        <v>44766</v>
      </c>
      <c r="B259" s="96">
        <v>8</v>
      </c>
      <c r="C259" s="97">
        <v>1</v>
      </c>
      <c r="D259" s="146">
        <v>15</v>
      </c>
      <c r="E259" s="97">
        <v>3</v>
      </c>
      <c r="F259" s="97">
        <v>1</v>
      </c>
      <c r="G259" s="98"/>
      <c r="H259" s="96">
        <v>4</v>
      </c>
      <c r="I259" s="97">
        <v>2</v>
      </c>
      <c r="J259" s="97">
        <v>0</v>
      </c>
      <c r="K259" s="123">
        <v>1</v>
      </c>
      <c r="L259" s="96">
        <v>3</v>
      </c>
      <c r="M259" s="97">
        <v>0</v>
      </c>
      <c r="N259" s="97">
        <v>0</v>
      </c>
      <c r="O259" s="97">
        <v>0</v>
      </c>
      <c r="P259" s="97">
        <v>4</v>
      </c>
      <c r="Q259" s="98"/>
    </row>
    <row r="260" spans="1:17" ht="18" x14ac:dyDescent="0.3">
      <c r="A260" s="95">
        <v>44773</v>
      </c>
      <c r="B260" s="96">
        <v>7</v>
      </c>
      <c r="C260" s="97">
        <v>3</v>
      </c>
      <c r="D260" s="146">
        <v>16</v>
      </c>
      <c r="E260" s="97">
        <v>2</v>
      </c>
      <c r="F260" s="97">
        <v>2</v>
      </c>
      <c r="G260" s="98"/>
      <c r="H260" s="96">
        <v>5</v>
      </c>
      <c r="I260" s="97">
        <v>3</v>
      </c>
      <c r="J260" s="97">
        <v>0</v>
      </c>
      <c r="K260" s="123">
        <v>1</v>
      </c>
      <c r="L260" s="96">
        <v>2</v>
      </c>
      <c r="M260" s="97">
        <v>1</v>
      </c>
      <c r="N260" s="97">
        <v>0</v>
      </c>
      <c r="O260" s="97">
        <v>0</v>
      </c>
      <c r="P260" s="97">
        <v>1</v>
      </c>
      <c r="Q260" s="98"/>
    </row>
    <row r="261" spans="1:17" ht="18" x14ac:dyDescent="0.3">
      <c r="A261" s="117">
        <v>44780</v>
      </c>
      <c r="B261" s="118">
        <v>6</v>
      </c>
      <c r="C261" s="119">
        <v>0</v>
      </c>
      <c r="D261" s="146">
        <v>9</v>
      </c>
      <c r="E261" s="119">
        <v>1</v>
      </c>
      <c r="F261" s="97">
        <v>3</v>
      </c>
      <c r="G261" s="120"/>
      <c r="H261" s="118">
        <v>2</v>
      </c>
      <c r="I261" s="119">
        <v>2</v>
      </c>
      <c r="J261" s="119">
        <v>0</v>
      </c>
      <c r="K261" s="124">
        <v>1</v>
      </c>
      <c r="L261" s="96">
        <v>0</v>
      </c>
      <c r="M261" s="97">
        <v>0</v>
      </c>
      <c r="N261" s="97">
        <v>0</v>
      </c>
      <c r="O261" s="97">
        <v>1</v>
      </c>
      <c r="P261" s="97">
        <v>1</v>
      </c>
      <c r="Q261" s="98"/>
    </row>
    <row r="262" spans="1:17" ht="18" x14ac:dyDescent="0.3">
      <c r="A262" s="95">
        <v>44787</v>
      </c>
      <c r="B262" s="96">
        <v>4</v>
      </c>
      <c r="C262" s="97">
        <v>4</v>
      </c>
      <c r="D262" s="146">
        <v>11</v>
      </c>
      <c r="E262" s="97">
        <v>1</v>
      </c>
      <c r="F262" s="97">
        <v>2</v>
      </c>
      <c r="G262" s="98"/>
      <c r="H262" s="96">
        <v>0</v>
      </c>
      <c r="I262" s="97">
        <v>0</v>
      </c>
      <c r="J262" s="97">
        <v>0</v>
      </c>
      <c r="K262" s="123">
        <v>1</v>
      </c>
      <c r="L262" s="96">
        <v>6</v>
      </c>
      <c r="M262" s="97">
        <v>1</v>
      </c>
      <c r="N262" s="97">
        <v>0</v>
      </c>
      <c r="O262" s="97">
        <v>0</v>
      </c>
      <c r="P262" s="97">
        <v>0</v>
      </c>
      <c r="Q262" s="98"/>
    </row>
    <row r="263" spans="1:17" ht="18" x14ac:dyDescent="0.3">
      <c r="A263" s="95">
        <v>44794</v>
      </c>
      <c r="B263" s="96">
        <v>9</v>
      </c>
      <c r="C263" s="97">
        <v>1</v>
      </c>
      <c r="D263" s="146">
        <v>18</v>
      </c>
      <c r="E263" s="97">
        <v>1</v>
      </c>
      <c r="F263" s="97"/>
      <c r="G263" s="98"/>
      <c r="H263" s="96">
        <v>7</v>
      </c>
      <c r="I263" s="97">
        <v>5</v>
      </c>
      <c r="J263" s="97">
        <v>16</v>
      </c>
      <c r="K263" s="123">
        <v>0</v>
      </c>
      <c r="L263" s="96">
        <v>0</v>
      </c>
      <c r="M263" s="97">
        <v>1</v>
      </c>
      <c r="N263" s="97">
        <v>0</v>
      </c>
      <c r="O263" s="97">
        <v>0</v>
      </c>
      <c r="P263" s="97">
        <v>0</v>
      </c>
      <c r="Q263" s="98"/>
    </row>
    <row r="264" spans="1:17" ht="18" x14ac:dyDescent="0.3">
      <c r="A264" s="95">
        <v>44801</v>
      </c>
      <c r="B264" s="96">
        <v>5</v>
      </c>
      <c r="C264" s="97">
        <v>0</v>
      </c>
      <c r="D264" s="146">
        <v>14</v>
      </c>
      <c r="E264" s="97">
        <v>5</v>
      </c>
      <c r="F264" s="97"/>
      <c r="G264" s="98"/>
      <c r="H264" s="96">
        <v>0</v>
      </c>
      <c r="I264" s="97">
        <v>0</v>
      </c>
      <c r="J264" s="97">
        <v>0</v>
      </c>
      <c r="K264" s="123">
        <v>0</v>
      </c>
      <c r="L264" s="96">
        <v>1</v>
      </c>
      <c r="M264" s="97">
        <v>0</v>
      </c>
      <c r="N264" s="97">
        <v>0</v>
      </c>
      <c r="O264" s="97">
        <v>0</v>
      </c>
      <c r="P264" s="97">
        <v>4</v>
      </c>
      <c r="Q264" s="98"/>
    </row>
    <row r="265" spans="1:17" ht="18" x14ac:dyDescent="0.3">
      <c r="A265" s="95">
        <v>44808</v>
      </c>
      <c r="B265" s="96">
        <v>2</v>
      </c>
      <c r="C265" s="97">
        <v>2</v>
      </c>
      <c r="D265" s="146">
        <v>9</v>
      </c>
      <c r="E265" s="97">
        <v>2</v>
      </c>
      <c r="F265" s="97">
        <v>6</v>
      </c>
      <c r="G265" s="98"/>
      <c r="H265" s="96">
        <v>4</v>
      </c>
      <c r="I265" s="97">
        <v>2</v>
      </c>
      <c r="J265" s="97">
        <v>0</v>
      </c>
      <c r="K265" s="123">
        <v>0</v>
      </c>
      <c r="L265" s="96">
        <v>0</v>
      </c>
      <c r="M265" s="97">
        <v>0</v>
      </c>
      <c r="N265" s="97">
        <v>0</v>
      </c>
      <c r="O265" s="97">
        <v>0</v>
      </c>
      <c r="P265" s="97">
        <v>0</v>
      </c>
      <c r="Q265" s="98">
        <v>1</v>
      </c>
    </row>
    <row r="266" spans="1:17" ht="18" x14ac:dyDescent="0.3">
      <c r="A266" s="95">
        <v>44815</v>
      </c>
      <c r="B266" s="96">
        <v>2</v>
      </c>
      <c r="C266" s="97">
        <v>3</v>
      </c>
      <c r="D266" s="146">
        <v>8</v>
      </c>
      <c r="E266" s="97">
        <v>6</v>
      </c>
      <c r="F266" s="97">
        <v>3</v>
      </c>
      <c r="G266" s="98"/>
      <c r="H266" s="96">
        <v>7</v>
      </c>
      <c r="I266" s="97">
        <v>5</v>
      </c>
      <c r="J266" s="97">
        <v>14</v>
      </c>
      <c r="K266" s="123">
        <v>2</v>
      </c>
      <c r="L266" s="96">
        <v>1</v>
      </c>
      <c r="M266" s="97">
        <v>3</v>
      </c>
      <c r="N266" s="97">
        <v>0</v>
      </c>
      <c r="O266" s="97">
        <v>0</v>
      </c>
      <c r="P266" s="97">
        <v>2</v>
      </c>
      <c r="Q266" s="98">
        <v>1</v>
      </c>
    </row>
    <row r="267" spans="1:17" ht="18" x14ac:dyDescent="0.3">
      <c r="A267" s="95">
        <v>44822</v>
      </c>
      <c r="B267" s="96">
        <v>4</v>
      </c>
      <c r="C267" s="97">
        <v>4</v>
      </c>
      <c r="D267" s="146">
        <v>11</v>
      </c>
      <c r="E267" s="97">
        <v>2</v>
      </c>
      <c r="F267" s="97"/>
      <c r="G267" s="98"/>
      <c r="H267" s="96">
        <v>7</v>
      </c>
      <c r="I267" s="97">
        <v>5</v>
      </c>
      <c r="J267" s="97">
        <v>0</v>
      </c>
      <c r="K267" s="123">
        <v>0</v>
      </c>
      <c r="L267" s="96">
        <v>1</v>
      </c>
      <c r="M267" s="97">
        <v>1</v>
      </c>
      <c r="N267" s="97">
        <v>0</v>
      </c>
      <c r="O267" s="97">
        <v>0</v>
      </c>
      <c r="P267" s="97">
        <v>0</v>
      </c>
      <c r="Q267" s="98">
        <v>0</v>
      </c>
    </row>
    <row r="268" spans="1:17" ht="18" x14ac:dyDescent="0.3">
      <c r="A268" s="95">
        <v>44829</v>
      </c>
      <c r="B268" s="96">
        <v>1</v>
      </c>
      <c r="C268" s="97">
        <v>1</v>
      </c>
      <c r="D268" s="146">
        <v>18</v>
      </c>
      <c r="E268" s="97">
        <v>2</v>
      </c>
      <c r="F268" s="97"/>
      <c r="G268" s="98"/>
      <c r="H268" s="96">
        <v>5</v>
      </c>
      <c r="I268" s="97">
        <v>3</v>
      </c>
      <c r="J268" s="97">
        <v>0</v>
      </c>
      <c r="K268" s="123">
        <v>0</v>
      </c>
      <c r="L268" s="96">
        <v>1</v>
      </c>
      <c r="M268" s="97">
        <v>0</v>
      </c>
      <c r="N268" s="97">
        <v>0</v>
      </c>
      <c r="O268" s="97">
        <v>0</v>
      </c>
      <c r="P268" s="97">
        <v>3</v>
      </c>
      <c r="Q268" s="98">
        <v>1</v>
      </c>
    </row>
    <row r="269" spans="1:17" ht="18" x14ac:dyDescent="0.3">
      <c r="A269" s="95">
        <v>44836</v>
      </c>
      <c r="B269" s="96">
        <v>3</v>
      </c>
      <c r="C269" s="97">
        <v>2</v>
      </c>
      <c r="D269" s="146">
        <v>15</v>
      </c>
      <c r="E269" s="97">
        <v>6</v>
      </c>
      <c r="F269" s="97">
        <v>4</v>
      </c>
      <c r="G269" s="98"/>
      <c r="H269" s="96">
        <v>8</v>
      </c>
      <c r="I269" s="97">
        <v>6</v>
      </c>
      <c r="J269" s="97">
        <v>0</v>
      </c>
      <c r="K269" s="123">
        <v>0</v>
      </c>
      <c r="L269" s="96">
        <v>0</v>
      </c>
      <c r="M269" s="97">
        <v>0</v>
      </c>
      <c r="N269" s="97">
        <v>1</v>
      </c>
      <c r="O269" s="97">
        <v>0</v>
      </c>
      <c r="P269" s="97">
        <v>2</v>
      </c>
      <c r="Q269" s="98">
        <v>0</v>
      </c>
    </row>
    <row r="270" spans="1:17" ht="18" x14ac:dyDescent="0.3">
      <c r="A270" s="95">
        <v>44843</v>
      </c>
      <c r="B270" s="96">
        <v>2</v>
      </c>
      <c r="C270" s="97">
        <v>4</v>
      </c>
      <c r="D270" s="146">
        <v>25</v>
      </c>
      <c r="E270" s="97">
        <v>6</v>
      </c>
      <c r="F270" s="97">
        <v>6</v>
      </c>
      <c r="G270" s="98"/>
      <c r="H270" s="96">
        <v>7</v>
      </c>
      <c r="I270" s="97">
        <v>2</v>
      </c>
      <c r="J270" s="97">
        <v>0</v>
      </c>
      <c r="K270" s="123">
        <v>1</v>
      </c>
      <c r="L270" s="96">
        <v>1</v>
      </c>
      <c r="M270" s="97">
        <v>0</v>
      </c>
      <c r="N270" s="97">
        <v>0</v>
      </c>
      <c r="O270" s="97">
        <v>0</v>
      </c>
      <c r="P270" s="97">
        <v>2</v>
      </c>
      <c r="Q270" s="98">
        <v>1</v>
      </c>
    </row>
    <row r="271" spans="1:17" ht="18" x14ac:dyDescent="0.3">
      <c r="A271" s="95">
        <v>44850</v>
      </c>
      <c r="B271" s="96">
        <v>5</v>
      </c>
      <c r="C271" s="97">
        <v>4</v>
      </c>
      <c r="D271" s="146">
        <v>18</v>
      </c>
      <c r="E271" s="97">
        <v>1</v>
      </c>
      <c r="F271" s="97">
        <v>1</v>
      </c>
      <c r="G271" s="98"/>
      <c r="H271" s="96">
        <v>7</v>
      </c>
      <c r="I271" s="97">
        <v>4</v>
      </c>
      <c r="J271" s="97">
        <v>0</v>
      </c>
      <c r="K271" s="123">
        <v>0</v>
      </c>
      <c r="L271" s="96">
        <v>1</v>
      </c>
      <c r="M271" s="97">
        <v>0</v>
      </c>
      <c r="N271" s="97">
        <v>0</v>
      </c>
      <c r="O271" s="97">
        <v>0</v>
      </c>
      <c r="P271" s="97">
        <v>1</v>
      </c>
      <c r="Q271" s="98">
        <v>1</v>
      </c>
    </row>
    <row r="272" spans="1:17" ht="18" x14ac:dyDescent="0.3">
      <c r="A272" s="95">
        <v>44857</v>
      </c>
      <c r="B272" s="96">
        <v>2</v>
      </c>
      <c r="C272" s="97">
        <v>6</v>
      </c>
      <c r="D272" s="146">
        <v>12</v>
      </c>
      <c r="E272" s="97">
        <v>2</v>
      </c>
      <c r="F272" s="97">
        <v>2</v>
      </c>
      <c r="G272" s="98"/>
      <c r="H272" s="96">
        <v>3</v>
      </c>
      <c r="I272" s="97">
        <v>1</v>
      </c>
      <c r="J272" s="97">
        <v>0</v>
      </c>
      <c r="K272" s="123">
        <v>2</v>
      </c>
      <c r="L272" s="96">
        <v>1</v>
      </c>
      <c r="M272" s="97">
        <v>1</v>
      </c>
      <c r="N272" s="97">
        <v>0</v>
      </c>
      <c r="O272" s="97">
        <v>1</v>
      </c>
      <c r="P272" s="97">
        <v>2</v>
      </c>
      <c r="Q272" s="98">
        <v>0</v>
      </c>
    </row>
    <row r="273" spans="1:17" ht="18" x14ac:dyDescent="0.3">
      <c r="A273" s="95">
        <v>44864</v>
      </c>
      <c r="B273" s="96">
        <v>2</v>
      </c>
      <c r="C273" s="97">
        <v>3</v>
      </c>
      <c r="D273" s="146">
        <v>23</v>
      </c>
      <c r="E273" s="97">
        <v>3</v>
      </c>
      <c r="F273" s="97">
        <v>5</v>
      </c>
      <c r="G273" s="98"/>
      <c r="H273" s="96">
        <v>4</v>
      </c>
      <c r="I273" s="97">
        <v>4</v>
      </c>
      <c r="J273" s="97">
        <v>0</v>
      </c>
      <c r="K273" s="123">
        <v>1</v>
      </c>
      <c r="L273" s="96">
        <v>0</v>
      </c>
      <c r="M273" s="97">
        <v>0</v>
      </c>
      <c r="N273" s="97">
        <v>0</v>
      </c>
      <c r="O273" s="97">
        <v>2</v>
      </c>
      <c r="P273" s="97">
        <v>2</v>
      </c>
      <c r="Q273" s="98">
        <v>0</v>
      </c>
    </row>
    <row r="274" spans="1:17" ht="18" x14ac:dyDescent="0.3">
      <c r="A274" s="95">
        <v>44871</v>
      </c>
      <c r="B274" s="96">
        <v>2</v>
      </c>
      <c r="C274" s="97">
        <v>2</v>
      </c>
      <c r="D274" s="146">
        <v>12</v>
      </c>
      <c r="E274" s="97">
        <v>7</v>
      </c>
      <c r="F274" s="97">
        <v>6</v>
      </c>
      <c r="G274" s="98"/>
      <c r="H274" s="96">
        <v>7</v>
      </c>
      <c r="I274" s="97">
        <v>4</v>
      </c>
      <c r="J274" s="97">
        <v>0</v>
      </c>
      <c r="K274" s="123">
        <v>0</v>
      </c>
      <c r="L274" s="96">
        <v>0</v>
      </c>
      <c r="M274" s="97">
        <v>0</v>
      </c>
      <c r="N274" s="97">
        <v>0</v>
      </c>
      <c r="O274" s="97">
        <v>1</v>
      </c>
      <c r="P274" s="97">
        <v>3</v>
      </c>
      <c r="Q274" s="98">
        <v>1</v>
      </c>
    </row>
    <row r="275" spans="1:17" ht="18" x14ac:dyDescent="0.3">
      <c r="A275" s="95">
        <v>44878</v>
      </c>
      <c r="B275" s="96">
        <v>9</v>
      </c>
      <c r="C275" s="97">
        <v>2</v>
      </c>
      <c r="D275" s="146">
        <v>16</v>
      </c>
      <c r="E275" s="97">
        <v>5</v>
      </c>
      <c r="F275" s="97">
        <v>6</v>
      </c>
      <c r="G275" s="98"/>
      <c r="H275" s="96">
        <v>9</v>
      </c>
      <c r="I275" s="97">
        <v>5</v>
      </c>
      <c r="J275" s="97">
        <v>0</v>
      </c>
      <c r="K275" s="123">
        <v>0</v>
      </c>
      <c r="L275" s="96">
        <v>0</v>
      </c>
      <c r="M275" s="97">
        <v>1</v>
      </c>
      <c r="N275" s="97">
        <v>0</v>
      </c>
      <c r="O275" s="97">
        <v>2</v>
      </c>
      <c r="P275" s="97">
        <v>4</v>
      </c>
      <c r="Q275" s="98">
        <v>0</v>
      </c>
    </row>
    <row r="276" spans="1:17" ht="18" x14ac:dyDescent="0.3">
      <c r="A276" s="95">
        <v>44885</v>
      </c>
      <c r="B276" s="96">
        <v>3</v>
      </c>
      <c r="C276" s="97">
        <v>5</v>
      </c>
      <c r="D276" s="146">
        <v>23</v>
      </c>
      <c r="E276" s="97">
        <v>3</v>
      </c>
      <c r="F276" s="97">
        <v>8</v>
      </c>
      <c r="G276" s="98"/>
      <c r="H276" s="96">
        <v>3</v>
      </c>
      <c r="I276" s="97">
        <v>1</v>
      </c>
      <c r="J276" s="97">
        <v>0</v>
      </c>
      <c r="K276" s="123">
        <v>0</v>
      </c>
      <c r="L276" s="96">
        <v>0</v>
      </c>
      <c r="M276" s="97">
        <v>0</v>
      </c>
      <c r="N276" s="97">
        <v>0</v>
      </c>
      <c r="O276" s="97">
        <v>0</v>
      </c>
      <c r="P276" s="97">
        <v>3</v>
      </c>
      <c r="Q276" s="98">
        <v>1</v>
      </c>
    </row>
    <row r="277" spans="1:17" ht="18" x14ac:dyDescent="0.3">
      <c r="A277" s="95">
        <v>44892</v>
      </c>
      <c r="B277" s="96">
        <v>4</v>
      </c>
      <c r="C277" s="97">
        <v>4</v>
      </c>
      <c r="D277" s="146">
        <v>13</v>
      </c>
      <c r="E277" s="97">
        <v>1</v>
      </c>
      <c r="F277" s="97">
        <v>5</v>
      </c>
      <c r="G277" s="98"/>
      <c r="H277" s="96">
        <v>5</v>
      </c>
      <c r="I277" s="97">
        <v>4</v>
      </c>
      <c r="J277" s="97">
        <v>3</v>
      </c>
      <c r="K277" s="123">
        <v>1</v>
      </c>
      <c r="L277" s="96">
        <v>2</v>
      </c>
      <c r="M277" s="97">
        <v>0</v>
      </c>
      <c r="N277" s="97">
        <v>0</v>
      </c>
      <c r="O277" s="97"/>
      <c r="P277" s="97">
        <v>2</v>
      </c>
      <c r="Q277" s="98">
        <v>1</v>
      </c>
    </row>
    <row r="278" spans="1:17" ht="18" x14ac:dyDescent="0.3">
      <c r="A278" s="95">
        <v>44899</v>
      </c>
      <c r="B278" s="96">
        <v>6</v>
      </c>
      <c r="C278" s="97">
        <v>6</v>
      </c>
      <c r="D278" s="146">
        <v>12</v>
      </c>
      <c r="E278" s="97">
        <v>2</v>
      </c>
      <c r="F278" s="97">
        <v>8</v>
      </c>
      <c r="G278" s="98"/>
      <c r="H278" s="96">
        <v>3</v>
      </c>
      <c r="I278" s="97">
        <v>2</v>
      </c>
      <c r="J278" s="97">
        <v>0</v>
      </c>
      <c r="K278" s="123">
        <v>0</v>
      </c>
      <c r="L278" s="96">
        <v>1</v>
      </c>
      <c r="M278" s="97">
        <v>1</v>
      </c>
      <c r="N278" s="97">
        <v>0</v>
      </c>
      <c r="O278" s="97"/>
      <c r="P278" s="97">
        <v>5</v>
      </c>
      <c r="Q278" s="98">
        <v>1</v>
      </c>
    </row>
    <row r="279" spans="1:17" ht="18" x14ac:dyDescent="0.3">
      <c r="A279" s="95">
        <v>44906</v>
      </c>
      <c r="B279" s="96">
        <v>5</v>
      </c>
      <c r="C279" s="97">
        <v>6</v>
      </c>
      <c r="D279" s="157">
        <v>9</v>
      </c>
      <c r="E279" s="97">
        <v>3</v>
      </c>
      <c r="F279" s="97">
        <v>4</v>
      </c>
      <c r="G279" s="98"/>
      <c r="H279" s="96">
        <v>3</v>
      </c>
      <c r="I279" s="97">
        <v>1</v>
      </c>
      <c r="J279" s="97">
        <v>0</v>
      </c>
      <c r="K279" s="123">
        <v>0</v>
      </c>
      <c r="L279" s="96">
        <v>0</v>
      </c>
      <c r="M279" s="97">
        <v>0</v>
      </c>
      <c r="N279" s="97">
        <v>0</v>
      </c>
      <c r="O279" s="97">
        <v>1</v>
      </c>
      <c r="P279" s="97">
        <v>0</v>
      </c>
      <c r="Q279" s="98">
        <v>0</v>
      </c>
    </row>
    <row r="280" spans="1:17" ht="18" x14ac:dyDescent="0.3">
      <c r="A280" s="95">
        <v>44913</v>
      </c>
      <c r="B280" s="96">
        <v>6</v>
      </c>
      <c r="C280" s="97">
        <v>6</v>
      </c>
      <c r="D280" s="146">
        <v>15</v>
      </c>
      <c r="E280" s="97">
        <v>7</v>
      </c>
      <c r="F280" s="97">
        <v>8</v>
      </c>
      <c r="G280" s="98"/>
      <c r="H280" s="96">
        <v>0</v>
      </c>
      <c r="I280" s="97">
        <v>0</v>
      </c>
      <c r="J280" s="97">
        <v>1</v>
      </c>
      <c r="K280" s="123">
        <v>0</v>
      </c>
      <c r="L280" s="96">
        <v>1</v>
      </c>
      <c r="M280" s="97">
        <v>0</v>
      </c>
      <c r="N280" s="97">
        <v>1</v>
      </c>
      <c r="O280" s="97">
        <v>1</v>
      </c>
      <c r="P280" s="97">
        <v>1</v>
      </c>
      <c r="Q280" s="98">
        <v>1</v>
      </c>
    </row>
    <row r="281" spans="1:17" ht="18" x14ac:dyDescent="0.3">
      <c r="A281" s="95">
        <v>44920</v>
      </c>
      <c r="B281" s="118">
        <v>8</v>
      </c>
      <c r="C281" s="119">
        <v>10</v>
      </c>
      <c r="D281" s="146">
        <v>14</v>
      </c>
      <c r="E281" s="119">
        <v>3</v>
      </c>
      <c r="F281" s="119">
        <v>12</v>
      </c>
      <c r="G281" s="120"/>
      <c r="H281" s="118">
        <v>9</v>
      </c>
      <c r="I281" s="119">
        <v>6</v>
      </c>
      <c r="J281" s="119">
        <v>0</v>
      </c>
      <c r="K281" s="124">
        <v>0</v>
      </c>
      <c r="L281" s="118">
        <v>0</v>
      </c>
      <c r="M281" s="119">
        <v>1</v>
      </c>
      <c r="N281" s="119">
        <v>0</v>
      </c>
      <c r="O281" s="119"/>
      <c r="P281" s="119">
        <v>1</v>
      </c>
      <c r="Q281" s="120">
        <v>0</v>
      </c>
    </row>
    <row r="282" spans="1:17" ht="18.600000000000001" thickBot="1" x14ac:dyDescent="0.4">
      <c r="A282" s="121">
        <v>44927</v>
      </c>
      <c r="B282" s="101">
        <v>9</v>
      </c>
      <c r="C282" s="99">
        <v>3</v>
      </c>
      <c r="D282" s="210">
        <v>19</v>
      </c>
      <c r="E282" s="99">
        <v>6</v>
      </c>
      <c r="F282" s="99">
        <v>4</v>
      </c>
      <c r="G282" s="100"/>
      <c r="H282" s="101">
        <v>0</v>
      </c>
      <c r="I282" s="99">
        <v>0</v>
      </c>
      <c r="J282" s="99">
        <v>0</v>
      </c>
      <c r="K282" s="126">
        <v>1</v>
      </c>
      <c r="L282" s="101">
        <v>3</v>
      </c>
      <c r="M282" s="99">
        <v>0</v>
      </c>
      <c r="N282" s="99">
        <v>1</v>
      </c>
      <c r="O282" s="99">
        <v>1</v>
      </c>
      <c r="P282" s="99">
        <v>1</v>
      </c>
      <c r="Q282" s="100">
        <v>0</v>
      </c>
    </row>
    <row r="283" spans="1:17" ht="18.600000000000001" thickBot="1" x14ac:dyDescent="0.4">
      <c r="A283" s="148"/>
      <c r="B283" s="148"/>
      <c r="C283" s="148"/>
      <c r="D283" s="148"/>
      <c r="E283" s="148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</row>
    <row r="284" spans="1:17" ht="18.600000000000001" thickBot="1" x14ac:dyDescent="0.35">
      <c r="A284" s="149" t="s">
        <v>91</v>
      </c>
      <c r="B284" s="150">
        <f>AVERAGE(B256:B282)</f>
        <v>4.5925925925925926</v>
      </c>
      <c r="C284" s="151">
        <f>AVERAGE(C256:C282)</f>
        <v>3.2222222222222223</v>
      </c>
      <c r="D284" s="151">
        <f t="shared" ref="D284:Q284" si="0">AVERAGE(D256:D282)</f>
        <v>14.333333333333334</v>
      </c>
      <c r="E284" s="151">
        <f t="shared" si="0"/>
        <v>3.2962962962962963</v>
      </c>
      <c r="F284" s="206">
        <f>AVERAGE(F256:F282)</f>
        <v>4.6956521739130439</v>
      </c>
      <c r="G284" s="160">
        <f t="shared" si="0"/>
        <v>3</v>
      </c>
      <c r="H284" s="150">
        <f t="shared" si="0"/>
        <v>4.6296296296296298</v>
      </c>
      <c r="I284" s="151">
        <f t="shared" si="0"/>
        <v>2.6666666666666665</v>
      </c>
      <c r="J284" s="151">
        <f t="shared" si="0"/>
        <v>1.8888888888888888</v>
      </c>
      <c r="K284" s="152">
        <f t="shared" si="0"/>
        <v>0.51851851851851849</v>
      </c>
      <c r="L284" s="161">
        <f t="shared" si="0"/>
        <v>0.96296296296296291</v>
      </c>
      <c r="M284" s="151">
        <f t="shared" si="0"/>
        <v>0.48148148148148145</v>
      </c>
      <c r="N284" s="151">
        <f t="shared" si="0"/>
        <v>0.1111111111111111</v>
      </c>
      <c r="O284" s="151">
        <f t="shared" si="0"/>
        <v>0.45833333333333331</v>
      </c>
      <c r="P284" s="151">
        <f t="shared" si="0"/>
        <v>2.074074074074074</v>
      </c>
      <c r="Q284" s="152">
        <f t="shared" si="0"/>
        <v>0.55555555555555558</v>
      </c>
    </row>
    <row r="285" spans="1:17" customFormat="1" ht="18.600000000000001" thickBot="1" x14ac:dyDescent="0.4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</row>
    <row r="286" spans="1:17" ht="18.600000000000001" thickBot="1" x14ac:dyDescent="0.4">
      <c r="A286" s="153" t="s">
        <v>85</v>
      </c>
      <c r="B286" s="154"/>
      <c r="C286" s="155"/>
      <c r="D286" s="155">
        <v>13</v>
      </c>
      <c r="E286" s="155"/>
      <c r="F286" s="155">
        <v>5</v>
      </c>
      <c r="G286" s="158"/>
      <c r="H286" s="154"/>
      <c r="I286" s="155"/>
      <c r="J286" s="155" t="s">
        <v>92</v>
      </c>
      <c r="K286" s="156" t="s">
        <v>89</v>
      </c>
      <c r="L286" s="159" t="s">
        <v>88</v>
      </c>
      <c r="M286" s="155" t="s">
        <v>87</v>
      </c>
      <c r="N286" s="155" t="s">
        <v>86</v>
      </c>
      <c r="O286" s="155"/>
      <c r="P286" s="155"/>
      <c r="Q286" s="156" t="s">
        <v>87</v>
      </c>
    </row>
    <row r="287" spans="1:17" x14ac:dyDescent="0.3">
      <c r="A287"/>
    </row>
  </sheetData>
  <mergeCells count="2573">
    <mergeCell ref="DCC228:DCI228"/>
    <mergeCell ref="DCK228:DCL228"/>
    <mergeCell ref="DCM228:DCR228"/>
    <mergeCell ref="A228:A229"/>
    <mergeCell ref="B216:H216"/>
    <mergeCell ref="J216:K216"/>
    <mergeCell ref="L216:P216"/>
    <mergeCell ref="B173:H173"/>
    <mergeCell ref="J173:K173"/>
    <mergeCell ref="L173:P173"/>
    <mergeCell ref="B130:H130"/>
    <mergeCell ref="J130:K130"/>
    <mergeCell ref="L130:P130"/>
    <mergeCell ref="B87:H87"/>
    <mergeCell ref="J87:K87"/>
    <mergeCell ref="L87:P87"/>
    <mergeCell ref="A1:D1"/>
    <mergeCell ref="J3:K3"/>
    <mergeCell ref="L3:P3"/>
    <mergeCell ref="B3:H3"/>
    <mergeCell ref="B44:H44"/>
    <mergeCell ref="J44:K44"/>
    <mergeCell ref="L44:P44"/>
    <mergeCell ref="L228:Q228"/>
    <mergeCell ref="DFU228:DGA228"/>
    <mergeCell ref="DGC228:DGD228"/>
    <mergeCell ref="DGE228:DGJ228"/>
    <mergeCell ref="DGK228:DGQ228"/>
    <mergeCell ref="DGS228:DGT228"/>
    <mergeCell ref="DEW228:DEX228"/>
    <mergeCell ref="DEY228:DFD228"/>
    <mergeCell ref="DFE228:DFK228"/>
    <mergeCell ref="DFM228:DFN228"/>
    <mergeCell ref="DFO228:DFT228"/>
    <mergeCell ref="DDS228:DDX228"/>
    <mergeCell ref="DDY228:DEE228"/>
    <mergeCell ref="DEG228:DEH228"/>
    <mergeCell ref="DEI228:DEN228"/>
    <mergeCell ref="DEO228:DEU228"/>
    <mergeCell ref="DCS228:DCY228"/>
    <mergeCell ref="DDA228:DDB228"/>
    <mergeCell ref="DDC228:DDH228"/>
    <mergeCell ref="DDI228:DDO228"/>
    <mergeCell ref="DDQ228:DDR228"/>
    <mergeCell ref="DJW228:DKB228"/>
    <mergeCell ref="DKC228:DKI228"/>
    <mergeCell ref="DKK228:DKL228"/>
    <mergeCell ref="DKM228:DKR228"/>
    <mergeCell ref="DKS228:DKY228"/>
    <mergeCell ref="DIW228:DJC228"/>
    <mergeCell ref="DJE228:DJF228"/>
    <mergeCell ref="DJG228:DJL228"/>
    <mergeCell ref="DJM228:DJS228"/>
    <mergeCell ref="DJU228:DJV228"/>
    <mergeCell ref="DHY228:DHZ228"/>
    <mergeCell ref="DIA228:DIF228"/>
    <mergeCell ref="DIG228:DIM228"/>
    <mergeCell ref="DIO228:DIP228"/>
    <mergeCell ref="DIQ228:DIV228"/>
    <mergeCell ref="DGU228:DGZ228"/>
    <mergeCell ref="DHA228:DHG228"/>
    <mergeCell ref="DHI228:DHJ228"/>
    <mergeCell ref="DHK228:DHP228"/>
    <mergeCell ref="DHQ228:DHW228"/>
    <mergeCell ref="DOC228:DOD228"/>
    <mergeCell ref="DOE228:DOJ228"/>
    <mergeCell ref="DOK228:DOQ228"/>
    <mergeCell ref="DOS228:DOT228"/>
    <mergeCell ref="DOU228:DOZ228"/>
    <mergeCell ref="DMY228:DND228"/>
    <mergeCell ref="DNE228:DNK228"/>
    <mergeCell ref="DNM228:DNN228"/>
    <mergeCell ref="DNO228:DNT228"/>
    <mergeCell ref="DNU228:DOA228"/>
    <mergeCell ref="DLY228:DME228"/>
    <mergeCell ref="DMG228:DMH228"/>
    <mergeCell ref="DMI228:DMN228"/>
    <mergeCell ref="DMO228:DMU228"/>
    <mergeCell ref="DMW228:DMX228"/>
    <mergeCell ref="DLA228:DLB228"/>
    <mergeCell ref="DLC228:DLH228"/>
    <mergeCell ref="DLI228:DLO228"/>
    <mergeCell ref="DLQ228:DLR228"/>
    <mergeCell ref="DLS228:DLX228"/>
    <mergeCell ref="DSC228:DSI228"/>
    <mergeCell ref="DSK228:DSL228"/>
    <mergeCell ref="DSM228:DSR228"/>
    <mergeCell ref="DSS228:DSY228"/>
    <mergeCell ref="DTA228:DTB228"/>
    <mergeCell ref="DRE228:DRF228"/>
    <mergeCell ref="DRG228:DRL228"/>
    <mergeCell ref="DRM228:DRS228"/>
    <mergeCell ref="DRU228:DRV228"/>
    <mergeCell ref="DRW228:DSB228"/>
    <mergeCell ref="DQA228:DQF228"/>
    <mergeCell ref="DQG228:DQM228"/>
    <mergeCell ref="DQO228:DQP228"/>
    <mergeCell ref="DQQ228:DQV228"/>
    <mergeCell ref="DQW228:DRC228"/>
    <mergeCell ref="DPA228:DPG228"/>
    <mergeCell ref="DPI228:DPJ228"/>
    <mergeCell ref="DPK228:DPP228"/>
    <mergeCell ref="DPQ228:DPW228"/>
    <mergeCell ref="DPY228:DPZ228"/>
    <mergeCell ref="DWE228:DWJ228"/>
    <mergeCell ref="DWK228:DWQ228"/>
    <mergeCell ref="DWS228:DWT228"/>
    <mergeCell ref="DWU228:DWZ228"/>
    <mergeCell ref="DXA228:DXG228"/>
    <mergeCell ref="DVE228:DVK228"/>
    <mergeCell ref="DVM228:DVN228"/>
    <mergeCell ref="DVO228:DVT228"/>
    <mergeCell ref="DVU228:DWA228"/>
    <mergeCell ref="DWC228:DWD228"/>
    <mergeCell ref="DUG228:DUH228"/>
    <mergeCell ref="DUI228:DUN228"/>
    <mergeCell ref="DUO228:DUU228"/>
    <mergeCell ref="DUW228:DUX228"/>
    <mergeCell ref="DUY228:DVD228"/>
    <mergeCell ref="DTC228:DTH228"/>
    <mergeCell ref="DTI228:DTO228"/>
    <mergeCell ref="DTQ228:DTR228"/>
    <mergeCell ref="DTS228:DTX228"/>
    <mergeCell ref="DTY228:DUE228"/>
    <mergeCell ref="EAK228:EAL228"/>
    <mergeCell ref="EAM228:EAR228"/>
    <mergeCell ref="EAS228:EAY228"/>
    <mergeCell ref="EBA228:EBB228"/>
    <mergeCell ref="EBC228:EBH228"/>
    <mergeCell ref="DZG228:DZL228"/>
    <mergeCell ref="DZM228:DZS228"/>
    <mergeCell ref="DZU228:DZV228"/>
    <mergeCell ref="DZW228:EAB228"/>
    <mergeCell ref="EAC228:EAI228"/>
    <mergeCell ref="DYG228:DYM228"/>
    <mergeCell ref="DYO228:DYP228"/>
    <mergeCell ref="DYQ228:DYV228"/>
    <mergeCell ref="DYW228:DZC228"/>
    <mergeCell ref="DZE228:DZF228"/>
    <mergeCell ref="DXI228:DXJ228"/>
    <mergeCell ref="DXK228:DXP228"/>
    <mergeCell ref="DXQ228:DXW228"/>
    <mergeCell ref="DXY228:DXZ228"/>
    <mergeCell ref="DYA228:DYF228"/>
    <mergeCell ref="EEK228:EEQ228"/>
    <mergeCell ref="EES228:EET228"/>
    <mergeCell ref="EEU228:EEZ228"/>
    <mergeCell ref="EFA228:EFG228"/>
    <mergeCell ref="EFI228:EFJ228"/>
    <mergeCell ref="EDM228:EDN228"/>
    <mergeCell ref="EDO228:EDT228"/>
    <mergeCell ref="EDU228:EEA228"/>
    <mergeCell ref="EEC228:EED228"/>
    <mergeCell ref="EEE228:EEJ228"/>
    <mergeCell ref="ECI228:ECN228"/>
    <mergeCell ref="ECO228:ECU228"/>
    <mergeCell ref="ECW228:ECX228"/>
    <mergeCell ref="ECY228:EDD228"/>
    <mergeCell ref="EDE228:EDK228"/>
    <mergeCell ref="EBI228:EBO228"/>
    <mergeCell ref="EBQ228:EBR228"/>
    <mergeCell ref="EBS228:EBX228"/>
    <mergeCell ref="EBY228:ECE228"/>
    <mergeCell ref="ECG228:ECH228"/>
    <mergeCell ref="EIM228:EIR228"/>
    <mergeCell ref="EIS228:EIY228"/>
    <mergeCell ref="EJA228:EJB228"/>
    <mergeCell ref="EJC228:EJH228"/>
    <mergeCell ref="EJI228:EJO228"/>
    <mergeCell ref="EHM228:EHS228"/>
    <mergeCell ref="EHU228:EHV228"/>
    <mergeCell ref="EHW228:EIB228"/>
    <mergeCell ref="EIC228:EII228"/>
    <mergeCell ref="EIK228:EIL228"/>
    <mergeCell ref="EGO228:EGP228"/>
    <mergeCell ref="EGQ228:EGV228"/>
    <mergeCell ref="EGW228:EHC228"/>
    <mergeCell ref="EHE228:EHF228"/>
    <mergeCell ref="EHG228:EHL228"/>
    <mergeCell ref="EFK228:EFP228"/>
    <mergeCell ref="EFQ228:EFW228"/>
    <mergeCell ref="EFY228:EFZ228"/>
    <mergeCell ref="EGA228:EGF228"/>
    <mergeCell ref="EGG228:EGM228"/>
    <mergeCell ref="EMS228:EMT228"/>
    <mergeCell ref="EMU228:EMZ228"/>
    <mergeCell ref="ENA228:ENG228"/>
    <mergeCell ref="ENI228:ENJ228"/>
    <mergeCell ref="ENK228:ENP228"/>
    <mergeCell ref="ELO228:ELT228"/>
    <mergeCell ref="ELU228:EMA228"/>
    <mergeCell ref="EMC228:EMD228"/>
    <mergeCell ref="EME228:EMJ228"/>
    <mergeCell ref="EMK228:EMQ228"/>
    <mergeCell ref="EKO228:EKU228"/>
    <mergeCell ref="EKW228:EKX228"/>
    <mergeCell ref="EKY228:ELD228"/>
    <mergeCell ref="ELE228:ELK228"/>
    <mergeCell ref="ELM228:ELN228"/>
    <mergeCell ref="EJQ228:EJR228"/>
    <mergeCell ref="EJS228:EJX228"/>
    <mergeCell ref="EJY228:EKE228"/>
    <mergeCell ref="EKG228:EKH228"/>
    <mergeCell ref="EKI228:EKN228"/>
    <mergeCell ref="EQS228:EQY228"/>
    <mergeCell ref="ERA228:ERB228"/>
    <mergeCell ref="ERC228:ERH228"/>
    <mergeCell ref="ERI228:ERO228"/>
    <mergeCell ref="ERQ228:ERR228"/>
    <mergeCell ref="EPU228:EPV228"/>
    <mergeCell ref="EPW228:EQB228"/>
    <mergeCell ref="EQC228:EQI228"/>
    <mergeCell ref="EQK228:EQL228"/>
    <mergeCell ref="EQM228:EQR228"/>
    <mergeCell ref="EOQ228:EOV228"/>
    <mergeCell ref="EOW228:EPC228"/>
    <mergeCell ref="EPE228:EPF228"/>
    <mergeCell ref="EPG228:EPL228"/>
    <mergeCell ref="EPM228:EPS228"/>
    <mergeCell ref="ENQ228:ENW228"/>
    <mergeCell ref="ENY228:ENZ228"/>
    <mergeCell ref="EOA228:EOF228"/>
    <mergeCell ref="EOG228:EOM228"/>
    <mergeCell ref="EOO228:EOP228"/>
    <mergeCell ref="EUU228:EUZ228"/>
    <mergeCell ref="EVA228:EVG228"/>
    <mergeCell ref="EVI228:EVJ228"/>
    <mergeCell ref="EVK228:EVP228"/>
    <mergeCell ref="EVQ228:EVW228"/>
    <mergeCell ref="ETU228:EUA228"/>
    <mergeCell ref="EUC228:EUD228"/>
    <mergeCell ref="EUE228:EUJ228"/>
    <mergeCell ref="EUK228:EUQ228"/>
    <mergeCell ref="EUS228:EUT228"/>
    <mergeCell ref="ESW228:ESX228"/>
    <mergeCell ref="ESY228:ETD228"/>
    <mergeCell ref="ETE228:ETK228"/>
    <mergeCell ref="ETM228:ETN228"/>
    <mergeCell ref="ETO228:ETT228"/>
    <mergeCell ref="ERS228:ERX228"/>
    <mergeCell ref="ERY228:ESE228"/>
    <mergeCell ref="ESG228:ESH228"/>
    <mergeCell ref="ESI228:ESN228"/>
    <mergeCell ref="ESO228:ESU228"/>
    <mergeCell ref="EZA228:EZB228"/>
    <mergeCell ref="EZC228:EZH228"/>
    <mergeCell ref="EZI228:EZO228"/>
    <mergeCell ref="EZQ228:EZR228"/>
    <mergeCell ref="EZS228:EZX228"/>
    <mergeCell ref="EXW228:EYB228"/>
    <mergeCell ref="EYC228:EYI228"/>
    <mergeCell ref="EYK228:EYL228"/>
    <mergeCell ref="EYM228:EYR228"/>
    <mergeCell ref="EYS228:EYY228"/>
    <mergeCell ref="EWW228:EXC228"/>
    <mergeCell ref="EXE228:EXF228"/>
    <mergeCell ref="EXG228:EXL228"/>
    <mergeCell ref="EXM228:EXS228"/>
    <mergeCell ref="EXU228:EXV228"/>
    <mergeCell ref="EVY228:EVZ228"/>
    <mergeCell ref="EWA228:EWF228"/>
    <mergeCell ref="EWG228:EWM228"/>
    <mergeCell ref="EWO228:EWP228"/>
    <mergeCell ref="EWQ228:EWV228"/>
    <mergeCell ref="FDA228:FDG228"/>
    <mergeCell ref="FDI228:FDJ228"/>
    <mergeCell ref="FDK228:FDP228"/>
    <mergeCell ref="FDQ228:FDW228"/>
    <mergeCell ref="FDY228:FDZ228"/>
    <mergeCell ref="FCC228:FCD228"/>
    <mergeCell ref="FCE228:FCJ228"/>
    <mergeCell ref="FCK228:FCQ228"/>
    <mergeCell ref="FCS228:FCT228"/>
    <mergeCell ref="FCU228:FCZ228"/>
    <mergeCell ref="FAY228:FBD228"/>
    <mergeCell ref="FBE228:FBK228"/>
    <mergeCell ref="FBM228:FBN228"/>
    <mergeCell ref="FBO228:FBT228"/>
    <mergeCell ref="FBU228:FCA228"/>
    <mergeCell ref="EZY228:FAE228"/>
    <mergeCell ref="FAG228:FAH228"/>
    <mergeCell ref="FAI228:FAN228"/>
    <mergeCell ref="FAO228:FAU228"/>
    <mergeCell ref="FAW228:FAX228"/>
    <mergeCell ref="FHC228:FHH228"/>
    <mergeCell ref="FHI228:FHO228"/>
    <mergeCell ref="FHQ228:FHR228"/>
    <mergeCell ref="FHS228:FHX228"/>
    <mergeCell ref="FHY228:FIE228"/>
    <mergeCell ref="FGC228:FGI228"/>
    <mergeCell ref="FGK228:FGL228"/>
    <mergeCell ref="FGM228:FGR228"/>
    <mergeCell ref="FGS228:FGY228"/>
    <mergeCell ref="FHA228:FHB228"/>
    <mergeCell ref="FFE228:FFF228"/>
    <mergeCell ref="FFG228:FFL228"/>
    <mergeCell ref="FFM228:FFS228"/>
    <mergeCell ref="FFU228:FFV228"/>
    <mergeCell ref="FFW228:FGB228"/>
    <mergeCell ref="FEA228:FEF228"/>
    <mergeCell ref="FEG228:FEM228"/>
    <mergeCell ref="FEO228:FEP228"/>
    <mergeCell ref="FEQ228:FEV228"/>
    <mergeCell ref="FEW228:FFC228"/>
    <mergeCell ref="FLI228:FLJ228"/>
    <mergeCell ref="FLK228:FLP228"/>
    <mergeCell ref="FLQ228:FLW228"/>
    <mergeCell ref="FLY228:FLZ228"/>
    <mergeCell ref="FMA228:FMF228"/>
    <mergeCell ref="FKE228:FKJ228"/>
    <mergeCell ref="FKK228:FKQ228"/>
    <mergeCell ref="FKS228:FKT228"/>
    <mergeCell ref="FKU228:FKZ228"/>
    <mergeCell ref="FLA228:FLG228"/>
    <mergeCell ref="FJE228:FJK228"/>
    <mergeCell ref="FJM228:FJN228"/>
    <mergeCell ref="FJO228:FJT228"/>
    <mergeCell ref="FJU228:FKA228"/>
    <mergeCell ref="FKC228:FKD228"/>
    <mergeCell ref="FIG228:FIH228"/>
    <mergeCell ref="FII228:FIN228"/>
    <mergeCell ref="FIO228:FIU228"/>
    <mergeCell ref="FIW228:FIX228"/>
    <mergeCell ref="FIY228:FJD228"/>
    <mergeCell ref="FPI228:FPO228"/>
    <mergeCell ref="FPQ228:FPR228"/>
    <mergeCell ref="FPS228:FPX228"/>
    <mergeCell ref="FPY228:FQE228"/>
    <mergeCell ref="FQG228:FQH228"/>
    <mergeCell ref="FOK228:FOL228"/>
    <mergeCell ref="FOM228:FOR228"/>
    <mergeCell ref="FOS228:FOY228"/>
    <mergeCell ref="FPA228:FPB228"/>
    <mergeCell ref="FPC228:FPH228"/>
    <mergeCell ref="FNG228:FNL228"/>
    <mergeCell ref="FNM228:FNS228"/>
    <mergeCell ref="FNU228:FNV228"/>
    <mergeCell ref="FNW228:FOB228"/>
    <mergeCell ref="FOC228:FOI228"/>
    <mergeCell ref="FMG228:FMM228"/>
    <mergeCell ref="FMO228:FMP228"/>
    <mergeCell ref="FMQ228:FMV228"/>
    <mergeCell ref="FMW228:FNC228"/>
    <mergeCell ref="FNE228:FNF228"/>
    <mergeCell ref="FTK228:FTP228"/>
    <mergeCell ref="FTQ228:FTW228"/>
    <mergeCell ref="FTY228:FTZ228"/>
    <mergeCell ref="FUA228:FUF228"/>
    <mergeCell ref="FUG228:FUM228"/>
    <mergeCell ref="FSK228:FSQ228"/>
    <mergeCell ref="FSS228:FST228"/>
    <mergeCell ref="FSU228:FSZ228"/>
    <mergeCell ref="FTA228:FTG228"/>
    <mergeCell ref="FTI228:FTJ228"/>
    <mergeCell ref="FRM228:FRN228"/>
    <mergeCell ref="FRO228:FRT228"/>
    <mergeCell ref="FRU228:FSA228"/>
    <mergeCell ref="FSC228:FSD228"/>
    <mergeCell ref="FSE228:FSJ228"/>
    <mergeCell ref="FQI228:FQN228"/>
    <mergeCell ref="FQO228:FQU228"/>
    <mergeCell ref="FQW228:FQX228"/>
    <mergeCell ref="FQY228:FRD228"/>
    <mergeCell ref="FRE228:FRK228"/>
    <mergeCell ref="FXQ228:FXR228"/>
    <mergeCell ref="FXS228:FXX228"/>
    <mergeCell ref="FXY228:FYE228"/>
    <mergeCell ref="FYG228:FYH228"/>
    <mergeCell ref="FYI228:FYN228"/>
    <mergeCell ref="FWM228:FWR228"/>
    <mergeCell ref="FWS228:FWY228"/>
    <mergeCell ref="FXA228:FXB228"/>
    <mergeCell ref="FXC228:FXH228"/>
    <mergeCell ref="FXI228:FXO228"/>
    <mergeCell ref="FVM228:FVS228"/>
    <mergeCell ref="FVU228:FVV228"/>
    <mergeCell ref="FVW228:FWB228"/>
    <mergeCell ref="FWC228:FWI228"/>
    <mergeCell ref="FWK228:FWL228"/>
    <mergeCell ref="FUO228:FUP228"/>
    <mergeCell ref="FUQ228:FUV228"/>
    <mergeCell ref="FUW228:FVC228"/>
    <mergeCell ref="FVE228:FVF228"/>
    <mergeCell ref="FVG228:FVL228"/>
    <mergeCell ref="GBQ228:GBW228"/>
    <mergeCell ref="GBY228:GBZ228"/>
    <mergeCell ref="GCA228:GCF228"/>
    <mergeCell ref="GCG228:GCM228"/>
    <mergeCell ref="GCO228:GCP228"/>
    <mergeCell ref="GAS228:GAT228"/>
    <mergeCell ref="GAU228:GAZ228"/>
    <mergeCell ref="GBA228:GBG228"/>
    <mergeCell ref="GBI228:GBJ228"/>
    <mergeCell ref="GBK228:GBP228"/>
    <mergeCell ref="FZO228:FZT228"/>
    <mergeCell ref="FZU228:GAA228"/>
    <mergeCell ref="GAC228:GAD228"/>
    <mergeCell ref="GAE228:GAJ228"/>
    <mergeCell ref="GAK228:GAQ228"/>
    <mergeCell ref="FYO228:FYU228"/>
    <mergeCell ref="FYW228:FYX228"/>
    <mergeCell ref="FYY228:FZD228"/>
    <mergeCell ref="FZE228:FZK228"/>
    <mergeCell ref="FZM228:FZN228"/>
    <mergeCell ref="GFS228:GFX228"/>
    <mergeCell ref="GFY228:GGE228"/>
    <mergeCell ref="GGG228:GGH228"/>
    <mergeCell ref="GGI228:GGN228"/>
    <mergeCell ref="GGO228:GGU228"/>
    <mergeCell ref="GES228:GEY228"/>
    <mergeCell ref="GFA228:GFB228"/>
    <mergeCell ref="GFC228:GFH228"/>
    <mergeCell ref="GFI228:GFO228"/>
    <mergeCell ref="GFQ228:GFR228"/>
    <mergeCell ref="GDU228:GDV228"/>
    <mergeCell ref="GDW228:GEB228"/>
    <mergeCell ref="GEC228:GEI228"/>
    <mergeCell ref="GEK228:GEL228"/>
    <mergeCell ref="GEM228:GER228"/>
    <mergeCell ref="GCQ228:GCV228"/>
    <mergeCell ref="GCW228:GDC228"/>
    <mergeCell ref="GDE228:GDF228"/>
    <mergeCell ref="GDG228:GDL228"/>
    <mergeCell ref="GDM228:GDS228"/>
    <mergeCell ref="GJY228:GJZ228"/>
    <mergeCell ref="GKA228:GKF228"/>
    <mergeCell ref="GKG228:GKM228"/>
    <mergeCell ref="GKO228:GKP228"/>
    <mergeCell ref="GKQ228:GKV228"/>
    <mergeCell ref="GIU228:GIZ228"/>
    <mergeCell ref="GJA228:GJG228"/>
    <mergeCell ref="GJI228:GJJ228"/>
    <mergeCell ref="GJK228:GJP228"/>
    <mergeCell ref="GJQ228:GJW228"/>
    <mergeCell ref="GHU228:GIA228"/>
    <mergeCell ref="GIC228:GID228"/>
    <mergeCell ref="GIE228:GIJ228"/>
    <mergeCell ref="GIK228:GIQ228"/>
    <mergeCell ref="GIS228:GIT228"/>
    <mergeCell ref="GGW228:GGX228"/>
    <mergeCell ref="GGY228:GHD228"/>
    <mergeCell ref="GHE228:GHK228"/>
    <mergeCell ref="GHM228:GHN228"/>
    <mergeCell ref="GHO228:GHT228"/>
    <mergeCell ref="GNY228:GOE228"/>
    <mergeCell ref="GOG228:GOH228"/>
    <mergeCell ref="GOI228:GON228"/>
    <mergeCell ref="GOO228:GOU228"/>
    <mergeCell ref="GOW228:GOX228"/>
    <mergeCell ref="GNA228:GNB228"/>
    <mergeCell ref="GNC228:GNH228"/>
    <mergeCell ref="GNI228:GNO228"/>
    <mergeCell ref="GNQ228:GNR228"/>
    <mergeCell ref="GNS228:GNX228"/>
    <mergeCell ref="GLW228:GMB228"/>
    <mergeCell ref="GMC228:GMI228"/>
    <mergeCell ref="GMK228:GML228"/>
    <mergeCell ref="GMM228:GMR228"/>
    <mergeCell ref="GMS228:GMY228"/>
    <mergeCell ref="GKW228:GLC228"/>
    <mergeCell ref="GLE228:GLF228"/>
    <mergeCell ref="GLG228:GLL228"/>
    <mergeCell ref="GLM228:GLS228"/>
    <mergeCell ref="GLU228:GLV228"/>
    <mergeCell ref="GSA228:GSF228"/>
    <mergeCell ref="GSG228:GSM228"/>
    <mergeCell ref="GSO228:GSP228"/>
    <mergeCell ref="GSQ228:GSV228"/>
    <mergeCell ref="GSW228:GTC228"/>
    <mergeCell ref="GRA228:GRG228"/>
    <mergeCell ref="GRI228:GRJ228"/>
    <mergeCell ref="GRK228:GRP228"/>
    <mergeCell ref="GRQ228:GRW228"/>
    <mergeCell ref="GRY228:GRZ228"/>
    <mergeCell ref="GQC228:GQD228"/>
    <mergeCell ref="GQE228:GQJ228"/>
    <mergeCell ref="GQK228:GQQ228"/>
    <mergeCell ref="GQS228:GQT228"/>
    <mergeCell ref="GQU228:GQZ228"/>
    <mergeCell ref="GOY228:GPD228"/>
    <mergeCell ref="GPE228:GPK228"/>
    <mergeCell ref="GPM228:GPN228"/>
    <mergeCell ref="GPO228:GPT228"/>
    <mergeCell ref="GPU228:GQA228"/>
    <mergeCell ref="GWG228:GWH228"/>
    <mergeCell ref="GWI228:GWN228"/>
    <mergeCell ref="GWO228:GWU228"/>
    <mergeCell ref="GWW228:GWX228"/>
    <mergeCell ref="GWY228:GXD228"/>
    <mergeCell ref="GVC228:GVH228"/>
    <mergeCell ref="GVI228:GVO228"/>
    <mergeCell ref="GVQ228:GVR228"/>
    <mergeCell ref="GVS228:GVX228"/>
    <mergeCell ref="GVY228:GWE228"/>
    <mergeCell ref="GUC228:GUI228"/>
    <mergeCell ref="GUK228:GUL228"/>
    <mergeCell ref="GUM228:GUR228"/>
    <mergeCell ref="GUS228:GUY228"/>
    <mergeCell ref="GVA228:GVB228"/>
    <mergeCell ref="GTE228:GTF228"/>
    <mergeCell ref="GTG228:GTL228"/>
    <mergeCell ref="GTM228:GTS228"/>
    <mergeCell ref="GTU228:GTV228"/>
    <mergeCell ref="GTW228:GUB228"/>
    <mergeCell ref="HAG228:HAM228"/>
    <mergeCell ref="HAO228:HAP228"/>
    <mergeCell ref="HAQ228:HAV228"/>
    <mergeCell ref="HAW228:HBC228"/>
    <mergeCell ref="HBE228:HBF228"/>
    <mergeCell ref="GZI228:GZJ228"/>
    <mergeCell ref="GZK228:GZP228"/>
    <mergeCell ref="GZQ228:GZW228"/>
    <mergeCell ref="GZY228:GZZ228"/>
    <mergeCell ref="HAA228:HAF228"/>
    <mergeCell ref="GYE228:GYJ228"/>
    <mergeCell ref="GYK228:GYQ228"/>
    <mergeCell ref="GYS228:GYT228"/>
    <mergeCell ref="GYU228:GYZ228"/>
    <mergeCell ref="GZA228:GZG228"/>
    <mergeCell ref="GXE228:GXK228"/>
    <mergeCell ref="GXM228:GXN228"/>
    <mergeCell ref="GXO228:GXT228"/>
    <mergeCell ref="GXU228:GYA228"/>
    <mergeCell ref="GYC228:GYD228"/>
    <mergeCell ref="HEI228:HEN228"/>
    <mergeCell ref="HEO228:HEU228"/>
    <mergeCell ref="HEW228:HEX228"/>
    <mergeCell ref="HEY228:HFD228"/>
    <mergeCell ref="HFE228:HFK228"/>
    <mergeCell ref="HDI228:HDO228"/>
    <mergeCell ref="HDQ228:HDR228"/>
    <mergeCell ref="HDS228:HDX228"/>
    <mergeCell ref="HDY228:HEE228"/>
    <mergeCell ref="HEG228:HEH228"/>
    <mergeCell ref="HCK228:HCL228"/>
    <mergeCell ref="HCM228:HCR228"/>
    <mergeCell ref="HCS228:HCY228"/>
    <mergeCell ref="HDA228:HDB228"/>
    <mergeCell ref="HDC228:HDH228"/>
    <mergeCell ref="HBG228:HBL228"/>
    <mergeCell ref="HBM228:HBS228"/>
    <mergeCell ref="HBU228:HBV228"/>
    <mergeCell ref="HBW228:HCB228"/>
    <mergeCell ref="HCC228:HCI228"/>
    <mergeCell ref="HIO228:HIP228"/>
    <mergeCell ref="HIQ228:HIV228"/>
    <mergeCell ref="HIW228:HJC228"/>
    <mergeCell ref="HJE228:HJF228"/>
    <mergeCell ref="HJG228:HJL228"/>
    <mergeCell ref="HHK228:HHP228"/>
    <mergeCell ref="HHQ228:HHW228"/>
    <mergeCell ref="HHY228:HHZ228"/>
    <mergeCell ref="HIA228:HIF228"/>
    <mergeCell ref="HIG228:HIM228"/>
    <mergeCell ref="HGK228:HGQ228"/>
    <mergeCell ref="HGS228:HGT228"/>
    <mergeCell ref="HGU228:HGZ228"/>
    <mergeCell ref="HHA228:HHG228"/>
    <mergeCell ref="HHI228:HHJ228"/>
    <mergeCell ref="HFM228:HFN228"/>
    <mergeCell ref="HFO228:HFT228"/>
    <mergeCell ref="HFU228:HGA228"/>
    <mergeCell ref="HGC228:HGD228"/>
    <mergeCell ref="HGE228:HGJ228"/>
    <mergeCell ref="HMO228:HMU228"/>
    <mergeCell ref="HMW228:HMX228"/>
    <mergeCell ref="HMY228:HND228"/>
    <mergeCell ref="HNE228:HNK228"/>
    <mergeCell ref="HNM228:HNN228"/>
    <mergeCell ref="HLQ228:HLR228"/>
    <mergeCell ref="HLS228:HLX228"/>
    <mergeCell ref="HLY228:HME228"/>
    <mergeCell ref="HMG228:HMH228"/>
    <mergeCell ref="HMI228:HMN228"/>
    <mergeCell ref="HKM228:HKR228"/>
    <mergeCell ref="HKS228:HKY228"/>
    <mergeCell ref="HLA228:HLB228"/>
    <mergeCell ref="HLC228:HLH228"/>
    <mergeCell ref="HLI228:HLO228"/>
    <mergeCell ref="HJM228:HJS228"/>
    <mergeCell ref="HJU228:HJV228"/>
    <mergeCell ref="HJW228:HKB228"/>
    <mergeCell ref="HKC228:HKI228"/>
    <mergeCell ref="HKK228:HKL228"/>
    <mergeCell ref="HQQ228:HQV228"/>
    <mergeCell ref="HQW228:HRC228"/>
    <mergeCell ref="HRE228:HRF228"/>
    <mergeCell ref="HRG228:HRL228"/>
    <mergeCell ref="HRM228:HRS228"/>
    <mergeCell ref="HPQ228:HPW228"/>
    <mergeCell ref="HPY228:HPZ228"/>
    <mergeCell ref="HQA228:HQF228"/>
    <mergeCell ref="HQG228:HQM228"/>
    <mergeCell ref="HQO228:HQP228"/>
    <mergeCell ref="HOS228:HOT228"/>
    <mergeCell ref="HOU228:HOZ228"/>
    <mergeCell ref="HPA228:HPG228"/>
    <mergeCell ref="HPI228:HPJ228"/>
    <mergeCell ref="HPK228:HPP228"/>
    <mergeCell ref="HNO228:HNT228"/>
    <mergeCell ref="HNU228:HOA228"/>
    <mergeCell ref="HOC228:HOD228"/>
    <mergeCell ref="HOE228:HOJ228"/>
    <mergeCell ref="HOK228:HOQ228"/>
    <mergeCell ref="HUW228:HUX228"/>
    <mergeCell ref="HUY228:HVD228"/>
    <mergeCell ref="HVE228:HVK228"/>
    <mergeCell ref="HVM228:HVN228"/>
    <mergeCell ref="HVO228:HVT228"/>
    <mergeCell ref="HTS228:HTX228"/>
    <mergeCell ref="HTY228:HUE228"/>
    <mergeCell ref="HUG228:HUH228"/>
    <mergeCell ref="HUI228:HUN228"/>
    <mergeCell ref="HUO228:HUU228"/>
    <mergeCell ref="HSS228:HSY228"/>
    <mergeCell ref="HTA228:HTB228"/>
    <mergeCell ref="HTC228:HTH228"/>
    <mergeCell ref="HTI228:HTO228"/>
    <mergeCell ref="HTQ228:HTR228"/>
    <mergeCell ref="HRU228:HRV228"/>
    <mergeCell ref="HRW228:HSB228"/>
    <mergeCell ref="HSC228:HSI228"/>
    <mergeCell ref="HSK228:HSL228"/>
    <mergeCell ref="HSM228:HSR228"/>
    <mergeCell ref="HYW228:HZC228"/>
    <mergeCell ref="HZE228:HZF228"/>
    <mergeCell ref="HZG228:HZL228"/>
    <mergeCell ref="HZM228:HZS228"/>
    <mergeCell ref="HZU228:HZV228"/>
    <mergeCell ref="HXY228:HXZ228"/>
    <mergeCell ref="HYA228:HYF228"/>
    <mergeCell ref="HYG228:HYM228"/>
    <mergeCell ref="HYO228:HYP228"/>
    <mergeCell ref="HYQ228:HYV228"/>
    <mergeCell ref="HWU228:HWZ228"/>
    <mergeCell ref="HXA228:HXG228"/>
    <mergeCell ref="HXI228:HXJ228"/>
    <mergeCell ref="HXK228:HXP228"/>
    <mergeCell ref="HXQ228:HXW228"/>
    <mergeCell ref="HVU228:HWA228"/>
    <mergeCell ref="HWC228:HWD228"/>
    <mergeCell ref="HWE228:HWJ228"/>
    <mergeCell ref="HWK228:HWQ228"/>
    <mergeCell ref="HWS228:HWT228"/>
    <mergeCell ref="ICY228:IDD228"/>
    <mergeCell ref="IDE228:IDK228"/>
    <mergeCell ref="IDM228:IDN228"/>
    <mergeCell ref="IDO228:IDT228"/>
    <mergeCell ref="IDU228:IEA228"/>
    <mergeCell ref="IBY228:ICE228"/>
    <mergeCell ref="ICG228:ICH228"/>
    <mergeCell ref="ICI228:ICN228"/>
    <mergeCell ref="ICO228:ICU228"/>
    <mergeCell ref="ICW228:ICX228"/>
    <mergeCell ref="IBA228:IBB228"/>
    <mergeCell ref="IBC228:IBH228"/>
    <mergeCell ref="IBI228:IBO228"/>
    <mergeCell ref="IBQ228:IBR228"/>
    <mergeCell ref="IBS228:IBX228"/>
    <mergeCell ref="HZW228:IAB228"/>
    <mergeCell ref="IAC228:IAI228"/>
    <mergeCell ref="IAK228:IAL228"/>
    <mergeCell ref="IAM228:IAR228"/>
    <mergeCell ref="IAS228:IAY228"/>
    <mergeCell ref="IHE228:IHF228"/>
    <mergeCell ref="IHG228:IHL228"/>
    <mergeCell ref="IHM228:IHS228"/>
    <mergeCell ref="IHU228:IHV228"/>
    <mergeCell ref="IHW228:IIB228"/>
    <mergeCell ref="IGA228:IGF228"/>
    <mergeCell ref="IGG228:IGM228"/>
    <mergeCell ref="IGO228:IGP228"/>
    <mergeCell ref="IGQ228:IGV228"/>
    <mergeCell ref="IGW228:IHC228"/>
    <mergeCell ref="IFA228:IFG228"/>
    <mergeCell ref="IFI228:IFJ228"/>
    <mergeCell ref="IFK228:IFP228"/>
    <mergeCell ref="IFQ228:IFW228"/>
    <mergeCell ref="IFY228:IFZ228"/>
    <mergeCell ref="IEC228:IED228"/>
    <mergeCell ref="IEE228:IEJ228"/>
    <mergeCell ref="IEK228:IEQ228"/>
    <mergeCell ref="IES228:IET228"/>
    <mergeCell ref="IEU228:IEZ228"/>
    <mergeCell ref="ILE228:ILK228"/>
    <mergeCell ref="ILM228:ILN228"/>
    <mergeCell ref="ILO228:ILT228"/>
    <mergeCell ref="ILU228:IMA228"/>
    <mergeCell ref="IMC228:IMD228"/>
    <mergeCell ref="IKG228:IKH228"/>
    <mergeCell ref="IKI228:IKN228"/>
    <mergeCell ref="IKO228:IKU228"/>
    <mergeCell ref="IKW228:IKX228"/>
    <mergeCell ref="IKY228:ILD228"/>
    <mergeCell ref="IJC228:IJH228"/>
    <mergeCell ref="IJI228:IJO228"/>
    <mergeCell ref="IJQ228:IJR228"/>
    <mergeCell ref="IJS228:IJX228"/>
    <mergeCell ref="IJY228:IKE228"/>
    <mergeCell ref="IIC228:III228"/>
    <mergeCell ref="IIK228:IIL228"/>
    <mergeCell ref="IIM228:IIR228"/>
    <mergeCell ref="IIS228:IIY228"/>
    <mergeCell ref="IJA228:IJB228"/>
    <mergeCell ref="IPG228:IPL228"/>
    <mergeCell ref="IPM228:IPS228"/>
    <mergeCell ref="IPU228:IPV228"/>
    <mergeCell ref="IPW228:IQB228"/>
    <mergeCell ref="IQC228:IQI228"/>
    <mergeCell ref="IOG228:IOM228"/>
    <mergeCell ref="IOO228:IOP228"/>
    <mergeCell ref="IOQ228:IOV228"/>
    <mergeCell ref="IOW228:IPC228"/>
    <mergeCell ref="IPE228:IPF228"/>
    <mergeCell ref="INI228:INJ228"/>
    <mergeCell ref="INK228:INP228"/>
    <mergeCell ref="INQ228:INW228"/>
    <mergeCell ref="INY228:INZ228"/>
    <mergeCell ref="IOA228:IOF228"/>
    <mergeCell ref="IME228:IMJ228"/>
    <mergeCell ref="IMK228:IMQ228"/>
    <mergeCell ref="IMS228:IMT228"/>
    <mergeCell ref="IMU228:IMZ228"/>
    <mergeCell ref="INA228:ING228"/>
    <mergeCell ref="ITM228:ITN228"/>
    <mergeCell ref="ITO228:ITT228"/>
    <mergeCell ref="ITU228:IUA228"/>
    <mergeCell ref="IUC228:IUD228"/>
    <mergeCell ref="IUE228:IUJ228"/>
    <mergeCell ref="ISI228:ISN228"/>
    <mergeCell ref="ISO228:ISU228"/>
    <mergeCell ref="ISW228:ISX228"/>
    <mergeCell ref="ISY228:ITD228"/>
    <mergeCell ref="ITE228:ITK228"/>
    <mergeCell ref="IRI228:IRO228"/>
    <mergeCell ref="IRQ228:IRR228"/>
    <mergeCell ref="IRS228:IRX228"/>
    <mergeCell ref="IRY228:ISE228"/>
    <mergeCell ref="ISG228:ISH228"/>
    <mergeCell ref="IQK228:IQL228"/>
    <mergeCell ref="IQM228:IQR228"/>
    <mergeCell ref="IQS228:IQY228"/>
    <mergeCell ref="IRA228:IRB228"/>
    <mergeCell ref="IRC228:IRH228"/>
    <mergeCell ref="IXM228:IXS228"/>
    <mergeCell ref="IXU228:IXV228"/>
    <mergeCell ref="IXW228:IYB228"/>
    <mergeCell ref="IYC228:IYI228"/>
    <mergeCell ref="IYK228:IYL228"/>
    <mergeCell ref="IWO228:IWP228"/>
    <mergeCell ref="IWQ228:IWV228"/>
    <mergeCell ref="IWW228:IXC228"/>
    <mergeCell ref="IXE228:IXF228"/>
    <mergeCell ref="IXG228:IXL228"/>
    <mergeCell ref="IVK228:IVP228"/>
    <mergeCell ref="IVQ228:IVW228"/>
    <mergeCell ref="IVY228:IVZ228"/>
    <mergeCell ref="IWA228:IWF228"/>
    <mergeCell ref="IWG228:IWM228"/>
    <mergeCell ref="IUK228:IUQ228"/>
    <mergeCell ref="IUS228:IUT228"/>
    <mergeCell ref="IUU228:IUZ228"/>
    <mergeCell ref="IVA228:IVG228"/>
    <mergeCell ref="IVI228:IVJ228"/>
    <mergeCell ref="JBO228:JBT228"/>
    <mergeCell ref="JBU228:JCA228"/>
    <mergeCell ref="JCC228:JCD228"/>
    <mergeCell ref="JCE228:JCJ228"/>
    <mergeCell ref="JCK228:JCQ228"/>
    <mergeCell ref="JAO228:JAU228"/>
    <mergeCell ref="JAW228:JAX228"/>
    <mergeCell ref="JAY228:JBD228"/>
    <mergeCell ref="JBE228:JBK228"/>
    <mergeCell ref="JBM228:JBN228"/>
    <mergeCell ref="IZQ228:IZR228"/>
    <mergeCell ref="IZS228:IZX228"/>
    <mergeCell ref="IZY228:JAE228"/>
    <mergeCell ref="JAG228:JAH228"/>
    <mergeCell ref="JAI228:JAN228"/>
    <mergeCell ref="IYM228:IYR228"/>
    <mergeCell ref="IYS228:IYY228"/>
    <mergeCell ref="IZA228:IZB228"/>
    <mergeCell ref="IZC228:IZH228"/>
    <mergeCell ref="IZI228:IZO228"/>
    <mergeCell ref="JFU228:JFV228"/>
    <mergeCell ref="JFW228:JGB228"/>
    <mergeCell ref="JGC228:JGI228"/>
    <mergeCell ref="JGK228:JGL228"/>
    <mergeCell ref="JGM228:JGR228"/>
    <mergeCell ref="JEQ228:JEV228"/>
    <mergeCell ref="JEW228:JFC228"/>
    <mergeCell ref="JFE228:JFF228"/>
    <mergeCell ref="JFG228:JFL228"/>
    <mergeCell ref="JFM228:JFS228"/>
    <mergeCell ref="JDQ228:JDW228"/>
    <mergeCell ref="JDY228:JDZ228"/>
    <mergeCell ref="JEA228:JEF228"/>
    <mergeCell ref="JEG228:JEM228"/>
    <mergeCell ref="JEO228:JEP228"/>
    <mergeCell ref="JCS228:JCT228"/>
    <mergeCell ref="JCU228:JCZ228"/>
    <mergeCell ref="JDA228:JDG228"/>
    <mergeCell ref="JDI228:JDJ228"/>
    <mergeCell ref="JDK228:JDP228"/>
    <mergeCell ref="JJU228:JKA228"/>
    <mergeCell ref="JKC228:JKD228"/>
    <mergeCell ref="JKE228:JKJ228"/>
    <mergeCell ref="JKK228:JKQ228"/>
    <mergeCell ref="JKS228:JKT228"/>
    <mergeCell ref="JIW228:JIX228"/>
    <mergeCell ref="JIY228:JJD228"/>
    <mergeCell ref="JJE228:JJK228"/>
    <mergeCell ref="JJM228:JJN228"/>
    <mergeCell ref="JJO228:JJT228"/>
    <mergeCell ref="JHS228:JHX228"/>
    <mergeCell ref="JHY228:JIE228"/>
    <mergeCell ref="JIG228:JIH228"/>
    <mergeCell ref="JII228:JIN228"/>
    <mergeCell ref="JIO228:JIU228"/>
    <mergeCell ref="JGS228:JGY228"/>
    <mergeCell ref="JHA228:JHB228"/>
    <mergeCell ref="JHC228:JHH228"/>
    <mergeCell ref="JHI228:JHO228"/>
    <mergeCell ref="JHQ228:JHR228"/>
    <mergeCell ref="JNW228:JOB228"/>
    <mergeCell ref="JOC228:JOI228"/>
    <mergeCell ref="JOK228:JOL228"/>
    <mergeCell ref="JOM228:JOR228"/>
    <mergeCell ref="JOS228:JOY228"/>
    <mergeCell ref="JMW228:JNC228"/>
    <mergeCell ref="JNE228:JNF228"/>
    <mergeCell ref="JNG228:JNL228"/>
    <mergeCell ref="JNM228:JNS228"/>
    <mergeCell ref="JNU228:JNV228"/>
    <mergeCell ref="JLY228:JLZ228"/>
    <mergeCell ref="JMA228:JMF228"/>
    <mergeCell ref="JMG228:JMM228"/>
    <mergeCell ref="JMO228:JMP228"/>
    <mergeCell ref="JMQ228:JMV228"/>
    <mergeCell ref="JKU228:JKZ228"/>
    <mergeCell ref="JLA228:JLG228"/>
    <mergeCell ref="JLI228:JLJ228"/>
    <mergeCell ref="JLK228:JLP228"/>
    <mergeCell ref="JLQ228:JLW228"/>
    <mergeCell ref="JSC228:JSD228"/>
    <mergeCell ref="JSE228:JSJ228"/>
    <mergeCell ref="JSK228:JSQ228"/>
    <mergeCell ref="JSS228:JST228"/>
    <mergeCell ref="JSU228:JSZ228"/>
    <mergeCell ref="JQY228:JRD228"/>
    <mergeCell ref="JRE228:JRK228"/>
    <mergeCell ref="JRM228:JRN228"/>
    <mergeCell ref="JRO228:JRT228"/>
    <mergeCell ref="JRU228:JSA228"/>
    <mergeCell ref="JPY228:JQE228"/>
    <mergeCell ref="JQG228:JQH228"/>
    <mergeCell ref="JQI228:JQN228"/>
    <mergeCell ref="JQO228:JQU228"/>
    <mergeCell ref="JQW228:JQX228"/>
    <mergeCell ref="JPA228:JPB228"/>
    <mergeCell ref="JPC228:JPH228"/>
    <mergeCell ref="JPI228:JPO228"/>
    <mergeCell ref="JPQ228:JPR228"/>
    <mergeCell ref="JPS228:JPX228"/>
    <mergeCell ref="JWC228:JWI228"/>
    <mergeCell ref="JWK228:JWL228"/>
    <mergeCell ref="JWM228:JWR228"/>
    <mergeCell ref="JWS228:JWY228"/>
    <mergeCell ref="JXA228:JXB228"/>
    <mergeCell ref="JVE228:JVF228"/>
    <mergeCell ref="JVG228:JVL228"/>
    <mergeCell ref="JVM228:JVS228"/>
    <mergeCell ref="JVU228:JVV228"/>
    <mergeCell ref="JVW228:JWB228"/>
    <mergeCell ref="JUA228:JUF228"/>
    <mergeCell ref="JUG228:JUM228"/>
    <mergeCell ref="JUO228:JUP228"/>
    <mergeCell ref="JUQ228:JUV228"/>
    <mergeCell ref="JUW228:JVC228"/>
    <mergeCell ref="JTA228:JTG228"/>
    <mergeCell ref="JTI228:JTJ228"/>
    <mergeCell ref="JTK228:JTP228"/>
    <mergeCell ref="JTQ228:JTW228"/>
    <mergeCell ref="JTY228:JTZ228"/>
    <mergeCell ref="KAE228:KAJ228"/>
    <mergeCell ref="KAK228:KAQ228"/>
    <mergeCell ref="KAS228:KAT228"/>
    <mergeCell ref="KAU228:KAZ228"/>
    <mergeCell ref="KBA228:KBG228"/>
    <mergeCell ref="JZE228:JZK228"/>
    <mergeCell ref="JZM228:JZN228"/>
    <mergeCell ref="JZO228:JZT228"/>
    <mergeCell ref="JZU228:KAA228"/>
    <mergeCell ref="KAC228:KAD228"/>
    <mergeCell ref="JYG228:JYH228"/>
    <mergeCell ref="JYI228:JYN228"/>
    <mergeCell ref="JYO228:JYU228"/>
    <mergeCell ref="JYW228:JYX228"/>
    <mergeCell ref="JYY228:JZD228"/>
    <mergeCell ref="JXC228:JXH228"/>
    <mergeCell ref="JXI228:JXO228"/>
    <mergeCell ref="JXQ228:JXR228"/>
    <mergeCell ref="JXS228:JXX228"/>
    <mergeCell ref="JXY228:JYE228"/>
    <mergeCell ref="KEK228:KEL228"/>
    <mergeCell ref="KEM228:KER228"/>
    <mergeCell ref="KES228:KEY228"/>
    <mergeCell ref="KFA228:KFB228"/>
    <mergeCell ref="KFC228:KFH228"/>
    <mergeCell ref="KDG228:KDL228"/>
    <mergeCell ref="KDM228:KDS228"/>
    <mergeCell ref="KDU228:KDV228"/>
    <mergeCell ref="KDW228:KEB228"/>
    <mergeCell ref="KEC228:KEI228"/>
    <mergeCell ref="KCG228:KCM228"/>
    <mergeCell ref="KCO228:KCP228"/>
    <mergeCell ref="KCQ228:KCV228"/>
    <mergeCell ref="KCW228:KDC228"/>
    <mergeCell ref="KDE228:KDF228"/>
    <mergeCell ref="KBI228:KBJ228"/>
    <mergeCell ref="KBK228:KBP228"/>
    <mergeCell ref="KBQ228:KBW228"/>
    <mergeCell ref="KBY228:KBZ228"/>
    <mergeCell ref="KCA228:KCF228"/>
    <mergeCell ref="KIK228:KIQ228"/>
    <mergeCell ref="KIS228:KIT228"/>
    <mergeCell ref="KIU228:KIZ228"/>
    <mergeCell ref="KJA228:KJG228"/>
    <mergeCell ref="KJI228:KJJ228"/>
    <mergeCell ref="KHM228:KHN228"/>
    <mergeCell ref="KHO228:KHT228"/>
    <mergeCell ref="KHU228:KIA228"/>
    <mergeCell ref="KIC228:KID228"/>
    <mergeCell ref="KIE228:KIJ228"/>
    <mergeCell ref="KGI228:KGN228"/>
    <mergeCell ref="KGO228:KGU228"/>
    <mergeCell ref="KGW228:KGX228"/>
    <mergeCell ref="KGY228:KHD228"/>
    <mergeCell ref="KHE228:KHK228"/>
    <mergeCell ref="KFI228:KFO228"/>
    <mergeCell ref="KFQ228:KFR228"/>
    <mergeCell ref="KFS228:KFX228"/>
    <mergeCell ref="KFY228:KGE228"/>
    <mergeCell ref="KGG228:KGH228"/>
    <mergeCell ref="KMM228:KMR228"/>
    <mergeCell ref="KMS228:KMY228"/>
    <mergeCell ref="KNA228:KNB228"/>
    <mergeCell ref="KNC228:KNH228"/>
    <mergeCell ref="KNI228:KNO228"/>
    <mergeCell ref="KLM228:KLS228"/>
    <mergeCell ref="KLU228:KLV228"/>
    <mergeCell ref="KLW228:KMB228"/>
    <mergeCell ref="KMC228:KMI228"/>
    <mergeCell ref="KMK228:KML228"/>
    <mergeCell ref="KKO228:KKP228"/>
    <mergeCell ref="KKQ228:KKV228"/>
    <mergeCell ref="KKW228:KLC228"/>
    <mergeCell ref="KLE228:KLF228"/>
    <mergeCell ref="KLG228:KLL228"/>
    <mergeCell ref="KJK228:KJP228"/>
    <mergeCell ref="KJQ228:KJW228"/>
    <mergeCell ref="KJY228:KJZ228"/>
    <mergeCell ref="KKA228:KKF228"/>
    <mergeCell ref="KKG228:KKM228"/>
    <mergeCell ref="KQS228:KQT228"/>
    <mergeCell ref="KQU228:KQZ228"/>
    <mergeCell ref="KRA228:KRG228"/>
    <mergeCell ref="KRI228:KRJ228"/>
    <mergeCell ref="KRK228:KRP228"/>
    <mergeCell ref="KPO228:KPT228"/>
    <mergeCell ref="KPU228:KQA228"/>
    <mergeCell ref="KQC228:KQD228"/>
    <mergeCell ref="KQE228:KQJ228"/>
    <mergeCell ref="KQK228:KQQ228"/>
    <mergeCell ref="KOO228:KOU228"/>
    <mergeCell ref="KOW228:KOX228"/>
    <mergeCell ref="KOY228:KPD228"/>
    <mergeCell ref="KPE228:KPK228"/>
    <mergeCell ref="KPM228:KPN228"/>
    <mergeCell ref="KNQ228:KNR228"/>
    <mergeCell ref="KNS228:KNX228"/>
    <mergeCell ref="KNY228:KOE228"/>
    <mergeCell ref="KOG228:KOH228"/>
    <mergeCell ref="KOI228:KON228"/>
    <mergeCell ref="KUS228:KUY228"/>
    <mergeCell ref="KVA228:KVB228"/>
    <mergeCell ref="KVC228:KVH228"/>
    <mergeCell ref="KVI228:KVO228"/>
    <mergeCell ref="KVQ228:KVR228"/>
    <mergeCell ref="KTU228:KTV228"/>
    <mergeCell ref="KTW228:KUB228"/>
    <mergeCell ref="KUC228:KUI228"/>
    <mergeCell ref="KUK228:KUL228"/>
    <mergeCell ref="KUM228:KUR228"/>
    <mergeCell ref="KSQ228:KSV228"/>
    <mergeCell ref="KSW228:KTC228"/>
    <mergeCell ref="KTE228:KTF228"/>
    <mergeCell ref="KTG228:KTL228"/>
    <mergeCell ref="KTM228:KTS228"/>
    <mergeCell ref="KRQ228:KRW228"/>
    <mergeCell ref="KRY228:KRZ228"/>
    <mergeCell ref="KSA228:KSF228"/>
    <mergeCell ref="KSG228:KSM228"/>
    <mergeCell ref="KSO228:KSP228"/>
    <mergeCell ref="KYU228:KYZ228"/>
    <mergeCell ref="KZA228:KZG228"/>
    <mergeCell ref="KZI228:KZJ228"/>
    <mergeCell ref="KZK228:KZP228"/>
    <mergeCell ref="KZQ228:KZW228"/>
    <mergeCell ref="KXU228:KYA228"/>
    <mergeCell ref="KYC228:KYD228"/>
    <mergeCell ref="KYE228:KYJ228"/>
    <mergeCell ref="KYK228:KYQ228"/>
    <mergeCell ref="KYS228:KYT228"/>
    <mergeCell ref="KWW228:KWX228"/>
    <mergeCell ref="KWY228:KXD228"/>
    <mergeCell ref="KXE228:KXK228"/>
    <mergeCell ref="KXM228:KXN228"/>
    <mergeCell ref="KXO228:KXT228"/>
    <mergeCell ref="KVS228:KVX228"/>
    <mergeCell ref="KVY228:KWE228"/>
    <mergeCell ref="KWG228:KWH228"/>
    <mergeCell ref="KWI228:KWN228"/>
    <mergeCell ref="KWO228:KWU228"/>
    <mergeCell ref="LDA228:LDB228"/>
    <mergeCell ref="LDC228:LDH228"/>
    <mergeCell ref="LDI228:LDO228"/>
    <mergeCell ref="LDQ228:LDR228"/>
    <mergeCell ref="LDS228:LDX228"/>
    <mergeCell ref="LBW228:LCB228"/>
    <mergeCell ref="LCC228:LCI228"/>
    <mergeCell ref="LCK228:LCL228"/>
    <mergeCell ref="LCM228:LCR228"/>
    <mergeCell ref="LCS228:LCY228"/>
    <mergeCell ref="LAW228:LBC228"/>
    <mergeCell ref="LBE228:LBF228"/>
    <mergeCell ref="LBG228:LBL228"/>
    <mergeCell ref="LBM228:LBS228"/>
    <mergeCell ref="LBU228:LBV228"/>
    <mergeCell ref="KZY228:KZZ228"/>
    <mergeCell ref="LAA228:LAF228"/>
    <mergeCell ref="LAG228:LAM228"/>
    <mergeCell ref="LAO228:LAP228"/>
    <mergeCell ref="LAQ228:LAV228"/>
    <mergeCell ref="LHA228:LHG228"/>
    <mergeCell ref="LHI228:LHJ228"/>
    <mergeCell ref="LHK228:LHP228"/>
    <mergeCell ref="LHQ228:LHW228"/>
    <mergeCell ref="LHY228:LHZ228"/>
    <mergeCell ref="LGC228:LGD228"/>
    <mergeCell ref="LGE228:LGJ228"/>
    <mergeCell ref="LGK228:LGQ228"/>
    <mergeCell ref="LGS228:LGT228"/>
    <mergeCell ref="LGU228:LGZ228"/>
    <mergeCell ref="LEY228:LFD228"/>
    <mergeCell ref="LFE228:LFK228"/>
    <mergeCell ref="LFM228:LFN228"/>
    <mergeCell ref="LFO228:LFT228"/>
    <mergeCell ref="LFU228:LGA228"/>
    <mergeCell ref="LDY228:LEE228"/>
    <mergeCell ref="LEG228:LEH228"/>
    <mergeCell ref="LEI228:LEN228"/>
    <mergeCell ref="LEO228:LEU228"/>
    <mergeCell ref="LEW228:LEX228"/>
    <mergeCell ref="LLC228:LLH228"/>
    <mergeCell ref="LLI228:LLO228"/>
    <mergeCell ref="LLQ228:LLR228"/>
    <mergeCell ref="LLS228:LLX228"/>
    <mergeCell ref="LLY228:LME228"/>
    <mergeCell ref="LKC228:LKI228"/>
    <mergeCell ref="LKK228:LKL228"/>
    <mergeCell ref="LKM228:LKR228"/>
    <mergeCell ref="LKS228:LKY228"/>
    <mergeCell ref="LLA228:LLB228"/>
    <mergeCell ref="LJE228:LJF228"/>
    <mergeCell ref="LJG228:LJL228"/>
    <mergeCell ref="LJM228:LJS228"/>
    <mergeCell ref="LJU228:LJV228"/>
    <mergeCell ref="LJW228:LKB228"/>
    <mergeCell ref="LIA228:LIF228"/>
    <mergeCell ref="LIG228:LIM228"/>
    <mergeCell ref="LIO228:LIP228"/>
    <mergeCell ref="LIQ228:LIV228"/>
    <mergeCell ref="LIW228:LJC228"/>
    <mergeCell ref="LPI228:LPJ228"/>
    <mergeCell ref="LPK228:LPP228"/>
    <mergeCell ref="LPQ228:LPW228"/>
    <mergeCell ref="LPY228:LPZ228"/>
    <mergeCell ref="LQA228:LQF228"/>
    <mergeCell ref="LOE228:LOJ228"/>
    <mergeCell ref="LOK228:LOQ228"/>
    <mergeCell ref="LOS228:LOT228"/>
    <mergeCell ref="LOU228:LOZ228"/>
    <mergeCell ref="LPA228:LPG228"/>
    <mergeCell ref="LNE228:LNK228"/>
    <mergeCell ref="LNM228:LNN228"/>
    <mergeCell ref="LNO228:LNT228"/>
    <mergeCell ref="LNU228:LOA228"/>
    <mergeCell ref="LOC228:LOD228"/>
    <mergeCell ref="LMG228:LMH228"/>
    <mergeCell ref="LMI228:LMN228"/>
    <mergeCell ref="LMO228:LMU228"/>
    <mergeCell ref="LMW228:LMX228"/>
    <mergeCell ref="LMY228:LND228"/>
    <mergeCell ref="LTI228:LTO228"/>
    <mergeCell ref="LTQ228:LTR228"/>
    <mergeCell ref="LTS228:LTX228"/>
    <mergeCell ref="LTY228:LUE228"/>
    <mergeCell ref="LUG228:LUH228"/>
    <mergeCell ref="LSK228:LSL228"/>
    <mergeCell ref="LSM228:LSR228"/>
    <mergeCell ref="LSS228:LSY228"/>
    <mergeCell ref="LTA228:LTB228"/>
    <mergeCell ref="LTC228:LTH228"/>
    <mergeCell ref="LRG228:LRL228"/>
    <mergeCell ref="LRM228:LRS228"/>
    <mergeCell ref="LRU228:LRV228"/>
    <mergeCell ref="LRW228:LSB228"/>
    <mergeCell ref="LSC228:LSI228"/>
    <mergeCell ref="LQG228:LQM228"/>
    <mergeCell ref="LQO228:LQP228"/>
    <mergeCell ref="LQQ228:LQV228"/>
    <mergeCell ref="LQW228:LRC228"/>
    <mergeCell ref="LRE228:LRF228"/>
    <mergeCell ref="LXK228:LXP228"/>
    <mergeCell ref="LXQ228:LXW228"/>
    <mergeCell ref="LXY228:LXZ228"/>
    <mergeCell ref="LYA228:LYF228"/>
    <mergeCell ref="LYG228:LYM228"/>
    <mergeCell ref="LWK228:LWQ228"/>
    <mergeCell ref="LWS228:LWT228"/>
    <mergeCell ref="LWU228:LWZ228"/>
    <mergeCell ref="LXA228:LXG228"/>
    <mergeCell ref="LXI228:LXJ228"/>
    <mergeCell ref="LVM228:LVN228"/>
    <mergeCell ref="LVO228:LVT228"/>
    <mergeCell ref="LVU228:LWA228"/>
    <mergeCell ref="LWC228:LWD228"/>
    <mergeCell ref="LWE228:LWJ228"/>
    <mergeCell ref="LUI228:LUN228"/>
    <mergeCell ref="LUO228:LUU228"/>
    <mergeCell ref="LUW228:LUX228"/>
    <mergeCell ref="LUY228:LVD228"/>
    <mergeCell ref="LVE228:LVK228"/>
    <mergeCell ref="MBQ228:MBR228"/>
    <mergeCell ref="MBS228:MBX228"/>
    <mergeCell ref="MBY228:MCE228"/>
    <mergeCell ref="MCG228:MCH228"/>
    <mergeCell ref="MCI228:MCN228"/>
    <mergeCell ref="MAM228:MAR228"/>
    <mergeCell ref="MAS228:MAY228"/>
    <mergeCell ref="MBA228:MBB228"/>
    <mergeCell ref="MBC228:MBH228"/>
    <mergeCell ref="MBI228:MBO228"/>
    <mergeCell ref="LZM228:LZS228"/>
    <mergeCell ref="LZU228:LZV228"/>
    <mergeCell ref="LZW228:MAB228"/>
    <mergeCell ref="MAC228:MAI228"/>
    <mergeCell ref="MAK228:MAL228"/>
    <mergeCell ref="LYO228:LYP228"/>
    <mergeCell ref="LYQ228:LYV228"/>
    <mergeCell ref="LYW228:LZC228"/>
    <mergeCell ref="LZE228:LZF228"/>
    <mergeCell ref="LZG228:LZL228"/>
    <mergeCell ref="MFQ228:MFW228"/>
    <mergeCell ref="MFY228:MFZ228"/>
    <mergeCell ref="MGA228:MGF228"/>
    <mergeCell ref="MGG228:MGM228"/>
    <mergeCell ref="MGO228:MGP228"/>
    <mergeCell ref="MES228:MET228"/>
    <mergeCell ref="MEU228:MEZ228"/>
    <mergeCell ref="MFA228:MFG228"/>
    <mergeCell ref="MFI228:MFJ228"/>
    <mergeCell ref="MFK228:MFP228"/>
    <mergeCell ref="MDO228:MDT228"/>
    <mergeCell ref="MDU228:MEA228"/>
    <mergeCell ref="MEC228:MED228"/>
    <mergeCell ref="MEE228:MEJ228"/>
    <mergeCell ref="MEK228:MEQ228"/>
    <mergeCell ref="MCO228:MCU228"/>
    <mergeCell ref="MCW228:MCX228"/>
    <mergeCell ref="MCY228:MDD228"/>
    <mergeCell ref="MDE228:MDK228"/>
    <mergeCell ref="MDM228:MDN228"/>
    <mergeCell ref="MJS228:MJX228"/>
    <mergeCell ref="MJY228:MKE228"/>
    <mergeCell ref="MKG228:MKH228"/>
    <mergeCell ref="MKI228:MKN228"/>
    <mergeCell ref="MKO228:MKU228"/>
    <mergeCell ref="MIS228:MIY228"/>
    <mergeCell ref="MJA228:MJB228"/>
    <mergeCell ref="MJC228:MJH228"/>
    <mergeCell ref="MJI228:MJO228"/>
    <mergeCell ref="MJQ228:MJR228"/>
    <mergeCell ref="MHU228:MHV228"/>
    <mergeCell ref="MHW228:MIB228"/>
    <mergeCell ref="MIC228:MII228"/>
    <mergeCell ref="MIK228:MIL228"/>
    <mergeCell ref="MIM228:MIR228"/>
    <mergeCell ref="MGQ228:MGV228"/>
    <mergeCell ref="MGW228:MHC228"/>
    <mergeCell ref="MHE228:MHF228"/>
    <mergeCell ref="MHG228:MHL228"/>
    <mergeCell ref="MHM228:MHS228"/>
    <mergeCell ref="MNY228:MNZ228"/>
    <mergeCell ref="MOA228:MOF228"/>
    <mergeCell ref="MOG228:MOM228"/>
    <mergeCell ref="MOO228:MOP228"/>
    <mergeCell ref="MOQ228:MOV228"/>
    <mergeCell ref="MMU228:MMZ228"/>
    <mergeCell ref="MNA228:MNG228"/>
    <mergeCell ref="MNI228:MNJ228"/>
    <mergeCell ref="MNK228:MNP228"/>
    <mergeCell ref="MNQ228:MNW228"/>
    <mergeCell ref="MLU228:MMA228"/>
    <mergeCell ref="MMC228:MMD228"/>
    <mergeCell ref="MME228:MMJ228"/>
    <mergeCell ref="MMK228:MMQ228"/>
    <mergeCell ref="MMS228:MMT228"/>
    <mergeCell ref="MKW228:MKX228"/>
    <mergeCell ref="MKY228:MLD228"/>
    <mergeCell ref="MLE228:MLK228"/>
    <mergeCell ref="MLM228:MLN228"/>
    <mergeCell ref="MLO228:MLT228"/>
    <mergeCell ref="MRY228:MSE228"/>
    <mergeCell ref="MSG228:MSH228"/>
    <mergeCell ref="MSI228:MSN228"/>
    <mergeCell ref="MSO228:MSU228"/>
    <mergeCell ref="MSW228:MSX228"/>
    <mergeCell ref="MRA228:MRB228"/>
    <mergeCell ref="MRC228:MRH228"/>
    <mergeCell ref="MRI228:MRO228"/>
    <mergeCell ref="MRQ228:MRR228"/>
    <mergeCell ref="MRS228:MRX228"/>
    <mergeCell ref="MPW228:MQB228"/>
    <mergeCell ref="MQC228:MQI228"/>
    <mergeCell ref="MQK228:MQL228"/>
    <mergeCell ref="MQM228:MQR228"/>
    <mergeCell ref="MQS228:MQY228"/>
    <mergeCell ref="MOW228:MPC228"/>
    <mergeCell ref="MPE228:MPF228"/>
    <mergeCell ref="MPG228:MPL228"/>
    <mergeCell ref="MPM228:MPS228"/>
    <mergeCell ref="MPU228:MPV228"/>
    <mergeCell ref="MWA228:MWF228"/>
    <mergeCell ref="MWG228:MWM228"/>
    <mergeCell ref="MWO228:MWP228"/>
    <mergeCell ref="MWQ228:MWV228"/>
    <mergeCell ref="MWW228:MXC228"/>
    <mergeCell ref="MVA228:MVG228"/>
    <mergeCell ref="MVI228:MVJ228"/>
    <mergeCell ref="MVK228:MVP228"/>
    <mergeCell ref="MVQ228:MVW228"/>
    <mergeCell ref="MVY228:MVZ228"/>
    <mergeCell ref="MUC228:MUD228"/>
    <mergeCell ref="MUE228:MUJ228"/>
    <mergeCell ref="MUK228:MUQ228"/>
    <mergeCell ref="MUS228:MUT228"/>
    <mergeCell ref="MUU228:MUZ228"/>
    <mergeCell ref="MSY228:MTD228"/>
    <mergeCell ref="MTE228:MTK228"/>
    <mergeCell ref="MTM228:MTN228"/>
    <mergeCell ref="MTO228:MTT228"/>
    <mergeCell ref="MTU228:MUA228"/>
    <mergeCell ref="NAG228:NAH228"/>
    <mergeCell ref="NAI228:NAN228"/>
    <mergeCell ref="NAO228:NAU228"/>
    <mergeCell ref="NAW228:NAX228"/>
    <mergeCell ref="NAY228:NBD228"/>
    <mergeCell ref="MZC228:MZH228"/>
    <mergeCell ref="MZI228:MZO228"/>
    <mergeCell ref="MZQ228:MZR228"/>
    <mergeCell ref="MZS228:MZX228"/>
    <mergeCell ref="MZY228:NAE228"/>
    <mergeCell ref="MYC228:MYI228"/>
    <mergeCell ref="MYK228:MYL228"/>
    <mergeCell ref="MYM228:MYR228"/>
    <mergeCell ref="MYS228:MYY228"/>
    <mergeCell ref="MZA228:MZB228"/>
    <mergeCell ref="MXE228:MXF228"/>
    <mergeCell ref="MXG228:MXL228"/>
    <mergeCell ref="MXM228:MXS228"/>
    <mergeCell ref="MXU228:MXV228"/>
    <mergeCell ref="MXW228:MYB228"/>
    <mergeCell ref="NEG228:NEM228"/>
    <mergeCell ref="NEO228:NEP228"/>
    <mergeCell ref="NEQ228:NEV228"/>
    <mergeCell ref="NEW228:NFC228"/>
    <mergeCell ref="NFE228:NFF228"/>
    <mergeCell ref="NDI228:NDJ228"/>
    <mergeCell ref="NDK228:NDP228"/>
    <mergeCell ref="NDQ228:NDW228"/>
    <mergeCell ref="NDY228:NDZ228"/>
    <mergeCell ref="NEA228:NEF228"/>
    <mergeCell ref="NCE228:NCJ228"/>
    <mergeCell ref="NCK228:NCQ228"/>
    <mergeCell ref="NCS228:NCT228"/>
    <mergeCell ref="NCU228:NCZ228"/>
    <mergeCell ref="NDA228:NDG228"/>
    <mergeCell ref="NBE228:NBK228"/>
    <mergeCell ref="NBM228:NBN228"/>
    <mergeCell ref="NBO228:NBT228"/>
    <mergeCell ref="NBU228:NCA228"/>
    <mergeCell ref="NCC228:NCD228"/>
    <mergeCell ref="NII228:NIN228"/>
    <mergeCell ref="NIO228:NIU228"/>
    <mergeCell ref="NIW228:NIX228"/>
    <mergeCell ref="NIY228:NJD228"/>
    <mergeCell ref="NJE228:NJK228"/>
    <mergeCell ref="NHI228:NHO228"/>
    <mergeCell ref="NHQ228:NHR228"/>
    <mergeCell ref="NHS228:NHX228"/>
    <mergeCell ref="NHY228:NIE228"/>
    <mergeCell ref="NIG228:NIH228"/>
    <mergeCell ref="NGK228:NGL228"/>
    <mergeCell ref="NGM228:NGR228"/>
    <mergeCell ref="NGS228:NGY228"/>
    <mergeCell ref="NHA228:NHB228"/>
    <mergeCell ref="NHC228:NHH228"/>
    <mergeCell ref="NFG228:NFL228"/>
    <mergeCell ref="NFM228:NFS228"/>
    <mergeCell ref="NFU228:NFV228"/>
    <mergeCell ref="NFW228:NGB228"/>
    <mergeCell ref="NGC228:NGI228"/>
    <mergeCell ref="NMO228:NMP228"/>
    <mergeCell ref="NMQ228:NMV228"/>
    <mergeCell ref="NMW228:NNC228"/>
    <mergeCell ref="NNE228:NNF228"/>
    <mergeCell ref="NNG228:NNL228"/>
    <mergeCell ref="NLK228:NLP228"/>
    <mergeCell ref="NLQ228:NLW228"/>
    <mergeCell ref="NLY228:NLZ228"/>
    <mergeCell ref="NMA228:NMF228"/>
    <mergeCell ref="NMG228:NMM228"/>
    <mergeCell ref="NKK228:NKQ228"/>
    <mergeCell ref="NKS228:NKT228"/>
    <mergeCell ref="NKU228:NKZ228"/>
    <mergeCell ref="NLA228:NLG228"/>
    <mergeCell ref="NLI228:NLJ228"/>
    <mergeCell ref="NJM228:NJN228"/>
    <mergeCell ref="NJO228:NJT228"/>
    <mergeCell ref="NJU228:NKA228"/>
    <mergeCell ref="NKC228:NKD228"/>
    <mergeCell ref="NKE228:NKJ228"/>
    <mergeCell ref="NQO228:NQU228"/>
    <mergeCell ref="NQW228:NQX228"/>
    <mergeCell ref="NQY228:NRD228"/>
    <mergeCell ref="NRE228:NRK228"/>
    <mergeCell ref="NRM228:NRN228"/>
    <mergeCell ref="NPQ228:NPR228"/>
    <mergeCell ref="NPS228:NPX228"/>
    <mergeCell ref="NPY228:NQE228"/>
    <mergeCell ref="NQG228:NQH228"/>
    <mergeCell ref="NQI228:NQN228"/>
    <mergeCell ref="NOM228:NOR228"/>
    <mergeCell ref="NOS228:NOY228"/>
    <mergeCell ref="NPA228:NPB228"/>
    <mergeCell ref="NPC228:NPH228"/>
    <mergeCell ref="NPI228:NPO228"/>
    <mergeCell ref="NNM228:NNS228"/>
    <mergeCell ref="NNU228:NNV228"/>
    <mergeCell ref="NNW228:NOB228"/>
    <mergeCell ref="NOC228:NOI228"/>
    <mergeCell ref="NOK228:NOL228"/>
    <mergeCell ref="NUQ228:NUV228"/>
    <mergeCell ref="NUW228:NVC228"/>
    <mergeCell ref="NVE228:NVF228"/>
    <mergeCell ref="NVG228:NVL228"/>
    <mergeCell ref="NVM228:NVS228"/>
    <mergeCell ref="NTQ228:NTW228"/>
    <mergeCell ref="NTY228:NTZ228"/>
    <mergeCell ref="NUA228:NUF228"/>
    <mergeCell ref="NUG228:NUM228"/>
    <mergeCell ref="NUO228:NUP228"/>
    <mergeCell ref="NSS228:NST228"/>
    <mergeCell ref="NSU228:NSZ228"/>
    <mergeCell ref="NTA228:NTG228"/>
    <mergeCell ref="NTI228:NTJ228"/>
    <mergeCell ref="NTK228:NTP228"/>
    <mergeCell ref="NRO228:NRT228"/>
    <mergeCell ref="NRU228:NSA228"/>
    <mergeCell ref="NSC228:NSD228"/>
    <mergeCell ref="NSE228:NSJ228"/>
    <mergeCell ref="NSK228:NSQ228"/>
    <mergeCell ref="NYW228:NYX228"/>
    <mergeCell ref="NYY228:NZD228"/>
    <mergeCell ref="NZE228:NZK228"/>
    <mergeCell ref="NZM228:NZN228"/>
    <mergeCell ref="NZO228:NZT228"/>
    <mergeCell ref="NXS228:NXX228"/>
    <mergeCell ref="NXY228:NYE228"/>
    <mergeCell ref="NYG228:NYH228"/>
    <mergeCell ref="NYI228:NYN228"/>
    <mergeCell ref="NYO228:NYU228"/>
    <mergeCell ref="NWS228:NWY228"/>
    <mergeCell ref="NXA228:NXB228"/>
    <mergeCell ref="NXC228:NXH228"/>
    <mergeCell ref="NXI228:NXO228"/>
    <mergeCell ref="NXQ228:NXR228"/>
    <mergeCell ref="NVU228:NVV228"/>
    <mergeCell ref="NVW228:NWB228"/>
    <mergeCell ref="NWC228:NWI228"/>
    <mergeCell ref="NWK228:NWL228"/>
    <mergeCell ref="NWM228:NWR228"/>
    <mergeCell ref="OCW228:ODC228"/>
    <mergeCell ref="ODE228:ODF228"/>
    <mergeCell ref="ODG228:ODL228"/>
    <mergeCell ref="ODM228:ODS228"/>
    <mergeCell ref="ODU228:ODV228"/>
    <mergeCell ref="OBY228:OBZ228"/>
    <mergeCell ref="OCA228:OCF228"/>
    <mergeCell ref="OCG228:OCM228"/>
    <mergeCell ref="OCO228:OCP228"/>
    <mergeCell ref="OCQ228:OCV228"/>
    <mergeCell ref="OAU228:OAZ228"/>
    <mergeCell ref="OBA228:OBG228"/>
    <mergeCell ref="OBI228:OBJ228"/>
    <mergeCell ref="OBK228:OBP228"/>
    <mergeCell ref="OBQ228:OBW228"/>
    <mergeCell ref="NZU228:OAA228"/>
    <mergeCell ref="OAC228:OAD228"/>
    <mergeCell ref="OAE228:OAJ228"/>
    <mergeCell ref="OAK228:OAQ228"/>
    <mergeCell ref="OAS228:OAT228"/>
    <mergeCell ref="OGY228:OHD228"/>
    <mergeCell ref="OHE228:OHK228"/>
    <mergeCell ref="OHM228:OHN228"/>
    <mergeCell ref="OHO228:OHT228"/>
    <mergeCell ref="OHU228:OIA228"/>
    <mergeCell ref="OFY228:OGE228"/>
    <mergeCell ref="OGG228:OGH228"/>
    <mergeCell ref="OGI228:OGN228"/>
    <mergeCell ref="OGO228:OGU228"/>
    <mergeCell ref="OGW228:OGX228"/>
    <mergeCell ref="OFA228:OFB228"/>
    <mergeCell ref="OFC228:OFH228"/>
    <mergeCell ref="OFI228:OFO228"/>
    <mergeCell ref="OFQ228:OFR228"/>
    <mergeCell ref="OFS228:OFX228"/>
    <mergeCell ref="ODW228:OEB228"/>
    <mergeCell ref="OEC228:OEI228"/>
    <mergeCell ref="OEK228:OEL228"/>
    <mergeCell ref="OEM228:OER228"/>
    <mergeCell ref="OES228:OEY228"/>
    <mergeCell ref="OLE228:OLF228"/>
    <mergeCell ref="OLG228:OLL228"/>
    <mergeCell ref="OLM228:OLS228"/>
    <mergeCell ref="OLU228:OLV228"/>
    <mergeCell ref="OLW228:OMB228"/>
    <mergeCell ref="OKA228:OKF228"/>
    <mergeCell ref="OKG228:OKM228"/>
    <mergeCell ref="OKO228:OKP228"/>
    <mergeCell ref="OKQ228:OKV228"/>
    <mergeCell ref="OKW228:OLC228"/>
    <mergeCell ref="OJA228:OJG228"/>
    <mergeCell ref="OJI228:OJJ228"/>
    <mergeCell ref="OJK228:OJP228"/>
    <mergeCell ref="OJQ228:OJW228"/>
    <mergeCell ref="OJY228:OJZ228"/>
    <mergeCell ref="OIC228:OID228"/>
    <mergeCell ref="OIE228:OIJ228"/>
    <mergeCell ref="OIK228:OIQ228"/>
    <mergeCell ref="OIS228:OIT228"/>
    <mergeCell ref="OIU228:OIZ228"/>
    <mergeCell ref="OPE228:OPK228"/>
    <mergeCell ref="OPM228:OPN228"/>
    <mergeCell ref="OPO228:OPT228"/>
    <mergeCell ref="OPU228:OQA228"/>
    <mergeCell ref="OQC228:OQD228"/>
    <mergeCell ref="OOG228:OOH228"/>
    <mergeCell ref="OOI228:OON228"/>
    <mergeCell ref="OOO228:OOU228"/>
    <mergeCell ref="OOW228:OOX228"/>
    <mergeCell ref="OOY228:OPD228"/>
    <mergeCell ref="ONC228:ONH228"/>
    <mergeCell ref="ONI228:ONO228"/>
    <mergeCell ref="ONQ228:ONR228"/>
    <mergeCell ref="ONS228:ONX228"/>
    <mergeCell ref="ONY228:OOE228"/>
    <mergeCell ref="OMC228:OMI228"/>
    <mergeCell ref="OMK228:OML228"/>
    <mergeCell ref="OMM228:OMR228"/>
    <mergeCell ref="OMS228:OMY228"/>
    <mergeCell ref="ONA228:ONB228"/>
    <mergeCell ref="OTG228:OTL228"/>
    <mergeCell ref="OTM228:OTS228"/>
    <mergeCell ref="OTU228:OTV228"/>
    <mergeCell ref="OTW228:OUB228"/>
    <mergeCell ref="OUC228:OUI228"/>
    <mergeCell ref="OSG228:OSM228"/>
    <mergeCell ref="OSO228:OSP228"/>
    <mergeCell ref="OSQ228:OSV228"/>
    <mergeCell ref="OSW228:OTC228"/>
    <mergeCell ref="OTE228:OTF228"/>
    <mergeCell ref="ORI228:ORJ228"/>
    <mergeCell ref="ORK228:ORP228"/>
    <mergeCell ref="ORQ228:ORW228"/>
    <mergeCell ref="ORY228:ORZ228"/>
    <mergeCell ref="OSA228:OSF228"/>
    <mergeCell ref="OQE228:OQJ228"/>
    <mergeCell ref="OQK228:OQQ228"/>
    <mergeCell ref="OQS228:OQT228"/>
    <mergeCell ref="OQU228:OQZ228"/>
    <mergeCell ref="ORA228:ORG228"/>
    <mergeCell ref="OXM228:OXN228"/>
    <mergeCell ref="OXO228:OXT228"/>
    <mergeCell ref="OXU228:OYA228"/>
    <mergeCell ref="OYC228:OYD228"/>
    <mergeCell ref="OYE228:OYJ228"/>
    <mergeCell ref="OWI228:OWN228"/>
    <mergeCell ref="OWO228:OWU228"/>
    <mergeCell ref="OWW228:OWX228"/>
    <mergeCell ref="OWY228:OXD228"/>
    <mergeCell ref="OXE228:OXK228"/>
    <mergeCell ref="OVI228:OVO228"/>
    <mergeCell ref="OVQ228:OVR228"/>
    <mergeCell ref="OVS228:OVX228"/>
    <mergeCell ref="OVY228:OWE228"/>
    <mergeCell ref="OWG228:OWH228"/>
    <mergeCell ref="OUK228:OUL228"/>
    <mergeCell ref="OUM228:OUR228"/>
    <mergeCell ref="OUS228:OUY228"/>
    <mergeCell ref="OVA228:OVB228"/>
    <mergeCell ref="OVC228:OVH228"/>
    <mergeCell ref="PBM228:PBS228"/>
    <mergeCell ref="PBU228:PBV228"/>
    <mergeCell ref="PBW228:PCB228"/>
    <mergeCell ref="PCC228:PCI228"/>
    <mergeCell ref="PCK228:PCL228"/>
    <mergeCell ref="PAO228:PAP228"/>
    <mergeCell ref="PAQ228:PAV228"/>
    <mergeCell ref="PAW228:PBC228"/>
    <mergeCell ref="PBE228:PBF228"/>
    <mergeCell ref="PBG228:PBL228"/>
    <mergeCell ref="OZK228:OZP228"/>
    <mergeCell ref="OZQ228:OZW228"/>
    <mergeCell ref="OZY228:OZZ228"/>
    <mergeCell ref="PAA228:PAF228"/>
    <mergeCell ref="PAG228:PAM228"/>
    <mergeCell ref="OYK228:OYQ228"/>
    <mergeCell ref="OYS228:OYT228"/>
    <mergeCell ref="OYU228:OYZ228"/>
    <mergeCell ref="OZA228:OZG228"/>
    <mergeCell ref="OZI228:OZJ228"/>
    <mergeCell ref="PFO228:PFT228"/>
    <mergeCell ref="PFU228:PGA228"/>
    <mergeCell ref="PGC228:PGD228"/>
    <mergeCell ref="PGE228:PGJ228"/>
    <mergeCell ref="PGK228:PGQ228"/>
    <mergeCell ref="PEO228:PEU228"/>
    <mergeCell ref="PEW228:PEX228"/>
    <mergeCell ref="PEY228:PFD228"/>
    <mergeCell ref="PFE228:PFK228"/>
    <mergeCell ref="PFM228:PFN228"/>
    <mergeCell ref="PDQ228:PDR228"/>
    <mergeCell ref="PDS228:PDX228"/>
    <mergeCell ref="PDY228:PEE228"/>
    <mergeCell ref="PEG228:PEH228"/>
    <mergeCell ref="PEI228:PEN228"/>
    <mergeCell ref="PCM228:PCR228"/>
    <mergeCell ref="PCS228:PCY228"/>
    <mergeCell ref="PDA228:PDB228"/>
    <mergeCell ref="PDC228:PDH228"/>
    <mergeCell ref="PDI228:PDO228"/>
    <mergeCell ref="PJU228:PJV228"/>
    <mergeCell ref="PJW228:PKB228"/>
    <mergeCell ref="PKC228:PKI228"/>
    <mergeCell ref="PKK228:PKL228"/>
    <mergeCell ref="PKM228:PKR228"/>
    <mergeCell ref="PIQ228:PIV228"/>
    <mergeCell ref="PIW228:PJC228"/>
    <mergeCell ref="PJE228:PJF228"/>
    <mergeCell ref="PJG228:PJL228"/>
    <mergeCell ref="PJM228:PJS228"/>
    <mergeCell ref="PHQ228:PHW228"/>
    <mergeCell ref="PHY228:PHZ228"/>
    <mergeCell ref="PIA228:PIF228"/>
    <mergeCell ref="PIG228:PIM228"/>
    <mergeCell ref="PIO228:PIP228"/>
    <mergeCell ref="PGS228:PGT228"/>
    <mergeCell ref="PGU228:PGZ228"/>
    <mergeCell ref="PHA228:PHG228"/>
    <mergeCell ref="PHI228:PHJ228"/>
    <mergeCell ref="PHK228:PHP228"/>
    <mergeCell ref="PNU228:POA228"/>
    <mergeCell ref="POC228:POD228"/>
    <mergeCell ref="POE228:POJ228"/>
    <mergeCell ref="POK228:POQ228"/>
    <mergeCell ref="POS228:POT228"/>
    <mergeCell ref="PMW228:PMX228"/>
    <mergeCell ref="PMY228:PND228"/>
    <mergeCell ref="PNE228:PNK228"/>
    <mergeCell ref="PNM228:PNN228"/>
    <mergeCell ref="PNO228:PNT228"/>
    <mergeCell ref="PLS228:PLX228"/>
    <mergeCell ref="PLY228:PME228"/>
    <mergeCell ref="PMG228:PMH228"/>
    <mergeCell ref="PMI228:PMN228"/>
    <mergeCell ref="PMO228:PMU228"/>
    <mergeCell ref="PKS228:PKY228"/>
    <mergeCell ref="PLA228:PLB228"/>
    <mergeCell ref="PLC228:PLH228"/>
    <mergeCell ref="PLI228:PLO228"/>
    <mergeCell ref="PLQ228:PLR228"/>
    <mergeCell ref="PRW228:PSB228"/>
    <mergeCell ref="PSC228:PSI228"/>
    <mergeCell ref="PSK228:PSL228"/>
    <mergeCell ref="PSM228:PSR228"/>
    <mergeCell ref="PSS228:PSY228"/>
    <mergeCell ref="PQW228:PRC228"/>
    <mergeCell ref="PRE228:PRF228"/>
    <mergeCell ref="PRG228:PRL228"/>
    <mergeCell ref="PRM228:PRS228"/>
    <mergeCell ref="PRU228:PRV228"/>
    <mergeCell ref="PPY228:PPZ228"/>
    <mergeCell ref="PQA228:PQF228"/>
    <mergeCell ref="PQG228:PQM228"/>
    <mergeCell ref="PQO228:PQP228"/>
    <mergeCell ref="PQQ228:PQV228"/>
    <mergeCell ref="POU228:POZ228"/>
    <mergeCell ref="PPA228:PPG228"/>
    <mergeCell ref="PPI228:PPJ228"/>
    <mergeCell ref="PPK228:PPP228"/>
    <mergeCell ref="PPQ228:PPW228"/>
    <mergeCell ref="PWC228:PWD228"/>
    <mergeCell ref="PWE228:PWJ228"/>
    <mergeCell ref="PWK228:PWQ228"/>
    <mergeCell ref="PWS228:PWT228"/>
    <mergeCell ref="PWU228:PWZ228"/>
    <mergeCell ref="PUY228:PVD228"/>
    <mergeCell ref="PVE228:PVK228"/>
    <mergeCell ref="PVM228:PVN228"/>
    <mergeCell ref="PVO228:PVT228"/>
    <mergeCell ref="PVU228:PWA228"/>
    <mergeCell ref="PTY228:PUE228"/>
    <mergeCell ref="PUG228:PUH228"/>
    <mergeCell ref="PUI228:PUN228"/>
    <mergeCell ref="PUO228:PUU228"/>
    <mergeCell ref="PUW228:PUX228"/>
    <mergeCell ref="PTA228:PTB228"/>
    <mergeCell ref="PTC228:PTH228"/>
    <mergeCell ref="PTI228:PTO228"/>
    <mergeCell ref="PTQ228:PTR228"/>
    <mergeCell ref="PTS228:PTX228"/>
    <mergeCell ref="QAC228:QAI228"/>
    <mergeCell ref="QAK228:QAL228"/>
    <mergeCell ref="QAM228:QAR228"/>
    <mergeCell ref="QAS228:QAY228"/>
    <mergeCell ref="QBA228:QBB228"/>
    <mergeCell ref="PZE228:PZF228"/>
    <mergeCell ref="PZG228:PZL228"/>
    <mergeCell ref="PZM228:PZS228"/>
    <mergeCell ref="PZU228:PZV228"/>
    <mergeCell ref="PZW228:QAB228"/>
    <mergeCell ref="PYA228:PYF228"/>
    <mergeCell ref="PYG228:PYM228"/>
    <mergeCell ref="PYO228:PYP228"/>
    <mergeCell ref="PYQ228:PYV228"/>
    <mergeCell ref="PYW228:PZC228"/>
    <mergeCell ref="PXA228:PXG228"/>
    <mergeCell ref="PXI228:PXJ228"/>
    <mergeCell ref="PXK228:PXP228"/>
    <mergeCell ref="PXQ228:PXW228"/>
    <mergeCell ref="PXY228:PXZ228"/>
    <mergeCell ref="QEE228:QEJ228"/>
    <mergeCell ref="QEK228:QEQ228"/>
    <mergeCell ref="QES228:QET228"/>
    <mergeCell ref="QEU228:QEZ228"/>
    <mergeCell ref="QFA228:QFG228"/>
    <mergeCell ref="QDE228:QDK228"/>
    <mergeCell ref="QDM228:QDN228"/>
    <mergeCell ref="QDO228:QDT228"/>
    <mergeCell ref="QDU228:QEA228"/>
    <mergeCell ref="QEC228:QED228"/>
    <mergeCell ref="QCG228:QCH228"/>
    <mergeCell ref="QCI228:QCN228"/>
    <mergeCell ref="QCO228:QCU228"/>
    <mergeCell ref="QCW228:QCX228"/>
    <mergeCell ref="QCY228:QDD228"/>
    <mergeCell ref="QBC228:QBH228"/>
    <mergeCell ref="QBI228:QBO228"/>
    <mergeCell ref="QBQ228:QBR228"/>
    <mergeCell ref="QBS228:QBX228"/>
    <mergeCell ref="QBY228:QCE228"/>
    <mergeCell ref="QIK228:QIL228"/>
    <mergeCell ref="QIM228:QIR228"/>
    <mergeCell ref="QIS228:QIY228"/>
    <mergeCell ref="QJA228:QJB228"/>
    <mergeCell ref="QJC228:QJH228"/>
    <mergeCell ref="QHG228:QHL228"/>
    <mergeCell ref="QHM228:QHS228"/>
    <mergeCell ref="QHU228:QHV228"/>
    <mergeCell ref="QHW228:QIB228"/>
    <mergeCell ref="QIC228:QII228"/>
    <mergeCell ref="QGG228:QGM228"/>
    <mergeCell ref="QGO228:QGP228"/>
    <mergeCell ref="QGQ228:QGV228"/>
    <mergeCell ref="QGW228:QHC228"/>
    <mergeCell ref="QHE228:QHF228"/>
    <mergeCell ref="QFI228:QFJ228"/>
    <mergeCell ref="QFK228:QFP228"/>
    <mergeCell ref="QFQ228:QFW228"/>
    <mergeCell ref="QFY228:QFZ228"/>
    <mergeCell ref="QGA228:QGF228"/>
    <mergeCell ref="QMK228:QMQ228"/>
    <mergeCell ref="QMS228:QMT228"/>
    <mergeCell ref="QMU228:QMZ228"/>
    <mergeCell ref="QNA228:QNG228"/>
    <mergeCell ref="QNI228:QNJ228"/>
    <mergeCell ref="QLM228:QLN228"/>
    <mergeCell ref="QLO228:QLT228"/>
    <mergeCell ref="QLU228:QMA228"/>
    <mergeCell ref="QMC228:QMD228"/>
    <mergeCell ref="QME228:QMJ228"/>
    <mergeCell ref="QKI228:QKN228"/>
    <mergeCell ref="QKO228:QKU228"/>
    <mergeCell ref="QKW228:QKX228"/>
    <mergeCell ref="QKY228:QLD228"/>
    <mergeCell ref="QLE228:QLK228"/>
    <mergeCell ref="QJI228:QJO228"/>
    <mergeCell ref="QJQ228:QJR228"/>
    <mergeCell ref="QJS228:QJX228"/>
    <mergeCell ref="QJY228:QKE228"/>
    <mergeCell ref="QKG228:QKH228"/>
    <mergeCell ref="QQM228:QQR228"/>
    <mergeCell ref="QQS228:QQY228"/>
    <mergeCell ref="QRA228:QRB228"/>
    <mergeCell ref="QRC228:QRH228"/>
    <mergeCell ref="QRI228:QRO228"/>
    <mergeCell ref="QPM228:QPS228"/>
    <mergeCell ref="QPU228:QPV228"/>
    <mergeCell ref="QPW228:QQB228"/>
    <mergeCell ref="QQC228:QQI228"/>
    <mergeCell ref="QQK228:QQL228"/>
    <mergeCell ref="QOO228:QOP228"/>
    <mergeCell ref="QOQ228:QOV228"/>
    <mergeCell ref="QOW228:QPC228"/>
    <mergeCell ref="QPE228:QPF228"/>
    <mergeCell ref="QPG228:QPL228"/>
    <mergeCell ref="QNK228:QNP228"/>
    <mergeCell ref="QNQ228:QNW228"/>
    <mergeCell ref="QNY228:QNZ228"/>
    <mergeCell ref="QOA228:QOF228"/>
    <mergeCell ref="QOG228:QOM228"/>
    <mergeCell ref="QUS228:QUT228"/>
    <mergeCell ref="QUU228:QUZ228"/>
    <mergeCell ref="QVA228:QVG228"/>
    <mergeCell ref="QVI228:QVJ228"/>
    <mergeCell ref="QVK228:QVP228"/>
    <mergeCell ref="QTO228:QTT228"/>
    <mergeCell ref="QTU228:QUA228"/>
    <mergeCell ref="QUC228:QUD228"/>
    <mergeCell ref="QUE228:QUJ228"/>
    <mergeCell ref="QUK228:QUQ228"/>
    <mergeCell ref="QSO228:QSU228"/>
    <mergeCell ref="QSW228:QSX228"/>
    <mergeCell ref="QSY228:QTD228"/>
    <mergeCell ref="QTE228:QTK228"/>
    <mergeCell ref="QTM228:QTN228"/>
    <mergeCell ref="QRQ228:QRR228"/>
    <mergeCell ref="QRS228:QRX228"/>
    <mergeCell ref="QRY228:QSE228"/>
    <mergeCell ref="QSG228:QSH228"/>
    <mergeCell ref="QSI228:QSN228"/>
    <mergeCell ref="QYS228:QYY228"/>
    <mergeCell ref="QZA228:QZB228"/>
    <mergeCell ref="QZC228:QZH228"/>
    <mergeCell ref="QZI228:QZO228"/>
    <mergeCell ref="QZQ228:QZR228"/>
    <mergeCell ref="QXU228:QXV228"/>
    <mergeCell ref="QXW228:QYB228"/>
    <mergeCell ref="QYC228:QYI228"/>
    <mergeCell ref="QYK228:QYL228"/>
    <mergeCell ref="QYM228:QYR228"/>
    <mergeCell ref="QWQ228:QWV228"/>
    <mergeCell ref="QWW228:QXC228"/>
    <mergeCell ref="QXE228:QXF228"/>
    <mergeCell ref="QXG228:QXL228"/>
    <mergeCell ref="QXM228:QXS228"/>
    <mergeCell ref="QVQ228:QVW228"/>
    <mergeCell ref="QVY228:QVZ228"/>
    <mergeCell ref="QWA228:QWF228"/>
    <mergeCell ref="QWG228:QWM228"/>
    <mergeCell ref="QWO228:QWP228"/>
    <mergeCell ref="RCU228:RCZ228"/>
    <mergeCell ref="RDA228:RDG228"/>
    <mergeCell ref="RDI228:RDJ228"/>
    <mergeCell ref="RDK228:RDP228"/>
    <mergeCell ref="RDQ228:RDW228"/>
    <mergeCell ref="RBU228:RCA228"/>
    <mergeCell ref="RCC228:RCD228"/>
    <mergeCell ref="RCE228:RCJ228"/>
    <mergeCell ref="RCK228:RCQ228"/>
    <mergeCell ref="RCS228:RCT228"/>
    <mergeCell ref="RAW228:RAX228"/>
    <mergeCell ref="RAY228:RBD228"/>
    <mergeCell ref="RBE228:RBK228"/>
    <mergeCell ref="RBM228:RBN228"/>
    <mergeCell ref="RBO228:RBT228"/>
    <mergeCell ref="QZS228:QZX228"/>
    <mergeCell ref="QZY228:RAE228"/>
    <mergeCell ref="RAG228:RAH228"/>
    <mergeCell ref="RAI228:RAN228"/>
    <mergeCell ref="RAO228:RAU228"/>
    <mergeCell ref="RHA228:RHB228"/>
    <mergeCell ref="RHC228:RHH228"/>
    <mergeCell ref="RHI228:RHO228"/>
    <mergeCell ref="RHQ228:RHR228"/>
    <mergeCell ref="RHS228:RHX228"/>
    <mergeCell ref="RFW228:RGB228"/>
    <mergeCell ref="RGC228:RGI228"/>
    <mergeCell ref="RGK228:RGL228"/>
    <mergeCell ref="RGM228:RGR228"/>
    <mergeCell ref="RGS228:RGY228"/>
    <mergeCell ref="REW228:RFC228"/>
    <mergeCell ref="RFE228:RFF228"/>
    <mergeCell ref="RFG228:RFL228"/>
    <mergeCell ref="RFM228:RFS228"/>
    <mergeCell ref="RFU228:RFV228"/>
    <mergeCell ref="RDY228:RDZ228"/>
    <mergeCell ref="REA228:REF228"/>
    <mergeCell ref="REG228:REM228"/>
    <mergeCell ref="REO228:REP228"/>
    <mergeCell ref="REQ228:REV228"/>
    <mergeCell ref="RLA228:RLG228"/>
    <mergeCell ref="RLI228:RLJ228"/>
    <mergeCell ref="RLK228:RLP228"/>
    <mergeCell ref="RLQ228:RLW228"/>
    <mergeCell ref="RLY228:RLZ228"/>
    <mergeCell ref="RKC228:RKD228"/>
    <mergeCell ref="RKE228:RKJ228"/>
    <mergeCell ref="RKK228:RKQ228"/>
    <mergeCell ref="RKS228:RKT228"/>
    <mergeCell ref="RKU228:RKZ228"/>
    <mergeCell ref="RIY228:RJD228"/>
    <mergeCell ref="RJE228:RJK228"/>
    <mergeCell ref="RJM228:RJN228"/>
    <mergeCell ref="RJO228:RJT228"/>
    <mergeCell ref="RJU228:RKA228"/>
    <mergeCell ref="RHY228:RIE228"/>
    <mergeCell ref="RIG228:RIH228"/>
    <mergeCell ref="RII228:RIN228"/>
    <mergeCell ref="RIO228:RIU228"/>
    <mergeCell ref="RIW228:RIX228"/>
    <mergeCell ref="RPC228:RPH228"/>
    <mergeCell ref="RPI228:RPO228"/>
    <mergeCell ref="RPQ228:RPR228"/>
    <mergeCell ref="RPS228:RPX228"/>
    <mergeCell ref="RPY228:RQE228"/>
    <mergeCell ref="ROC228:ROI228"/>
    <mergeCell ref="ROK228:ROL228"/>
    <mergeCell ref="ROM228:ROR228"/>
    <mergeCell ref="ROS228:ROY228"/>
    <mergeCell ref="RPA228:RPB228"/>
    <mergeCell ref="RNE228:RNF228"/>
    <mergeCell ref="RNG228:RNL228"/>
    <mergeCell ref="RNM228:RNS228"/>
    <mergeCell ref="RNU228:RNV228"/>
    <mergeCell ref="RNW228:ROB228"/>
    <mergeCell ref="RMA228:RMF228"/>
    <mergeCell ref="RMG228:RMM228"/>
    <mergeCell ref="RMO228:RMP228"/>
    <mergeCell ref="RMQ228:RMV228"/>
    <mergeCell ref="RMW228:RNC228"/>
    <mergeCell ref="RTI228:RTJ228"/>
    <mergeCell ref="RTK228:RTP228"/>
    <mergeCell ref="RTQ228:RTW228"/>
    <mergeCell ref="RTY228:RTZ228"/>
    <mergeCell ref="RUA228:RUF228"/>
    <mergeCell ref="RSE228:RSJ228"/>
    <mergeCell ref="RSK228:RSQ228"/>
    <mergeCell ref="RSS228:RST228"/>
    <mergeCell ref="RSU228:RSZ228"/>
    <mergeCell ref="RTA228:RTG228"/>
    <mergeCell ref="RRE228:RRK228"/>
    <mergeCell ref="RRM228:RRN228"/>
    <mergeCell ref="RRO228:RRT228"/>
    <mergeCell ref="RRU228:RSA228"/>
    <mergeCell ref="RSC228:RSD228"/>
    <mergeCell ref="RQG228:RQH228"/>
    <mergeCell ref="RQI228:RQN228"/>
    <mergeCell ref="RQO228:RQU228"/>
    <mergeCell ref="RQW228:RQX228"/>
    <mergeCell ref="RQY228:RRD228"/>
    <mergeCell ref="RXI228:RXO228"/>
    <mergeCell ref="RXQ228:RXR228"/>
    <mergeCell ref="RXS228:RXX228"/>
    <mergeCell ref="RXY228:RYE228"/>
    <mergeCell ref="RYG228:RYH228"/>
    <mergeCell ref="RWK228:RWL228"/>
    <mergeCell ref="RWM228:RWR228"/>
    <mergeCell ref="RWS228:RWY228"/>
    <mergeCell ref="RXA228:RXB228"/>
    <mergeCell ref="RXC228:RXH228"/>
    <mergeCell ref="RVG228:RVL228"/>
    <mergeCell ref="RVM228:RVS228"/>
    <mergeCell ref="RVU228:RVV228"/>
    <mergeCell ref="RVW228:RWB228"/>
    <mergeCell ref="RWC228:RWI228"/>
    <mergeCell ref="RUG228:RUM228"/>
    <mergeCell ref="RUO228:RUP228"/>
    <mergeCell ref="RUQ228:RUV228"/>
    <mergeCell ref="RUW228:RVC228"/>
    <mergeCell ref="RVE228:RVF228"/>
    <mergeCell ref="SBK228:SBP228"/>
    <mergeCell ref="SBQ228:SBW228"/>
    <mergeCell ref="SBY228:SBZ228"/>
    <mergeCell ref="SCA228:SCF228"/>
    <mergeCell ref="SCG228:SCM228"/>
    <mergeCell ref="SAK228:SAQ228"/>
    <mergeCell ref="SAS228:SAT228"/>
    <mergeCell ref="SAU228:SAZ228"/>
    <mergeCell ref="SBA228:SBG228"/>
    <mergeCell ref="SBI228:SBJ228"/>
    <mergeCell ref="RZM228:RZN228"/>
    <mergeCell ref="RZO228:RZT228"/>
    <mergeCell ref="RZU228:SAA228"/>
    <mergeCell ref="SAC228:SAD228"/>
    <mergeCell ref="SAE228:SAJ228"/>
    <mergeCell ref="RYI228:RYN228"/>
    <mergeCell ref="RYO228:RYU228"/>
    <mergeCell ref="RYW228:RYX228"/>
    <mergeCell ref="RYY228:RZD228"/>
    <mergeCell ref="RZE228:RZK228"/>
    <mergeCell ref="SFQ228:SFR228"/>
    <mergeCell ref="SFS228:SFX228"/>
    <mergeCell ref="SFY228:SGE228"/>
    <mergeCell ref="SGG228:SGH228"/>
    <mergeCell ref="SGI228:SGN228"/>
    <mergeCell ref="SEM228:SER228"/>
    <mergeCell ref="SES228:SEY228"/>
    <mergeCell ref="SFA228:SFB228"/>
    <mergeCell ref="SFC228:SFH228"/>
    <mergeCell ref="SFI228:SFO228"/>
    <mergeCell ref="SDM228:SDS228"/>
    <mergeCell ref="SDU228:SDV228"/>
    <mergeCell ref="SDW228:SEB228"/>
    <mergeCell ref="SEC228:SEI228"/>
    <mergeCell ref="SEK228:SEL228"/>
    <mergeCell ref="SCO228:SCP228"/>
    <mergeCell ref="SCQ228:SCV228"/>
    <mergeCell ref="SCW228:SDC228"/>
    <mergeCell ref="SDE228:SDF228"/>
    <mergeCell ref="SDG228:SDL228"/>
    <mergeCell ref="SJQ228:SJW228"/>
    <mergeCell ref="SJY228:SJZ228"/>
    <mergeCell ref="SKA228:SKF228"/>
    <mergeCell ref="SKG228:SKM228"/>
    <mergeCell ref="SKO228:SKP228"/>
    <mergeCell ref="SIS228:SIT228"/>
    <mergeCell ref="SIU228:SIZ228"/>
    <mergeCell ref="SJA228:SJG228"/>
    <mergeCell ref="SJI228:SJJ228"/>
    <mergeCell ref="SJK228:SJP228"/>
    <mergeCell ref="SHO228:SHT228"/>
    <mergeCell ref="SHU228:SIA228"/>
    <mergeCell ref="SIC228:SID228"/>
    <mergeCell ref="SIE228:SIJ228"/>
    <mergeCell ref="SIK228:SIQ228"/>
    <mergeCell ref="SGO228:SGU228"/>
    <mergeCell ref="SGW228:SGX228"/>
    <mergeCell ref="SGY228:SHD228"/>
    <mergeCell ref="SHE228:SHK228"/>
    <mergeCell ref="SHM228:SHN228"/>
    <mergeCell ref="SNS228:SNX228"/>
    <mergeCell ref="SNY228:SOE228"/>
    <mergeCell ref="SOG228:SOH228"/>
    <mergeCell ref="SOI228:SON228"/>
    <mergeCell ref="SOO228:SOU228"/>
    <mergeCell ref="SMS228:SMY228"/>
    <mergeCell ref="SNA228:SNB228"/>
    <mergeCell ref="SNC228:SNH228"/>
    <mergeCell ref="SNI228:SNO228"/>
    <mergeCell ref="SNQ228:SNR228"/>
    <mergeCell ref="SLU228:SLV228"/>
    <mergeCell ref="SLW228:SMB228"/>
    <mergeCell ref="SMC228:SMI228"/>
    <mergeCell ref="SMK228:SML228"/>
    <mergeCell ref="SMM228:SMR228"/>
    <mergeCell ref="SKQ228:SKV228"/>
    <mergeCell ref="SKW228:SLC228"/>
    <mergeCell ref="SLE228:SLF228"/>
    <mergeCell ref="SLG228:SLL228"/>
    <mergeCell ref="SLM228:SLS228"/>
    <mergeCell ref="SRY228:SRZ228"/>
    <mergeCell ref="SSA228:SSF228"/>
    <mergeCell ref="SSG228:SSM228"/>
    <mergeCell ref="SSO228:SSP228"/>
    <mergeCell ref="SSQ228:SSV228"/>
    <mergeCell ref="SQU228:SQZ228"/>
    <mergeCell ref="SRA228:SRG228"/>
    <mergeCell ref="SRI228:SRJ228"/>
    <mergeCell ref="SRK228:SRP228"/>
    <mergeCell ref="SRQ228:SRW228"/>
    <mergeCell ref="SPU228:SQA228"/>
    <mergeCell ref="SQC228:SQD228"/>
    <mergeCell ref="SQE228:SQJ228"/>
    <mergeCell ref="SQK228:SQQ228"/>
    <mergeCell ref="SQS228:SQT228"/>
    <mergeCell ref="SOW228:SOX228"/>
    <mergeCell ref="SOY228:SPD228"/>
    <mergeCell ref="SPE228:SPK228"/>
    <mergeCell ref="SPM228:SPN228"/>
    <mergeCell ref="SPO228:SPT228"/>
    <mergeCell ref="SVY228:SWE228"/>
    <mergeCell ref="SWG228:SWH228"/>
    <mergeCell ref="SWI228:SWN228"/>
    <mergeCell ref="SWO228:SWU228"/>
    <mergeCell ref="SWW228:SWX228"/>
    <mergeCell ref="SVA228:SVB228"/>
    <mergeCell ref="SVC228:SVH228"/>
    <mergeCell ref="SVI228:SVO228"/>
    <mergeCell ref="SVQ228:SVR228"/>
    <mergeCell ref="SVS228:SVX228"/>
    <mergeCell ref="STW228:SUB228"/>
    <mergeCell ref="SUC228:SUI228"/>
    <mergeCell ref="SUK228:SUL228"/>
    <mergeCell ref="SUM228:SUR228"/>
    <mergeCell ref="SUS228:SUY228"/>
    <mergeCell ref="SSW228:STC228"/>
    <mergeCell ref="STE228:STF228"/>
    <mergeCell ref="STG228:STL228"/>
    <mergeCell ref="STM228:STS228"/>
    <mergeCell ref="STU228:STV228"/>
    <mergeCell ref="TAA228:TAF228"/>
    <mergeCell ref="TAG228:TAM228"/>
    <mergeCell ref="TAO228:TAP228"/>
    <mergeCell ref="TAQ228:TAV228"/>
    <mergeCell ref="TAW228:TBC228"/>
    <mergeCell ref="SZA228:SZG228"/>
    <mergeCell ref="SZI228:SZJ228"/>
    <mergeCell ref="SZK228:SZP228"/>
    <mergeCell ref="SZQ228:SZW228"/>
    <mergeCell ref="SZY228:SZZ228"/>
    <mergeCell ref="SYC228:SYD228"/>
    <mergeCell ref="SYE228:SYJ228"/>
    <mergeCell ref="SYK228:SYQ228"/>
    <mergeCell ref="SYS228:SYT228"/>
    <mergeCell ref="SYU228:SYZ228"/>
    <mergeCell ref="SWY228:SXD228"/>
    <mergeCell ref="SXE228:SXK228"/>
    <mergeCell ref="SXM228:SXN228"/>
    <mergeCell ref="SXO228:SXT228"/>
    <mergeCell ref="SXU228:SYA228"/>
    <mergeCell ref="TEG228:TEH228"/>
    <mergeCell ref="TEI228:TEN228"/>
    <mergeCell ref="TEO228:TEU228"/>
    <mergeCell ref="TEW228:TEX228"/>
    <mergeCell ref="TEY228:TFD228"/>
    <mergeCell ref="TDC228:TDH228"/>
    <mergeCell ref="TDI228:TDO228"/>
    <mergeCell ref="TDQ228:TDR228"/>
    <mergeCell ref="TDS228:TDX228"/>
    <mergeCell ref="TDY228:TEE228"/>
    <mergeCell ref="TCC228:TCI228"/>
    <mergeCell ref="TCK228:TCL228"/>
    <mergeCell ref="TCM228:TCR228"/>
    <mergeCell ref="TCS228:TCY228"/>
    <mergeCell ref="TDA228:TDB228"/>
    <mergeCell ref="TBE228:TBF228"/>
    <mergeCell ref="TBG228:TBL228"/>
    <mergeCell ref="TBM228:TBS228"/>
    <mergeCell ref="TBU228:TBV228"/>
    <mergeCell ref="TBW228:TCB228"/>
    <mergeCell ref="TIG228:TIM228"/>
    <mergeCell ref="TIO228:TIP228"/>
    <mergeCell ref="TIQ228:TIV228"/>
    <mergeCell ref="TIW228:TJC228"/>
    <mergeCell ref="TJE228:TJF228"/>
    <mergeCell ref="THI228:THJ228"/>
    <mergeCell ref="THK228:THP228"/>
    <mergeCell ref="THQ228:THW228"/>
    <mergeCell ref="THY228:THZ228"/>
    <mergeCell ref="TIA228:TIF228"/>
    <mergeCell ref="TGE228:TGJ228"/>
    <mergeCell ref="TGK228:TGQ228"/>
    <mergeCell ref="TGS228:TGT228"/>
    <mergeCell ref="TGU228:TGZ228"/>
    <mergeCell ref="THA228:THG228"/>
    <mergeCell ref="TFE228:TFK228"/>
    <mergeCell ref="TFM228:TFN228"/>
    <mergeCell ref="TFO228:TFT228"/>
    <mergeCell ref="TFU228:TGA228"/>
    <mergeCell ref="TGC228:TGD228"/>
    <mergeCell ref="TMI228:TMN228"/>
    <mergeCell ref="TMO228:TMU228"/>
    <mergeCell ref="TMW228:TMX228"/>
    <mergeCell ref="TMY228:TND228"/>
    <mergeCell ref="TNE228:TNK228"/>
    <mergeCell ref="TLI228:TLO228"/>
    <mergeCell ref="TLQ228:TLR228"/>
    <mergeCell ref="TLS228:TLX228"/>
    <mergeCell ref="TLY228:TME228"/>
    <mergeCell ref="TMG228:TMH228"/>
    <mergeCell ref="TKK228:TKL228"/>
    <mergeCell ref="TKM228:TKR228"/>
    <mergeCell ref="TKS228:TKY228"/>
    <mergeCell ref="TLA228:TLB228"/>
    <mergeCell ref="TLC228:TLH228"/>
    <mergeCell ref="TJG228:TJL228"/>
    <mergeCell ref="TJM228:TJS228"/>
    <mergeCell ref="TJU228:TJV228"/>
    <mergeCell ref="TJW228:TKB228"/>
    <mergeCell ref="TKC228:TKI228"/>
    <mergeCell ref="TQO228:TQP228"/>
    <mergeCell ref="TQQ228:TQV228"/>
    <mergeCell ref="TQW228:TRC228"/>
    <mergeCell ref="TRE228:TRF228"/>
    <mergeCell ref="TRG228:TRL228"/>
    <mergeCell ref="TPK228:TPP228"/>
    <mergeCell ref="TPQ228:TPW228"/>
    <mergeCell ref="TPY228:TPZ228"/>
    <mergeCell ref="TQA228:TQF228"/>
    <mergeCell ref="TQG228:TQM228"/>
    <mergeCell ref="TOK228:TOQ228"/>
    <mergeCell ref="TOS228:TOT228"/>
    <mergeCell ref="TOU228:TOZ228"/>
    <mergeCell ref="TPA228:TPG228"/>
    <mergeCell ref="TPI228:TPJ228"/>
    <mergeCell ref="TNM228:TNN228"/>
    <mergeCell ref="TNO228:TNT228"/>
    <mergeCell ref="TNU228:TOA228"/>
    <mergeCell ref="TOC228:TOD228"/>
    <mergeCell ref="TOE228:TOJ228"/>
    <mergeCell ref="TUO228:TUU228"/>
    <mergeCell ref="TUW228:TUX228"/>
    <mergeCell ref="TUY228:TVD228"/>
    <mergeCell ref="TVE228:TVK228"/>
    <mergeCell ref="TVM228:TVN228"/>
    <mergeCell ref="TTQ228:TTR228"/>
    <mergeCell ref="TTS228:TTX228"/>
    <mergeCell ref="TTY228:TUE228"/>
    <mergeCell ref="TUG228:TUH228"/>
    <mergeCell ref="TUI228:TUN228"/>
    <mergeCell ref="TSM228:TSR228"/>
    <mergeCell ref="TSS228:TSY228"/>
    <mergeCell ref="TTA228:TTB228"/>
    <mergeCell ref="TTC228:TTH228"/>
    <mergeCell ref="TTI228:TTO228"/>
    <mergeCell ref="TRM228:TRS228"/>
    <mergeCell ref="TRU228:TRV228"/>
    <mergeCell ref="TRW228:TSB228"/>
    <mergeCell ref="TSC228:TSI228"/>
    <mergeCell ref="TSK228:TSL228"/>
    <mergeCell ref="TYQ228:TYV228"/>
    <mergeCell ref="TYW228:TZC228"/>
    <mergeCell ref="TZE228:TZF228"/>
    <mergeCell ref="TZG228:TZL228"/>
    <mergeCell ref="TZM228:TZS228"/>
    <mergeCell ref="TXQ228:TXW228"/>
    <mergeCell ref="TXY228:TXZ228"/>
    <mergeCell ref="TYA228:TYF228"/>
    <mergeCell ref="TYG228:TYM228"/>
    <mergeCell ref="TYO228:TYP228"/>
    <mergeCell ref="TWS228:TWT228"/>
    <mergeCell ref="TWU228:TWZ228"/>
    <mergeCell ref="TXA228:TXG228"/>
    <mergeCell ref="TXI228:TXJ228"/>
    <mergeCell ref="TXK228:TXP228"/>
    <mergeCell ref="TVO228:TVT228"/>
    <mergeCell ref="TVU228:TWA228"/>
    <mergeCell ref="TWC228:TWD228"/>
    <mergeCell ref="TWE228:TWJ228"/>
    <mergeCell ref="TWK228:TWQ228"/>
    <mergeCell ref="UCW228:UCX228"/>
    <mergeCell ref="UCY228:UDD228"/>
    <mergeCell ref="UDE228:UDK228"/>
    <mergeCell ref="UDM228:UDN228"/>
    <mergeCell ref="UDO228:UDT228"/>
    <mergeCell ref="UBS228:UBX228"/>
    <mergeCell ref="UBY228:UCE228"/>
    <mergeCell ref="UCG228:UCH228"/>
    <mergeCell ref="UCI228:UCN228"/>
    <mergeCell ref="UCO228:UCU228"/>
    <mergeCell ref="UAS228:UAY228"/>
    <mergeCell ref="UBA228:UBB228"/>
    <mergeCell ref="UBC228:UBH228"/>
    <mergeCell ref="UBI228:UBO228"/>
    <mergeCell ref="UBQ228:UBR228"/>
    <mergeCell ref="TZU228:TZV228"/>
    <mergeCell ref="TZW228:UAB228"/>
    <mergeCell ref="UAC228:UAI228"/>
    <mergeCell ref="UAK228:UAL228"/>
    <mergeCell ref="UAM228:UAR228"/>
    <mergeCell ref="UGW228:UHC228"/>
    <mergeCell ref="UHE228:UHF228"/>
    <mergeCell ref="UHG228:UHL228"/>
    <mergeCell ref="UHM228:UHS228"/>
    <mergeCell ref="UHU228:UHV228"/>
    <mergeCell ref="UFY228:UFZ228"/>
    <mergeCell ref="UGA228:UGF228"/>
    <mergeCell ref="UGG228:UGM228"/>
    <mergeCell ref="UGO228:UGP228"/>
    <mergeCell ref="UGQ228:UGV228"/>
    <mergeCell ref="UEU228:UEZ228"/>
    <mergeCell ref="UFA228:UFG228"/>
    <mergeCell ref="UFI228:UFJ228"/>
    <mergeCell ref="UFK228:UFP228"/>
    <mergeCell ref="UFQ228:UFW228"/>
    <mergeCell ref="UDU228:UEA228"/>
    <mergeCell ref="UEC228:UED228"/>
    <mergeCell ref="UEE228:UEJ228"/>
    <mergeCell ref="UEK228:UEQ228"/>
    <mergeCell ref="UES228:UET228"/>
    <mergeCell ref="UKY228:ULD228"/>
    <mergeCell ref="ULE228:ULK228"/>
    <mergeCell ref="ULM228:ULN228"/>
    <mergeCell ref="ULO228:ULT228"/>
    <mergeCell ref="ULU228:UMA228"/>
    <mergeCell ref="UJY228:UKE228"/>
    <mergeCell ref="UKG228:UKH228"/>
    <mergeCell ref="UKI228:UKN228"/>
    <mergeCell ref="UKO228:UKU228"/>
    <mergeCell ref="UKW228:UKX228"/>
    <mergeCell ref="UJA228:UJB228"/>
    <mergeCell ref="UJC228:UJH228"/>
    <mergeCell ref="UJI228:UJO228"/>
    <mergeCell ref="UJQ228:UJR228"/>
    <mergeCell ref="UJS228:UJX228"/>
    <mergeCell ref="UHW228:UIB228"/>
    <mergeCell ref="UIC228:UII228"/>
    <mergeCell ref="UIK228:UIL228"/>
    <mergeCell ref="UIM228:UIR228"/>
    <mergeCell ref="UIS228:UIY228"/>
    <mergeCell ref="UPE228:UPF228"/>
    <mergeCell ref="UPG228:UPL228"/>
    <mergeCell ref="UPM228:UPS228"/>
    <mergeCell ref="UPU228:UPV228"/>
    <mergeCell ref="UPW228:UQB228"/>
    <mergeCell ref="UOA228:UOF228"/>
    <mergeCell ref="UOG228:UOM228"/>
    <mergeCell ref="UOO228:UOP228"/>
    <mergeCell ref="UOQ228:UOV228"/>
    <mergeCell ref="UOW228:UPC228"/>
    <mergeCell ref="UNA228:UNG228"/>
    <mergeCell ref="UNI228:UNJ228"/>
    <mergeCell ref="UNK228:UNP228"/>
    <mergeCell ref="UNQ228:UNW228"/>
    <mergeCell ref="UNY228:UNZ228"/>
    <mergeCell ref="UMC228:UMD228"/>
    <mergeCell ref="UME228:UMJ228"/>
    <mergeCell ref="UMK228:UMQ228"/>
    <mergeCell ref="UMS228:UMT228"/>
    <mergeCell ref="UMU228:UMZ228"/>
    <mergeCell ref="UTE228:UTK228"/>
    <mergeCell ref="UTM228:UTN228"/>
    <mergeCell ref="UTO228:UTT228"/>
    <mergeCell ref="UTU228:UUA228"/>
    <mergeCell ref="UUC228:UUD228"/>
    <mergeCell ref="USG228:USH228"/>
    <mergeCell ref="USI228:USN228"/>
    <mergeCell ref="USO228:USU228"/>
    <mergeCell ref="USW228:USX228"/>
    <mergeCell ref="USY228:UTD228"/>
    <mergeCell ref="URC228:URH228"/>
    <mergeCell ref="URI228:URO228"/>
    <mergeCell ref="URQ228:URR228"/>
    <mergeCell ref="URS228:URX228"/>
    <mergeCell ref="URY228:USE228"/>
    <mergeCell ref="UQC228:UQI228"/>
    <mergeCell ref="UQK228:UQL228"/>
    <mergeCell ref="UQM228:UQR228"/>
    <mergeCell ref="UQS228:UQY228"/>
    <mergeCell ref="URA228:URB228"/>
    <mergeCell ref="UXG228:UXL228"/>
    <mergeCell ref="UXM228:UXS228"/>
    <mergeCell ref="UXU228:UXV228"/>
    <mergeCell ref="UXW228:UYB228"/>
    <mergeCell ref="UYC228:UYI228"/>
    <mergeCell ref="UWG228:UWM228"/>
    <mergeCell ref="UWO228:UWP228"/>
    <mergeCell ref="UWQ228:UWV228"/>
    <mergeCell ref="UWW228:UXC228"/>
    <mergeCell ref="UXE228:UXF228"/>
    <mergeCell ref="UVI228:UVJ228"/>
    <mergeCell ref="UVK228:UVP228"/>
    <mergeCell ref="UVQ228:UVW228"/>
    <mergeCell ref="UVY228:UVZ228"/>
    <mergeCell ref="UWA228:UWF228"/>
    <mergeCell ref="UUE228:UUJ228"/>
    <mergeCell ref="UUK228:UUQ228"/>
    <mergeCell ref="UUS228:UUT228"/>
    <mergeCell ref="UUU228:UUZ228"/>
    <mergeCell ref="UVA228:UVG228"/>
    <mergeCell ref="VBM228:VBN228"/>
    <mergeCell ref="VBO228:VBT228"/>
    <mergeCell ref="VBU228:VCA228"/>
    <mergeCell ref="VCC228:VCD228"/>
    <mergeCell ref="VCE228:VCJ228"/>
    <mergeCell ref="VAI228:VAN228"/>
    <mergeCell ref="VAO228:VAU228"/>
    <mergeCell ref="VAW228:VAX228"/>
    <mergeCell ref="VAY228:VBD228"/>
    <mergeCell ref="VBE228:VBK228"/>
    <mergeCell ref="UZI228:UZO228"/>
    <mergeCell ref="UZQ228:UZR228"/>
    <mergeCell ref="UZS228:UZX228"/>
    <mergeCell ref="UZY228:VAE228"/>
    <mergeCell ref="VAG228:VAH228"/>
    <mergeCell ref="UYK228:UYL228"/>
    <mergeCell ref="UYM228:UYR228"/>
    <mergeCell ref="UYS228:UYY228"/>
    <mergeCell ref="UZA228:UZB228"/>
    <mergeCell ref="UZC228:UZH228"/>
    <mergeCell ref="VFM228:VFS228"/>
    <mergeCell ref="VFU228:VFV228"/>
    <mergeCell ref="VFW228:VGB228"/>
    <mergeCell ref="VGC228:VGI228"/>
    <mergeCell ref="VGK228:VGL228"/>
    <mergeCell ref="VEO228:VEP228"/>
    <mergeCell ref="VEQ228:VEV228"/>
    <mergeCell ref="VEW228:VFC228"/>
    <mergeCell ref="VFE228:VFF228"/>
    <mergeCell ref="VFG228:VFL228"/>
    <mergeCell ref="VDK228:VDP228"/>
    <mergeCell ref="VDQ228:VDW228"/>
    <mergeCell ref="VDY228:VDZ228"/>
    <mergeCell ref="VEA228:VEF228"/>
    <mergeCell ref="VEG228:VEM228"/>
    <mergeCell ref="VCK228:VCQ228"/>
    <mergeCell ref="VCS228:VCT228"/>
    <mergeCell ref="VCU228:VCZ228"/>
    <mergeCell ref="VDA228:VDG228"/>
    <mergeCell ref="VDI228:VDJ228"/>
    <mergeCell ref="VJO228:VJT228"/>
    <mergeCell ref="VJU228:VKA228"/>
    <mergeCell ref="VKC228:VKD228"/>
    <mergeCell ref="VKE228:VKJ228"/>
    <mergeCell ref="VKK228:VKQ228"/>
    <mergeCell ref="VIO228:VIU228"/>
    <mergeCell ref="VIW228:VIX228"/>
    <mergeCell ref="VIY228:VJD228"/>
    <mergeCell ref="VJE228:VJK228"/>
    <mergeCell ref="VJM228:VJN228"/>
    <mergeCell ref="VHQ228:VHR228"/>
    <mergeCell ref="VHS228:VHX228"/>
    <mergeCell ref="VHY228:VIE228"/>
    <mergeCell ref="VIG228:VIH228"/>
    <mergeCell ref="VII228:VIN228"/>
    <mergeCell ref="VGM228:VGR228"/>
    <mergeCell ref="VGS228:VGY228"/>
    <mergeCell ref="VHA228:VHB228"/>
    <mergeCell ref="VHC228:VHH228"/>
    <mergeCell ref="VHI228:VHO228"/>
    <mergeCell ref="VNU228:VNV228"/>
    <mergeCell ref="VNW228:VOB228"/>
    <mergeCell ref="VOC228:VOI228"/>
    <mergeCell ref="VOK228:VOL228"/>
    <mergeCell ref="VOM228:VOR228"/>
    <mergeCell ref="VMQ228:VMV228"/>
    <mergeCell ref="VMW228:VNC228"/>
    <mergeCell ref="VNE228:VNF228"/>
    <mergeCell ref="VNG228:VNL228"/>
    <mergeCell ref="VNM228:VNS228"/>
    <mergeCell ref="VLQ228:VLW228"/>
    <mergeCell ref="VLY228:VLZ228"/>
    <mergeCell ref="VMA228:VMF228"/>
    <mergeCell ref="VMG228:VMM228"/>
    <mergeCell ref="VMO228:VMP228"/>
    <mergeCell ref="VKS228:VKT228"/>
    <mergeCell ref="VKU228:VKZ228"/>
    <mergeCell ref="VLA228:VLG228"/>
    <mergeCell ref="VLI228:VLJ228"/>
    <mergeCell ref="VLK228:VLP228"/>
    <mergeCell ref="VRU228:VSA228"/>
    <mergeCell ref="VSC228:VSD228"/>
    <mergeCell ref="VSE228:VSJ228"/>
    <mergeCell ref="VSK228:VSQ228"/>
    <mergeCell ref="VSS228:VST228"/>
    <mergeCell ref="VQW228:VQX228"/>
    <mergeCell ref="VQY228:VRD228"/>
    <mergeCell ref="VRE228:VRK228"/>
    <mergeCell ref="VRM228:VRN228"/>
    <mergeCell ref="VRO228:VRT228"/>
    <mergeCell ref="VPS228:VPX228"/>
    <mergeCell ref="VPY228:VQE228"/>
    <mergeCell ref="VQG228:VQH228"/>
    <mergeCell ref="VQI228:VQN228"/>
    <mergeCell ref="VQO228:VQU228"/>
    <mergeCell ref="VOS228:VOY228"/>
    <mergeCell ref="VPA228:VPB228"/>
    <mergeCell ref="VPC228:VPH228"/>
    <mergeCell ref="VPI228:VPO228"/>
    <mergeCell ref="VPQ228:VPR228"/>
    <mergeCell ref="VVW228:VWB228"/>
    <mergeCell ref="VWC228:VWI228"/>
    <mergeCell ref="VWK228:VWL228"/>
    <mergeCell ref="VWM228:VWR228"/>
    <mergeCell ref="VWS228:VWY228"/>
    <mergeCell ref="VUW228:VVC228"/>
    <mergeCell ref="VVE228:VVF228"/>
    <mergeCell ref="VVG228:VVL228"/>
    <mergeCell ref="VVM228:VVS228"/>
    <mergeCell ref="VVU228:VVV228"/>
    <mergeCell ref="VTY228:VTZ228"/>
    <mergeCell ref="VUA228:VUF228"/>
    <mergeCell ref="VUG228:VUM228"/>
    <mergeCell ref="VUO228:VUP228"/>
    <mergeCell ref="VUQ228:VUV228"/>
    <mergeCell ref="VSU228:VSZ228"/>
    <mergeCell ref="VTA228:VTG228"/>
    <mergeCell ref="VTI228:VTJ228"/>
    <mergeCell ref="VTK228:VTP228"/>
    <mergeCell ref="VTQ228:VTW228"/>
    <mergeCell ref="WAC228:WAD228"/>
    <mergeCell ref="WAE228:WAJ228"/>
    <mergeCell ref="WAK228:WAQ228"/>
    <mergeCell ref="WAS228:WAT228"/>
    <mergeCell ref="WAU228:WAZ228"/>
    <mergeCell ref="VYY228:VZD228"/>
    <mergeCell ref="VZE228:VZK228"/>
    <mergeCell ref="VZM228:VZN228"/>
    <mergeCell ref="VZO228:VZT228"/>
    <mergeCell ref="VZU228:WAA228"/>
    <mergeCell ref="VXY228:VYE228"/>
    <mergeCell ref="VYG228:VYH228"/>
    <mergeCell ref="VYI228:VYN228"/>
    <mergeCell ref="VYO228:VYU228"/>
    <mergeCell ref="VYW228:VYX228"/>
    <mergeCell ref="VXA228:VXB228"/>
    <mergeCell ref="VXC228:VXH228"/>
    <mergeCell ref="VXI228:VXO228"/>
    <mergeCell ref="VXQ228:VXR228"/>
    <mergeCell ref="VXS228:VXX228"/>
    <mergeCell ref="WEC228:WEI228"/>
    <mergeCell ref="WEK228:WEL228"/>
    <mergeCell ref="WEM228:WER228"/>
    <mergeCell ref="WES228:WEY228"/>
    <mergeCell ref="WFA228:WFB228"/>
    <mergeCell ref="WDE228:WDF228"/>
    <mergeCell ref="WDG228:WDL228"/>
    <mergeCell ref="WDM228:WDS228"/>
    <mergeCell ref="WDU228:WDV228"/>
    <mergeCell ref="WDW228:WEB228"/>
    <mergeCell ref="WCA228:WCF228"/>
    <mergeCell ref="WCG228:WCM228"/>
    <mergeCell ref="WCO228:WCP228"/>
    <mergeCell ref="WCQ228:WCV228"/>
    <mergeCell ref="WCW228:WDC228"/>
    <mergeCell ref="WBA228:WBG228"/>
    <mergeCell ref="WBI228:WBJ228"/>
    <mergeCell ref="WBK228:WBP228"/>
    <mergeCell ref="WBQ228:WBW228"/>
    <mergeCell ref="WBY228:WBZ228"/>
    <mergeCell ref="WIE228:WIJ228"/>
    <mergeCell ref="WIK228:WIQ228"/>
    <mergeCell ref="WIS228:WIT228"/>
    <mergeCell ref="WIU228:WIZ228"/>
    <mergeCell ref="WJA228:WJG228"/>
    <mergeCell ref="WHE228:WHK228"/>
    <mergeCell ref="WHM228:WHN228"/>
    <mergeCell ref="WHO228:WHT228"/>
    <mergeCell ref="WHU228:WIA228"/>
    <mergeCell ref="WIC228:WID228"/>
    <mergeCell ref="WGG228:WGH228"/>
    <mergeCell ref="WGI228:WGN228"/>
    <mergeCell ref="WGO228:WGU228"/>
    <mergeCell ref="WGW228:WGX228"/>
    <mergeCell ref="WGY228:WHD228"/>
    <mergeCell ref="WFC228:WFH228"/>
    <mergeCell ref="WFI228:WFO228"/>
    <mergeCell ref="WFQ228:WFR228"/>
    <mergeCell ref="WFS228:WFX228"/>
    <mergeCell ref="WFY228:WGE228"/>
    <mergeCell ref="WMK228:WML228"/>
    <mergeCell ref="WMM228:WMR228"/>
    <mergeCell ref="WMS228:WMY228"/>
    <mergeCell ref="WNA228:WNB228"/>
    <mergeCell ref="WNC228:WNH228"/>
    <mergeCell ref="WLG228:WLL228"/>
    <mergeCell ref="WLM228:WLS228"/>
    <mergeCell ref="WLU228:WLV228"/>
    <mergeCell ref="WLW228:WMB228"/>
    <mergeCell ref="WMC228:WMI228"/>
    <mergeCell ref="WKG228:WKM228"/>
    <mergeCell ref="WKO228:WKP228"/>
    <mergeCell ref="WKQ228:WKV228"/>
    <mergeCell ref="WKW228:WLC228"/>
    <mergeCell ref="WLE228:WLF228"/>
    <mergeCell ref="WJI228:WJJ228"/>
    <mergeCell ref="WJK228:WJP228"/>
    <mergeCell ref="WJQ228:WJW228"/>
    <mergeCell ref="WJY228:WJZ228"/>
    <mergeCell ref="WKA228:WKF228"/>
    <mergeCell ref="WQK228:WQQ228"/>
    <mergeCell ref="WQS228:WQT228"/>
    <mergeCell ref="WQU228:WQZ228"/>
    <mergeCell ref="WRA228:WRG228"/>
    <mergeCell ref="WRI228:WRJ228"/>
    <mergeCell ref="WPM228:WPN228"/>
    <mergeCell ref="WPO228:WPT228"/>
    <mergeCell ref="WPU228:WQA228"/>
    <mergeCell ref="WQC228:WQD228"/>
    <mergeCell ref="WQE228:WQJ228"/>
    <mergeCell ref="WOI228:WON228"/>
    <mergeCell ref="WOO228:WOU228"/>
    <mergeCell ref="WOW228:WOX228"/>
    <mergeCell ref="WOY228:WPD228"/>
    <mergeCell ref="WPE228:WPK228"/>
    <mergeCell ref="WNI228:WNO228"/>
    <mergeCell ref="WNQ228:WNR228"/>
    <mergeCell ref="WNS228:WNX228"/>
    <mergeCell ref="WNY228:WOE228"/>
    <mergeCell ref="WOG228:WOH228"/>
    <mergeCell ref="WUM228:WUR228"/>
    <mergeCell ref="WUS228:WUY228"/>
    <mergeCell ref="WVA228:WVB228"/>
    <mergeCell ref="WVC228:WVH228"/>
    <mergeCell ref="WVI228:WVO228"/>
    <mergeCell ref="WTM228:WTS228"/>
    <mergeCell ref="WTU228:WTV228"/>
    <mergeCell ref="WTW228:WUB228"/>
    <mergeCell ref="WUC228:WUI228"/>
    <mergeCell ref="WUK228:WUL228"/>
    <mergeCell ref="WSO228:WSP228"/>
    <mergeCell ref="WSQ228:WSV228"/>
    <mergeCell ref="WSW228:WTC228"/>
    <mergeCell ref="WTE228:WTF228"/>
    <mergeCell ref="WTG228:WTL228"/>
    <mergeCell ref="WRK228:WRP228"/>
    <mergeCell ref="WRQ228:WRW228"/>
    <mergeCell ref="WRY228:WRZ228"/>
    <mergeCell ref="WSA228:WSF228"/>
    <mergeCell ref="WSG228:WSM228"/>
    <mergeCell ref="WZI228:WZJ228"/>
    <mergeCell ref="WZK228:WZP228"/>
    <mergeCell ref="WXO228:WXT228"/>
    <mergeCell ref="WXU228:WYA228"/>
    <mergeCell ref="WYC228:WYD228"/>
    <mergeCell ref="WYE228:WYJ228"/>
    <mergeCell ref="WYK228:WYQ228"/>
    <mergeCell ref="WWO228:WWU228"/>
    <mergeCell ref="WWW228:WWX228"/>
    <mergeCell ref="WWY228:WXD228"/>
    <mergeCell ref="WXE228:WXK228"/>
    <mergeCell ref="WXM228:WXN228"/>
    <mergeCell ref="WVQ228:WVR228"/>
    <mergeCell ref="WVS228:WVX228"/>
    <mergeCell ref="WVY228:WWE228"/>
    <mergeCell ref="WWG228:WWH228"/>
    <mergeCell ref="WWI228:WWN228"/>
    <mergeCell ref="XEW228:XEX228"/>
    <mergeCell ref="XEY228:XFD228"/>
    <mergeCell ref="B228:G228"/>
    <mergeCell ref="H228:K228"/>
    <mergeCell ref="XDS228:XDX228"/>
    <mergeCell ref="XDY228:XEE228"/>
    <mergeCell ref="XEG228:XEH228"/>
    <mergeCell ref="XEI228:XEN228"/>
    <mergeCell ref="XEO228:XEU228"/>
    <mergeCell ref="XCS228:XCY228"/>
    <mergeCell ref="XDA228:XDB228"/>
    <mergeCell ref="XDC228:XDH228"/>
    <mergeCell ref="XDI228:XDO228"/>
    <mergeCell ref="XDQ228:XDR228"/>
    <mergeCell ref="XBU228:XBV228"/>
    <mergeCell ref="XBW228:XCB228"/>
    <mergeCell ref="XCC228:XCI228"/>
    <mergeCell ref="XCK228:XCL228"/>
    <mergeCell ref="XCM228:XCR228"/>
    <mergeCell ref="XAQ228:XAV228"/>
    <mergeCell ref="XAW228:XBC228"/>
    <mergeCell ref="XBE228:XBF228"/>
    <mergeCell ref="XBG228:XBL228"/>
    <mergeCell ref="XBM228:XBS228"/>
    <mergeCell ref="WZQ228:WZW228"/>
    <mergeCell ref="WZY228:WZZ228"/>
    <mergeCell ref="XAA228:XAF228"/>
    <mergeCell ref="XAG228:XAM228"/>
    <mergeCell ref="XAO228:XAP228"/>
    <mergeCell ref="WYS228:WYT228"/>
    <mergeCell ref="WYU228:WYZ228"/>
    <mergeCell ref="WZA228:WZG228"/>
  </mergeCells>
  <conditionalFormatting sqref="D256:D281">
    <cfRule type="cellIs" dxfId="26" priority="18" operator="lessThanOrEqual">
      <formula>9</formula>
    </cfRule>
    <cfRule type="cellIs" dxfId="25" priority="20" operator="between">
      <formula>10</formula>
      <formula>12</formula>
    </cfRule>
    <cfRule type="cellIs" dxfId="24" priority="21" operator="greaterThanOrEqual">
      <formula>13</formula>
    </cfRule>
  </conditionalFormatting>
  <conditionalFormatting sqref="D284">
    <cfRule type="cellIs" dxfId="23" priority="22" operator="between">
      <formula>10</formula>
      <formula>12</formula>
    </cfRule>
    <cfRule type="cellIs" dxfId="22" priority="23" operator="greaterThanOrEqual">
      <formula>13</formula>
    </cfRule>
  </conditionalFormatting>
  <conditionalFormatting sqref="F256:F281">
    <cfRule type="cellIs" dxfId="21" priority="7" operator="between">
      <formula>4</formula>
      <formula>5</formula>
    </cfRule>
    <cfRule type="cellIs" dxfId="20" priority="8" operator="greaterThanOrEqual">
      <formula>5</formula>
    </cfRule>
  </conditionalFormatting>
  <conditionalFormatting sqref="F256:F282">
    <cfRule type="cellIs" dxfId="19" priority="1" operator="lessThan">
      <formula>4</formula>
    </cfRule>
  </conditionalFormatting>
  <conditionalFormatting sqref="F273">
    <cfRule type="cellIs" dxfId="18" priority="5" operator="equal">
      <formula>5</formula>
    </cfRule>
  </conditionalFormatting>
  <conditionalFormatting sqref="F277">
    <cfRule type="cellIs" dxfId="17" priority="4" operator="equal">
      <formula>5</formula>
    </cfRule>
  </conditionalFormatting>
  <conditionalFormatting sqref="F282">
    <cfRule type="cellIs" dxfId="16" priority="2" operator="between">
      <formula>4</formula>
      <formula>5</formula>
    </cfRule>
    <cfRule type="cellIs" dxfId="15" priority="3" operator="greaterThanOrEqual">
      <formula>5</formula>
    </cfRule>
  </conditionalFormatting>
  <conditionalFormatting sqref="F284">
    <cfRule type="cellIs" dxfId="14" priority="9" operator="lessThan">
      <formula>4</formula>
    </cfRule>
    <cfRule type="cellIs" dxfId="13" priority="10" operator="between">
      <formula>4</formula>
      <formula>5</formula>
    </cfRule>
    <cfRule type="cellIs" dxfId="12" priority="11" operator="equal">
      <formula>5</formula>
    </cfRule>
  </conditionalFormatting>
  <pageMargins left="0.7" right="0.7" top="0.75" bottom="0.75" header="0.3" footer="0.3"/>
  <pageSetup paperSize="8" scale="1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D25F-502A-45CC-AADA-FB2472FCEBF6}">
  <sheetPr>
    <pageSetUpPr fitToPage="1"/>
  </sheetPr>
  <dimension ref="A1:Q57"/>
  <sheetViews>
    <sheetView zoomScaleNormal="100" workbookViewId="0">
      <selection activeCell="T11" sqref="T11"/>
    </sheetView>
  </sheetViews>
  <sheetFormatPr defaultColWidth="9.109375" defaultRowHeight="15.6" x14ac:dyDescent="0.3"/>
  <cols>
    <col min="1" max="1" width="11" style="166" bestFit="1" customWidth="1"/>
    <col min="2" max="2" width="13" style="166" bestFit="1" customWidth="1"/>
    <col min="3" max="3" width="14.88671875" style="166" bestFit="1" customWidth="1"/>
    <col min="4" max="4" width="9" style="166" bestFit="1" customWidth="1"/>
    <col min="5" max="5" width="9.44140625" style="166" bestFit="1" customWidth="1"/>
    <col min="6" max="6" width="10.5546875" style="166" bestFit="1" customWidth="1"/>
    <col min="7" max="7" width="8.33203125" style="166" bestFit="1" customWidth="1"/>
    <col min="8" max="8" width="10.88671875" style="166" bestFit="1" customWidth="1"/>
    <col min="9" max="10" width="8.33203125" style="166" bestFit="1" customWidth="1"/>
    <col min="11" max="11" width="8.88671875" style="166" bestFit="1" customWidth="1"/>
    <col min="12" max="12" width="11.33203125" style="166" bestFit="1" customWidth="1"/>
    <col min="13" max="13" width="8.33203125" style="166" bestFit="1" customWidth="1"/>
    <col min="14" max="14" width="13.109375" style="166" bestFit="1" customWidth="1"/>
    <col min="15" max="15" width="6.5546875" style="166" bestFit="1" customWidth="1"/>
    <col min="16" max="16" width="11.33203125" style="166" bestFit="1" customWidth="1"/>
    <col min="17" max="17" width="8.33203125" style="166" bestFit="1" customWidth="1"/>
    <col min="18" max="16384" width="9.109375" style="166"/>
  </cols>
  <sheetData>
    <row r="1" spans="1:17" ht="16.2" thickBot="1" x14ac:dyDescent="0.35"/>
    <row r="2" spans="1:17" ht="18" x14ac:dyDescent="0.3">
      <c r="A2" s="312" t="s">
        <v>96</v>
      </c>
      <c r="B2" s="302" t="s">
        <v>61</v>
      </c>
      <c r="C2" s="303"/>
      <c r="D2" s="303"/>
      <c r="E2" s="303"/>
      <c r="F2" s="304"/>
      <c r="G2" s="314" t="s">
        <v>62</v>
      </c>
      <c r="H2" s="303"/>
      <c r="I2" s="303"/>
      <c r="J2" s="305"/>
      <c r="K2" s="302" t="s">
        <v>1</v>
      </c>
      <c r="L2" s="303"/>
      <c r="M2" s="303"/>
      <c r="N2" s="303"/>
      <c r="O2" s="303"/>
      <c r="P2" s="303"/>
      <c r="Q2" s="304"/>
    </row>
    <row r="3" spans="1:17" x14ac:dyDescent="0.3">
      <c r="A3" s="313"/>
      <c r="B3" s="171" t="s">
        <v>77</v>
      </c>
      <c r="C3" s="172" t="s">
        <v>64</v>
      </c>
      <c r="D3" s="172" t="s">
        <v>6</v>
      </c>
      <c r="E3" s="172" t="s">
        <v>7</v>
      </c>
      <c r="F3" s="173" t="s">
        <v>65</v>
      </c>
      <c r="G3" s="194" t="s">
        <v>67</v>
      </c>
      <c r="H3" s="172" t="s">
        <v>75</v>
      </c>
      <c r="I3" s="172" t="s">
        <v>68</v>
      </c>
      <c r="J3" s="174" t="s">
        <v>8</v>
      </c>
      <c r="K3" s="175" t="s">
        <v>9</v>
      </c>
      <c r="L3" s="176" t="s">
        <v>69</v>
      </c>
      <c r="M3" s="176" t="s">
        <v>70</v>
      </c>
      <c r="N3" s="176" t="s">
        <v>79</v>
      </c>
      <c r="O3" s="176" t="s">
        <v>97</v>
      </c>
      <c r="P3" s="176" t="s">
        <v>80</v>
      </c>
      <c r="Q3" s="177" t="s">
        <v>81</v>
      </c>
    </row>
    <row r="4" spans="1:17" x14ac:dyDescent="0.3">
      <c r="A4" s="189">
        <v>44934</v>
      </c>
      <c r="B4" s="178">
        <v>5</v>
      </c>
      <c r="C4" s="91">
        <v>6</v>
      </c>
      <c r="D4" s="91">
        <v>14</v>
      </c>
      <c r="E4" s="91">
        <v>4</v>
      </c>
      <c r="F4" s="179">
        <v>3</v>
      </c>
      <c r="G4" s="191">
        <v>9</v>
      </c>
      <c r="H4" s="91">
        <v>6</v>
      </c>
      <c r="I4" s="91">
        <v>1</v>
      </c>
      <c r="J4" s="180">
        <v>0</v>
      </c>
      <c r="K4" s="178">
        <v>2</v>
      </c>
      <c r="L4" s="91">
        <v>0</v>
      </c>
      <c r="M4" s="91">
        <v>1</v>
      </c>
      <c r="N4" s="91">
        <v>2</v>
      </c>
      <c r="O4" s="91">
        <v>2</v>
      </c>
      <c r="P4" s="91">
        <v>1</v>
      </c>
      <c r="Q4" s="179">
        <v>0</v>
      </c>
    </row>
    <row r="5" spans="1:17" x14ac:dyDescent="0.3">
      <c r="A5" s="189">
        <v>44941</v>
      </c>
      <c r="B5" s="178">
        <v>3</v>
      </c>
      <c r="C5" s="91">
        <v>8</v>
      </c>
      <c r="D5" s="91">
        <v>4</v>
      </c>
      <c r="E5" s="91">
        <v>0</v>
      </c>
      <c r="F5" s="179">
        <v>3</v>
      </c>
      <c r="G5" s="191">
        <v>0</v>
      </c>
      <c r="H5" s="91">
        <v>0</v>
      </c>
      <c r="I5" s="91">
        <v>0</v>
      </c>
      <c r="J5" s="180">
        <v>0</v>
      </c>
      <c r="K5" s="178">
        <v>1</v>
      </c>
      <c r="L5" s="91">
        <v>0</v>
      </c>
      <c r="M5" s="91">
        <v>0</v>
      </c>
      <c r="N5" s="91">
        <v>0</v>
      </c>
      <c r="O5" s="91">
        <v>4</v>
      </c>
      <c r="P5" s="91">
        <v>1</v>
      </c>
      <c r="Q5" s="179">
        <v>0</v>
      </c>
    </row>
    <row r="6" spans="1:17" x14ac:dyDescent="0.3">
      <c r="A6" s="189">
        <v>44948</v>
      </c>
      <c r="B6" s="178">
        <v>2</v>
      </c>
      <c r="C6" s="91">
        <v>2</v>
      </c>
      <c r="D6" s="91">
        <v>14</v>
      </c>
      <c r="E6" s="91">
        <v>6</v>
      </c>
      <c r="F6" s="179">
        <v>4</v>
      </c>
      <c r="G6" s="191">
        <v>3</v>
      </c>
      <c r="H6" s="91">
        <v>1</v>
      </c>
      <c r="I6" s="91">
        <v>1</v>
      </c>
      <c r="J6" s="180">
        <v>1</v>
      </c>
      <c r="K6" s="178">
        <v>1</v>
      </c>
      <c r="L6" s="91">
        <v>0</v>
      </c>
      <c r="M6" s="91">
        <v>0</v>
      </c>
      <c r="N6" s="91">
        <v>2</v>
      </c>
      <c r="O6" s="91">
        <v>4</v>
      </c>
      <c r="P6" s="91">
        <v>0</v>
      </c>
      <c r="Q6" s="179">
        <v>0</v>
      </c>
    </row>
    <row r="7" spans="1:17" x14ac:dyDescent="0.3">
      <c r="A7" s="189">
        <v>44955</v>
      </c>
      <c r="B7" s="178">
        <v>3</v>
      </c>
      <c r="C7" s="91">
        <v>1</v>
      </c>
      <c r="D7" s="91">
        <v>11</v>
      </c>
      <c r="E7" s="91">
        <v>2</v>
      </c>
      <c r="F7" s="179">
        <v>11</v>
      </c>
      <c r="G7" s="191">
        <v>0</v>
      </c>
      <c r="H7" s="91">
        <v>0</v>
      </c>
      <c r="I7" s="91">
        <v>12</v>
      </c>
      <c r="J7" s="180">
        <v>0</v>
      </c>
      <c r="K7" s="178">
        <v>2</v>
      </c>
      <c r="L7" s="91">
        <v>0</v>
      </c>
      <c r="M7" s="91">
        <v>1</v>
      </c>
      <c r="N7" s="91">
        <v>3</v>
      </c>
      <c r="O7" s="91">
        <v>1</v>
      </c>
      <c r="P7" s="91">
        <v>1</v>
      </c>
      <c r="Q7" s="179">
        <v>1</v>
      </c>
    </row>
    <row r="8" spans="1:17" x14ac:dyDescent="0.3">
      <c r="A8" s="189">
        <v>44962</v>
      </c>
      <c r="B8" s="178">
        <v>3</v>
      </c>
      <c r="C8" s="91">
        <v>1</v>
      </c>
      <c r="D8" s="91">
        <v>12</v>
      </c>
      <c r="E8" s="91">
        <v>5</v>
      </c>
      <c r="F8" s="179">
        <v>6</v>
      </c>
      <c r="G8" s="191">
        <v>3</v>
      </c>
      <c r="H8" s="91">
        <v>3</v>
      </c>
      <c r="I8" s="91">
        <v>0</v>
      </c>
      <c r="J8" s="180">
        <v>0</v>
      </c>
      <c r="K8" s="178">
        <v>0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  <c r="Q8" s="179">
        <v>0</v>
      </c>
    </row>
    <row r="9" spans="1:17" x14ac:dyDescent="0.3">
      <c r="A9" s="189">
        <v>44969</v>
      </c>
      <c r="B9" s="178">
        <v>3</v>
      </c>
      <c r="C9" s="91">
        <v>1</v>
      </c>
      <c r="D9" s="91">
        <v>23</v>
      </c>
      <c r="E9" s="91">
        <v>8</v>
      </c>
      <c r="F9" s="179">
        <v>6</v>
      </c>
      <c r="G9" s="191">
        <v>2</v>
      </c>
      <c r="H9" s="91">
        <v>2</v>
      </c>
      <c r="I9" s="91">
        <v>0</v>
      </c>
      <c r="J9" s="180">
        <v>1</v>
      </c>
      <c r="K9" s="178">
        <v>1</v>
      </c>
      <c r="L9" s="91">
        <v>0</v>
      </c>
      <c r="M9" s="91">
        <v>0</v>
      </c>
      <c r="N9" s="91">
        <v>0</v>
      </c>
      <c r="O9" s="91">
        <v>1</v>
      </c>
      <c r="P9" s="91">
        <v>1</v>
      </c>
      <c r="Q9" s="179">
        <v>0</v>
      </c>
    </row>
    <row r="10" spans="1:17" x14ac:dyDescent="0.3">
      <c r="A10" s="189">
        <v>44976</v>
      </c>
      <c r="B10" s="178">
        <v>5</v>
      </c>
      <c r="C10" s="91">
        <v>5</v>
      </c>
      <c r="D10" s="91">
        <v>19</v>
      </c>
      <c r="E10" s="91">
        <v>13</v>
      </c>
      <c r="F10" s="179">
        <v>3</v>
      </c>
      <c r="G10" s="191">
        <v>4</v>
      </c>
      <c r="H10" s="91">
        <v>4</v>
      </c>
      <c r="I10" s="91">
        <v>2</v>
      </c>
      <c r="J10" s="180">
        <v>0</v>
      </c>
      <c r="K10" s="178">
        <v>0</v>
      </c>
      <c r="L10" s="91">
        <v>0</v>
      </c>
      <c r="M10" s="91">
        <v>0</v>
      </c>
      <c r="N10" s="91">
        <v>1</v>
      </c>
      <c r="O10" s="91">
        <v>0</v>
      </c>
      <c r="P10" s="91">
        <v>2</v>
      </c>
      <c r="Q10" s="179">
        <v>1</v>
      </c>
    </row>
    <row r="11" spans="1:17" x14ac:dyDescent="0.3">
      <c r="A11" s="189">
        <v>44983</v>
      </c>
      <c r="B11" s="178">
        <v>4</v>
      </c>
      <c r="C11" s="91">
        <v>3</v>
      </c>
      <c r="D11" s="91">
        <v>28</v>
      </c>
      <c r="E11" s="91">
        <v>5</v>
      </c>
      <c r="F11" s="179">
        <v>4</v>
      </c>
      <c r="G11" s="191">
        <v>5</v>
      </c>
      <c r="H11" s="91">
        <v>2</v>
      </c>
      <c r="I11" s="91">
        <v>0</v>
      </c>
      <c r="J11" s="180">
        <v>0</v>
      </c>
      <c r="K11" s="178">
        <v>1</v>
      </c>
      <c r="L11" s="91">
        <v>1</v>
      </c>
      <c r="M11" s="91">
        <v>0</v>
      </c>
      <c r="N11" s="91">
        <v>1</v>
      </c>
      <c r="O11" s="91">
        <v>1</v>
      </c>
      <c r="P11" s="91">
        <v>2</v>
      </c>
      <c r="Q11" s="179">
        <v>0</v>
      </c>
    </row>
    <row r="12" spans="1:17" x14ac:dyDescent="0.3">
      <c r="A12" s="189">
        <v>44990</v>
      </c>
      <c r="B12" s="178">
        <v>6</v>
      </c>
      <c r="C12" s="91">
        <v>4</v>
      </c>
      <c r="D12" s="91">
        <v>22</v>
      </c>
      <c r="E12" s="91">
        <v>5</v>
      </c>
      <c r="F12" s="179">
        <v>3</v>
      </c>
      <c r="G12" s="191">
        <v>8</v>
      </c>
      <c r="H12" s="91">
        <v>6</v>
      </c>
      <c r="I12" s="91">
        <v>5</v>
      </c>
      <c r="J12" s="180">
        <v>0</v>
      </c>
      <c r="K12" s="178">
        <v>1</v>
      </c>
      <c r="L12" s="91">
        <v>1</v>
      </c>
      <c r="M12" s="91">
        <v>0</v>
      </c>
      <c r="N12" s="91">
        <v>0</v>
      </c>
      <c r="O12" s="91">
        <v>0</v>
      </c>
      <c r="P12" s="91">
        <v>3</v>
      </c>
      <c r="Q12" s="179">
        <v>2</v>
      </c>
    </row>
    <row r="13" spans="1:17" x14ac:dyDescent="0.3">
      <c r="A13" s="189">
        <v>44997</v>
      </c>
      <c r="B13" s="178">
        <v>2</v>
      </c>
      <c r="C13" s="91">
        <v>2</v>
      </c>
      <c r="D13" s="91">
        <v>36</v>
      </c>
      <c r="E13" s="91">
        <v>5</v>
      </c>
      <c r="F13" s="179"/>
      <c r="G13" s="191">
        <v>1</v>
      </c>
      <c r="H13" s="91">
        <v>0</v>
      </c>
      <c r="I13" s="91">
        <v>0</v>
      </c>
      <c r="J13" s="180">
        <v>3</v>
      </c>
      <c r="K13" s="178">
        <v>0</v>
      </c>
      <c r="L13" s="91">
        <v>0</v>
      </c>
      <c r="M13" s="91">
        <v>0</v>
      </c>
      <c r="N13" s="91"/>
      <c r="O13" s="91"/>
      <c r="P13" s="91">
        <v>2</v>
      </c>
      <c r="Q13" s="179">
        <v>0</v>
      </c>
    </row>
    <row r="14" spans="1:17" x14ac:dyDescent="0.3">
      <c r="A14" s="189">
        <v>45004</v>
      </c>
      <c r="B14" s="178"/>
      <c r="C14" s="91"/>
      <c r="D14" s="91"/>
      <c r="E14" s="91">
        <v>8</v>
      </c>
      <c r="F14" s="179">
        <v>3</v>
      </c>
      <c r="G14" s="191"/>
      <c r="H14" s="91"/>
      <c r="I14" s="91"/>
      <c r="J14" s="180"/>
      <c r="K14" s="178"/>
      <c r="L14" s="91"/>
      <c r="M14" s="91"/>
      <c r="N14" s="91"/>
      <c r="O14" s="91"/>
      <c r="P14" s="91"/>
      <c r="Q14" s="179"/>
    </row>
    <row r="15" spans="1:17" x14ac:dyDescent="0.3">
      <c r="A15" s="189">
        <v>45011</v>
      </c>
      <c r="B15" s="178"/>
      <c r="C15" s="91"/>
      <c r="D15" s="91"/>
      <c r="E15" s="91"/>
      <c r="F15" s="179"/>
      <c r="G15" s="191"/>
      <c r="H15" s="91"/>
      <c r="I15" s="91"/>
      <c r="J15" s="180"/>
      <c r="K15" s="178"/>
      <c r="L15" s="91"/>
      <c r="M15" s="91"/>
      <c r="N15" s="91"/>
      <c r="O15" s="91"/>
      <c r="P15" s="91"/>
      <c r="Q15" s="179"/>
    </row>
    <row r="16" spans="1:17" x14ac:dyDescent="0.3">
      <c r="A16" s="189">
        <v>45018</v>
      </c>
      <c r="B16" s="178"/>
      <c r="C16" s="91"/>
      <c r="D16" s="91"/>
      <c r="E16" s="91"/>
      <c r="F16" s="179"/>
      <c r="G16" s="191"/>
      <c r="H16" s="91"/>
      <c r="I16" s="91"/>
      <c r="J16" s="180"/>
      <c r="K16" s="178"/>
      <c r="L16" s="91"/>
      <c r="M16" s="91"/>
      <c r="N16" s="91"/>
      <c r="O16" s="91"/>
      <c r="P16" s="91"/>
      <c r="Q16" s="179"/>
    </row>
    <row r="17" spans="1:17" x14ac:dyDescent="0.3">
      <c r="A17" s="189">
        <v>45025</v>
      </c>
      <c r="B17" s="178"/>
      <c r="C17" s="91"/>
      <c r="D17" s="91"/>
      <c r="E17" s="91"/>
      <c r="F17" s="179"/>
      <c r="G17" s="191"/>
      <c r="H17" s="91"/>
      <c r="I17" s="91"/>
      <c r="J17" s="180"/>
      <c r="K17" s="178"/>
      <c r="L17" s="91"/>
      <c r="M17" s="91"/>
      <c r="N17" s="91"/>
      <c r="O17" s="91"/>
      <c r="P17" s="91"/>
      <c r="Q17" s="179"/>
    </row>
    <row r="18" spans="1:17" x14ac:dyDescent="0.3">
      <c r="A18" s="189">
        <v>45032</v>
      </c>
      <c r="B18" s="178"/>
      <c r="C18" s="91"/>
      <c r="D18" s="91"/>
      <c r="E18" s="91"/>
      <c r="F18" s="179"/>
      <c r="G18" s="191"/>
      <c r="H18" s="91"/>
      <c r="I18" s="91"/>
      <c r="J18" s="180"/>
      <c r="K18" s="178"/>
      <c r="L18" s="91"/>
      <c r="M18" s="91"/>
      <c r="N18" s="91"/>
      <c r="O18" s="91"/>
      <c r="P18" s="91"/>
      <c r="Q18" s="179"/>
    </row>
    <row r="19" spans="1:17" x14ac:dyDescent="0.3">
      <c r="A19" s="189">
        <v>45039</v>
      </c>
      <c r="B19" s="178"/>
      <c r="C19" s="91"/>
      <c r="D19" s="91"/>
      <c r="E19" s="91"/>
      <c r="F19" s="179"/>
      <c r="G19" s="191"/>
      <c r="H19" s="91"/>
      <c r="I19" s="91"/>
      <c r="J19" s="180"/>
      <c r="K19" s="178"/>
      <c r="L19" s="91"/>
      <c r="M19" s="91"/>
      <c r="N19" s="91"/>
      <c r="O19" s="91"/>
      <c r="P19" s="91"/>
      <c r="Q19" s="179"/>
    </row>
    <row r="20" spans="1:17" x14ac:dyDescent="0.3">
      <c r="A20" s="189">
        <v>45046</v>
      </c>
      <c r="B20" s="178"/>
      <c r="C20" s="91"/>
      <c r="D20" s="91"/>
      <c r="E20" s="91"/>
      <c r="F20" s="179"/>
      <c r="G20" s="191"/>
      <c r="H20" s="91"/>
      <c r="I20" s="91"/>
      <c r="J20" s="180"/>
      <c r="K20" s="178"/>
      <c r="L20" s="91"/>
      <c r="M20" s="91"/>
      <c r="N20" s="91"/>
      <c r="O20" s="91"/>
      <c r="P20" s="91"/>
      <c r="Q20" s="179"/>
    </row>
    <row r="21" spans="1:17" x14ac:dyDescent="0.3">
      <c r="A21" s="189">
        <v>45053</v>
      </c>
      <c r="B21" s="178"/>
      <c r="C21" s="91"/>
      <c r="D21" s="91"/>
      <c r="E21" s="91"/>
      <c r="F21" s="179"/>
      <c r="G21" s="191"/>
      <c r="H21" s="91"/>
      <c r="I21" s="91"/>
      <c r="J21" s="180"/>
      <c r="K21" s="178"/>
      <c r="L21" s="91"/>
      <c r="M21" s="91"/>
      <c r="N21" s="91"/>
      <c r="O21" s="91"/>
      <c r="P21" s="91"/>
      <c r="Q21" s="179"/>
    </row>
    <row r="22" spans="1:17" x14ac:dyDescent="0.3">
      <c r="A22" s="189">
        <v>45060</v>
      </c>
      <c r="B22" s="178"/>
      <c r="C22" s="91"/>
      <c r="D22" s="91"/>
      <c r="E22" s="91"/>
      <c r="F22" s="179"/>
      <c r="G22" s="191"/>
      <c r="H22" s="91"/>
      <c r="I22" s="91"/>
      <c r="J22" s="180"/>
      <c r="K22" s="178"/>
      <c r="L22" s="91"/>
      <c r="M22" s="91"/>
      <c r="N22" s="91"/>
      <c r="O22" s="91"/>
      <c r="P22" s="91"/>
      <c r="Q22" s="179"/>
    </row>
    <row r="23" spans="1:17" x14ac:dyDescent="0.3">
      <c r="A23" s="189">
        <v>45067</v>
      </c>
      <c r="B23" s="178"/>
      <c r="C23" s="91"/>
      <c r="D23" s="91"/>
      <c r="E23" s="91"/>
      <c r="F23" s="179"/>
      <c r="G23" s="191"/>
      <c r="H23" s="91"/>
      <c r="I23" s="91"/>
      <c r="J23" s="180"/>
      <c r="K23" s="178"/>
      <c r="L23" s="91"/>
      <c r="M23" s="91"/>
      <c r="N23" s="91"/>
      <c r="O23" s="91"/>
      <c r="P23" s="91"/>
      <c r="Q23" s="179"/>
    </row>
    <row r="24" spans="1:17" x14ac:dyDescent="0.3">
      <c r="A24" s="189">
        <v>45074</v>
      </c>
      <c r="B24" s="178"/>
      <c r="C24" s="91"/>
      <c r="D24" s="91"/>
      <c r="E24" s="91"/>
      <c r="F24" s="179"/>
      <c r="G24" s="191"/>
      <c r="H24" s="91"/>
      <c r="I24" s="91"/>
      <c r="J24" s="180"/>
      <c r="K24" s="178"/>
      <c r="L24" s="91"/>
      <c r="M24" s="91"/>
      <c r="N24" s="91"/>
      <c r="O24" s="91"/>
      <c r="P24" s="91"/>
      <c r="Q24" s="179"/>
    </row>
    <row r="25" spans="1:17" x14ac:dyDescent="0.3">
      <c r="A25" s="189">
        <v>45081</v>
      </c>
      <c r="B25" s="178"/>
      <c r="C25" s="91"/>
      <c r="D25" s="91"/>
      <c r="E25" s="91"/>
      <c r="F25" s="179"/>
      <c r="G25" s="191"/>
      <c r="H25" s="91"/>
      <c r="I25" s="91"/>
      <c r="J25" s="180"/>
      <c r="K25" s="178"/>
      <c r="L25" s="91"/>
      <c r="M25" s="91"/>
      <c r="N25" s="91"/>
      <c r="O25" s="91"/>
      <c r="P25" s="91"/>
      <c r="Q25" s="179"/>
    </row>
    <row r="26" spans="1:17" x14ac:dyDescent="0.3">
      <c r="A26" s="189">
        <v>45088</v>
      </c>
      <c r="B26" s="178"/>
      <c r="C26" s="91"/>
      <c r="D26" s="91"/>
      <c r="E26" s="91"/>
      <c r="F26" s="179"/>
      <c r="G26" s="191"/>
      <c r="H26" s="91"/>
      <c r="I26" s="91"/>
      <c r="J26" s="180"/>
      <c r="K26" s="178"/>
      <c r="L26" s="91"/>
      <c r="M26" s="91"/>
      <c r="N26" s="91"/>
      <c r="O26" s="91"/>
      <c r="P26" s="91"/>
      <c r="Q26" s="179"/>
    </row>
    <row r="27" spans="1:17" x14ac:dyDescent="0.3">
      <c r="A27" s="189">
        <v>45095</v>
      </c>
      <c r="B27" s="178"/>
      <c r="C27" s="91"/>
      <c r="D27" s="91"/>
      <c r="E27" s="91"/>
      <c r="F27" s="179"/>
      <c r="G27" s="191"/>
      <c r="H27" s="91"/>
      <c r="I27" s="91"/>
      <c r="J27" s="180"/>
      <c r="K27" s="178"/>
      <c r="L27" s="91"/>
      <c r="M27" s="91"/>
      <c r="N27" s="91"/>
      <c r="O27" s="91"/>
      <c r="P27" s="91"/>
      <c r="Q27" s="179"/>
    </row>
    <row r="28" spans="1:17" x14ac:dyDescent="0.3">
      <c r="A28" s="189">
        <v>45102</v>
      </c>
      <c r="B28" s="178"/>
      <c r="C28" s="91"/>
      <c r="D28" s="91"/>
      <c r="E28" s="91"/>
      <c r="F28" s="179"/>
      <c r="G28" s="191"/>
      <c r="H28" s="91"/>
      <c r="I28" s="91"/>
      <c r="J28" s="180"/>
      <c r="K28" s="178"/>
      <c r="L28" s="91"/>
      <c r="M28" s="91"/>
      <c r="N28" s="91"/>
      <c r="O28" s="91"/>
      <c r="P28" s="91"/>
      <c r="Q28" s="179"/>
    </row>
    <row r="29" spans="1:17" x14ac:dyDescent="0.3">
      <c r="A29" s="189">
        <v>45109</v>
      </c>
      <c r="B29" s="178"/>
      <c r="C29" s="91"/>
      <c r="D29" s="91"/>
      <c r="E29" s="91"/>
      <c r="F29" s="179"/>
      <c r="G29" s="191"/>
      <c r="H29" s="91"/>
      <c r="I29" s="91"/>
      <c r="J29" s="180"/>
      <c r="K29" s="178"/>
      <c r="L29" s="91"/>
      <c r="M29" s="91"/>
      <c r="N29" s="91"/>
      <c r="O29" s="91"/>
      <c r="P29" s="91"/>
      <c r="Q29" s="179"/>
    </row>
    <row r="30" spans="1:17" x14ac:dyDescent="0.3">
      <c r="A30" s="189">
        <v>45116</v>
      </c>
      <c r="B30" s="178"/>
      <c r="C30" s="91"/>
      <c r="D30" s="193"/>
      <c r="E30" s="91"/>
      <c r="F30" s="200"/>
      <c r="G30" s="191"/>
      <c r="H30" s="91"/>
      <c r="I30" s="91"/>
      <c r="J30" s="180"/>
      <c r="K30" s="178"/>
      <c r="L30" s="91"/>
      <c r="M30" s="91"/>
      <c r="N30" s="91"/>
      <c r="O30" s="91"/>
      <c r="P30" s="91"/>
      <c r="Q30" s="179"/>
    </row>
    <row r="31" spans="1:17" x14ac:dyDescent="0.3">
      <c r="A31" s="189">
        <v>45123</v>
      </c>
      <c r="B31" s="178"/>
      <c r="C31" s="91"/>
      <c r="D31" s="193"/>
      <c r="E31" s="91"/>
      <c r="F31" s="200"/>
      <c r="G31" s="191"/>
      <c r="H31" s="91"/>
      <c r="I31" s="91"/>
      <c r="J31" s="180"/>
      <c r="K31" s="178"/>
      <c r="L31" s="91"/>
      <c r="M31" s="91"/>
      <c r="N31" s="91"/>
      <c r="O31" s="91"/>
      <c r="P31" s="91"/>
      <c r="Q31" s="179"/>
    </row>
    <row r="32" spans="1:17" x14ac:dyDescent="0.3">
      <c r="A32" s="189">
        <v>45130</v>
      </c>
      <c r="B32" s="178"/>
      <c r="C32" s="91"/>
      <c r="D32" s="193"/>
      <c r="E32" s="91"/>
      <c r="F32" s="200"/>
      <c r="G32" s="191"/>
      <c r="H32" s="91"/>
      <c r="I32" s="91"/>
      <c r="J32" s="180"/>
      <c r="K32" s="178"/>
      <c r="L32" s="91"/>
      <c r="M32" s="91"/>
      <c r="N32" s="91"/>
      <c r="O32" s="91"/>
      <c r="P32" s="91"/>
      <c r="Q32" s="179"/>
    </row>
    <row r="33" spans="1:17" x14ac:dyDescent="0.3">
      <c r="A33" s="189">
        <v>45137</v>
      </c>
      <c r="B33" s="178"/>
      <c r="C33" s="91"/>
      <c r="D33" s="193"/>
      <c r="E33" s="91"/>
      <c r="F33" s="200"/>
      <c r="G33" s="191"/>
      <c r="H33" s="91"/>
      <c r="I33" s="91"/>
      <c r="J33" s="180"/>
      <c r="K33" s="178"/>
      <c r="L33" s="91"/>
      <c r="M33" s="91"/>
      <c r="N33" s="91"/>
      <c r="O33" s="91"/>
      <c r="P33" s="91"/>
      <c r="Q33" s="179"/>
    </row>
    <row r="34" spans="1:17" x14ac:dyDescent="0.3">
      <c r="A34" s="189">
        <v>45144</v>
      </c>
      <c r="B34" s="178"/>
      <c r="C34" s="91"/>
      <c r="D34" s="193"/>
      <c r="E34" s="91"/>
      <c r="F34" s="200"/>
      <c r="G34" s="191"/>
      <c r="H34" s="91"/>
      <c r="I34" s="91"/>
      <c r="J34" s="180"/>
      <c r="K34" s="178"/>
      <c r="L34" s="91"/>
      <c r="M34" s="91"/>
      <c r="N34" s="91"/>
      <c r="O34" s="91"/>
      <c r="P34" s="91"/>
      <c r="Q34" s="179"/>
    </row>
    <row r="35" spans="1:17" x14ac:dyDescent="0.3">
      <c r="A35" s="189">
        <v>45151</v>
      </c>
      <c r="B35" s="178"/>
      <c r="C35" s="91"/>
      <c r="D35" s="193"/>
      <c r="E35" s="91"/>
      <c r="F35" s="200"/>
      <c r="G35" s="133"/>
      <c r="H35" s="181"/>
      <c r="I35" s="181"/>
      <c r="J35" s="182"/>
      <c r="K35" s="178"/>
      <c r="L35" s="91"/>
      <c r="M35" s="91"/>
      <c r="N35" s="91"/>
      <c r="O35" s="91"/>
      <c r="P35" s="91"/>
      <c r="Q35" s="179"/>
    </row>
    <row r="36" spans="1:17" x14ac:dyDescent="0.3">
      <c r="A36" s="189">
        <v>45158</v>
      </c>
      <c r="B36" s="178"/>
      <c r="C36" s="91"/>
      <c r="D36" s="193"/>
      <c r="E36" s="91"/>
      <c r="F36" s="200"/>
      <c r="G36" s="191"/>
      <c r="H36" s="91"/>
      <c r="I36" s="91"/>
      <c r="J36" s="180"/>
      <c r="K36" s="178"/>
      <c r="L36" s="91"/>
      <c r="M36" s="91"/>
      <c r="N36" s="91"/>
      <c r="O36" s="91"/>
      <c r="P36" s="91"/>
      <c r="Q36" s="179"/>
    </row>
    <row r="37" spans="1:17" x14ac:dyDescent="0.3">
      <c r="A37" s="189">
        <v>45165</v>
      </c>
      <c r="B37" s="178"/>
      <c r="C37" s="91"/>
      <c r="D37" s="193"/>
      <c r="E37" s="91"/>
      <c r="F37" s="200"/>
      <c r="G37" s="191"/>
      <c r="H37" s="91"/>
      <c r="I37" s="91"/>
      <c r="J37" s="180"/>
      <c r="K37" s="178"/>
      <c r="L37" s="91"/>
      <c r="M37" s="91"/>
      <c r="N37" s="91"/>
      <c r="O37" s="91"/>
      <c r="P37" s="91"/>
      <c r="Q37" s="179"/>
    </row>
    <row r="38" spans="1:17" x14ac:dyDescent="0.3">
      <c r="A38" s="189">
        <v>45172</v>
      </c>
      <c r="B38" s="178"/>
      <c r="C38" s="91"/>
      <c r="D38" s="193"/>
      <c r="E38" s="91"/>
      <c r="F38" s="200"/>
      <c r="G38" s="191"/>
      <c r="H38" s="91"/>
      <c r="I38" s="91"/>
      <c r="J38" s="180"/>
      <c r="K38" s="178"/>
      <c r="L38" s="91"/>
      <c r="M38" s="91"/>
      <c r="N38" s="91"/>
      <c r="O38" s="91"/>
      <c r="P38" s="91"/>
      <c r="Q38" s="179"/>
    </row>
    <row r="39" spans="1:17" x14ac:dyDescent="0.3">
      <c r="A39" s="189">
        <v>45179</v>
      </c>
      <c r="B39" s="178"/>
      <c r="C39" s="91"/>
      <c r="D39" s="193"/>
      <c r="E39" s="91"/>
      <c r="F39" s="200"/>
      <c r="G39" s="191"/>
      <c r="H39" s="91"/>
      <c r="I39" s="91"/>
      <c r="J39" s="180"/>
      <c r="K39" s="178"/>
      <c r="L39" s="91"/>
      <c r="M39" s="91"/>
      <c r="N39" s="91"/>
      <c r="O39" s="91"/>
      <c r="P39" s="91"/>
      <c r="Q39" s="179"/>
    </row>
    <row r="40" spans="1:17" x14ac:dyDescent="0.3">
      <c r="A40" s="189">
        <v>45186</v>
      </c>
      <c r="B40" s="178"/>
      <c r="C40" s="91"/>
      <c r="D40" s="193"/>
      <c r="E40" s="91"/>
      <c r="F40" s="200"/>
      <c r="G40" s="191"/>
      <c r="H40" s="91"/>
      <c r="I40" s="91"/>
      <c r="J40" s="180"/>
      <c r="K40" s="178"/>
      <c r="L40" s="91"/>
      <c r="M40" s="91"/>
      <c r="N40" s="91"/>
      <c r="O40" s="91"/>
      <c r="P40" s="91"/>
      <c r="Q40" s="179"/>
    </row>
    <row r="41" spans="1:17" x14ac:dyDescent="0.3">
      <c r="A41" s="189">
        <v>45193</v>
      </c>
      <c r="B41" s="178"/>
      <c r="C41" s="91"/>
      <c r="D41" s="193"/>
      <c r="E41" s="91"/>
      <c r="F41" s="200"/>
      <c r="G41" s="191"/>
      <c r="H41" s="91"/>
      <c r="I41" s="91"/>
      <c r="J41" s="180"/>
      <c r="K41" s="178"/>
      <c r="L41" s="91"/>
      <c r="M41" s="91"/>
      <c r="N41" s="91"/>
      <c r="O41" s="91"/>
      <c r="P41" s="91"/>
      <c r="Q41" s="179"/>
    </row>
    <row r="42" spans="1:17" x14ac:dyDescent="0.3">
      <c r="A42" s="189">
        <v>45200</v>
      </c>
      <c r="B42" s="178"/>
      <c r="C42" s="91"/>
      <c r="D42" s="193"/>
      <c r="E42" s="91"/>
      <c r="F42" s="200"/>
      <c r="G42" s="191"/>
      <c r="H42" s="91"/>
      <c r="I42" s="91"/>
      <c r="J42" s="180"/>
      <c r="K42" s="178"/>
      <c r="L42" s="91"/>
      <c r="M42" s="91"/>
      <c r="N42" s="91"/>
      <c r="O42" s="91"/>
      <c r="P42" s="91"/>
      <c r="Q42" s="179"/>
    </row>
    <row r="43" spans="1:17" x14ac:dyDescent="0.3">
      <c r="A43" s="189">
        <v>45207</v>
      </c>
      <c r="B43" s="178"/>
      <c r="C43" s="91"/>
      <c r="D43" s="193"/>
      <c r="E43" s="91"/>
      <c r="F43" s="200"/>
      <c r="G43" s="191"/>
      <c r="H43" s="91"/>
      <c r="I43" s="91"/>
      <c r="J43" s="180"/>
      <c r="K43" s="178"/>
      <c r="L43" s="91"/>
      <c r="M43" s="91"/>
      <c r="N43" s="91"/>
      <c r="O43" s="91"/>
      <c r="P43" s="91"/>
      <c r="Q43" s="179"/>
    </row>
    <row r="44" spans="1:17" x14ac:dyDescent="0.3">
      <c r="A44" s="189">
        <v>45214</v>
      </c>
      <c r="B44" s="178"/>
      <c r="C44" s="91"/>
      <c r="D44" s="193"/>
      <c r="E44" s="91"/>
      <c r="F44" s="200"/>
      <c r="G44" s="191"/>
      <c r="H44" s="91"/>
      <c r="I44" s="91"/>
      <c r="J44" s="180"/>
      <c r="K44" s="178"/>
      <c r="L44" s="91"/>
      <c r="M44" s="91"/>
      <c r="N44" s="91"/>
      <c r="O44" s="91"/>
      <c r="P44" s="91"/>
      <c r="Q44" s="179"/>
    </row>
    <row r="45" spans="1:17" x14ac:dyDescent="0.3">
      <c r="A45" s="189">
        <v>45221</v>
      </c>
      <c r="B45" s="178"/>
      <c r="C45" s="91"/>
      <c r="D45" s="193"/>
      <c r="E45" s="91"/>
      <c r="F45" s="200"/>
      <c r="G45" s="191"/>
      <c r="H45" s="91"/>
      <c r="I45" s="91"/>
      <c r="J45" s="180"/>
      <c r="K45" s="178"/>
      <c r="L45" s="91"/>
      <c r="M45" s="91"/>
      <c r="N45" s="91"/>
      <c r="O45" s="91"/>
      <c r="P45" s="91"/>
      <c r="Q45" s="179"/>
    </row>
    <row r="46" spans="1:17" x14ac:dyDescent="0.3">
      <c r="A46" s="189">
        <v>45228</v>
      </c>
      <c r="B46" s="178"/>
      <c r="C46" s="91"/>
      <c r="D46" s="193"/>
      <c r="E46" s="91"/>
      <c r="F46" s="200"/>
      <c r="G46" s="191"/>
      <c r="H46" s="91"/>
      <c r="I46" s="91"/>
      <c r="J46" s="180"/>
      <c r="K46" s="178"/>
      <c r="L46" s="91"/>
      <c r="M46" s="91"/>
      <c r="N46" s="91"/>
      <c r="O46" s="91"/>
      <c r="P46" s="91"/>
      <c r="Q46" s="179"/>
    </row>
    <row r="47" spans="1:17" x14ac:dyDescent="0.3">
      <c r="A47" s="189">
        <v>45235</v>
      </c>
      <c r="B47" s="178"/>
      <c r="C47" s="91"/>
      <c r="D47" s="193"/>
      <c r="E47" s="91"/>
      <c r="F47" s="200"/>
      <c r="G47" s="191"/>
      <c r="H47" s="91"/>
      <c r="I47" s="91"/>
      <c r="J47" s="180"/>
      <c r="K47" s="178"/>
      <c r="L47" s="91"/>
      <c r="M47" s="91"/>
      <c r="N47" s="91"/>
      <c r="O47" s="91"/>
      <c r="P47" s="91"/>
      <c r="Q47" s="179"/>
    </row>
    <row r="48" spans="1:17" x14ac:dyDescent="0.3">
      <c r="A48" s="189">
        <v>45242</v>
      </c>
      <c r="B48" s="178"/>
      <c r="C48" s="91"/>
      <c r="D48" s="193"/>
      <c r="E48" s="91"/>
      <c r="F48" s="200"/>
      <c r="G48" s="191"/>
      <c r="H48" s="91"/>
      <c r="I48" s="91"/>
      <c r="J48" s="180"/>
      <c r="K48" s="178"/>
      <c r="L48" s="91"/>
      <c r="M48" s="91"/>
      <c r="N48" s="91"/>
      <c r="O48" s="91"/>
      <c r="P48" s="91"/>
      <c r="Q48" s="179"/>
    </row>
    <row r="49" spans="1:17" x14ac:dyDescent="0.3">
      <c r="A49" s="189">
        <v>45249</v>
      </c>
      <c r="B49" s="178"/>
      <c r="C49" s="91"/>
      <c r="D49" s="193"/>
      <c r="E49" s="91"/>
      <c r="F49" s="200"/>
      <c r="G49" s="191"/>
      <c r="H49" s="91"/>
      <c r="I49" s="91"/>
      <c r="J49" s="180"/>
      <c r="K49" s="178"/>
      <c r="L49" s="91"/>
      <c r="M49" s="91"/>
      <c r="N49" s="91"/>
      <c r="O49" s="91"/>
      <c r="P49" s="91"/>
      <c r="Q49" s="179"/>
    </row>
    <row r="50" spans="1:17" x14ac:dyDescent="0.3">
      <c r="A50" s="189">
        <v>45256</v>
      </c>
      <c r="B50" s="178"/>
      <c r="C50" s="91"/>
      <c r="D50" s="193"/>
      <c r="E50" s="91"/>
      <c r="F50" s="200"/>
      <c r="G50" s="191"/>
      <c r="H50" s="91"/>
      <c r="I50" s="91"/>
      <c r="J50" s="180"/>
      <c r="K50" s="178"/>
      <c r="L50" s="91"/>
      <c r="M50" s="91"/>
      <c r="N50" s="91"/>
      <c r="O50" s="91"/>
      <c r="P50" s="91"/>
      <c r="Q50" s="179"/>
    </row>
    <row r="51" spans="1:17" x14ac:dyDescent="0.3">
      <c r="A51" s="189">
        <v>45263</v>
      </c>
      <c r="B51" s="178"/>
      <c r="C51" s="91"/>
      <c r="D51" s="193"/>
      <c r="E51" s="91"/>
      <c r="F51" s="200"/>
      <c r="G51" s="191"/>
      <c r="H51" s="91"/>
      <c r="I51" s="91"/>
      <c r="J51" s="180"/>
      <c r="K51" s="178"/>
      <c r="L51" s="91"/>
      <c r="M51" s="91"/>
      <c r="N51" s="91"/>
      <c r="O51" s="91"/>
      <c r="P51" s="91"/>
      <c r="Q51" s="179"/>
    </row>
    <row r="52" spans="1:17" x14ac:dyDescent="0.3">
      <c r="A52" s="189">
        <v>45270</v>
      </c>
      <c r="B52" s="178"/>
      <c r="C52" s="91"/>
      <c r="D52" s="193"/>
      <c r="E52" s="91"/>
      <c r="F52" s="200"/>
      <c r="G52" s="191"/>
      <c r="H52" s="91"/>
      <c r="I52" s="91"/>
      <c r="J52" s="180"/>
      <c r="K52" s="178"/>
      <c r="L52" s="91"/>
      <c r="M52" s="91"/>
      <c r="N52" s="91"/>
      <c r="O52" s="91"/>
      <c r="P52" s="91"/>
      <c r="Q52" s="179"/>
    </row>
    <row r="53" spans="1:17" x14ac:dyDescent="0.3">
      <c r="A53" s="189">
        <v>45277</v>
      </c>
      <c r="B53" s="178"/>
      <c r="C53" s="91"/>
      <c r="D53" s="193"/>
      <c r="E53" s="91"/>
      <c r="F53" s="200"/>
      <c r="G53" s="191"/>
      <c r="H53" s="91"/>
      <c r="I53" s="91"/>
      <c r="J53" s="180"/>
      <c r="K53" s="178"/>
      <c r="L53" s="91"/>
      <c r="M53" s="91"/>
      <c r="N53" s="91"/>
      <c r="O53" s="91"/>
      <c r="P53" s="91"/>
      <c r="Q53" s="179"/>
    </row>
    <row r="54" spans="1:17" x14ac:dyDescent="0.3">
      <c r="A54" s="189">
        <v>45284</v>
      </c>
      <c r="B54" s="178"/>
      <c r="C54" s="91"/>
      <c r="D54" s="193"/>
      <c r="E54" s="91"/>
      <c r="F54" s="200"/>
      <c r="G54" s="191"/>
      <c r="H54" s="91"/>
      <c r="I54" s="91"/>
      <c r="J54" s="180"/>
      <c r="K54" s="178"/>
      <c r="L54" s="91"/>
      <c r="M54" s="91"/>
      <c r="N54" s="91"/>
      <c r="O54" s="91"/>
      <c r="P54" s="91"/>
      <c r="Q54" s="179"/>
    </row>
    <row r="55" spans="1:17" ht="16.2" thickBot="1" x14ac:dyDescent="0.35">
      <c r="A55" s="190">
        <v>45291</v>
      </c>
      <c r="B55" s="183"/>
      <c r="C55" s="184"/>
      <c r="D55" s="185"/>
      <c r="E55" s="184"/>
      <c r="F55" s="201"/>
      <c r="G55" s="192"/>
      <c r="H55" s="184"/>
      <c r="I55" s="184"/>
      <c r="J55" s="187"/>
      <c r="K55" s="183"/>
      <c r="L55" s="184"/>
      <c r="M55" s="184"/>
      <c r="N55" s="184"/>
      <c r="O55" s="184"/>
      <c r="P55" s="184"/>
      <c r="Q55" s="186"/>
    </row>
    <row r="56" spans="1:17" ht="16.2" thickBot="1" x14ac:dyDescent="0.35">
      <c r="A56" s="188" t="s">
        <v>30</v>
      </c>
      <c r="B56" s="196">
        <f t="shared" ref="B56:N56" si="0">AVERAGE(B4:B55)</f>
        <v>3.6</v>
      </c>
      <c r="C56" s="197">
        <f t="shared" si="0"/>
        <v>3.3</v>
      </c>
      <c r="D56" s="197">
        <f t="shared" si="0"/>
        <v>18.3</v>
      </c>
      <c r="E56" s="197">
        <f t="shared" si="0"/>
        <v>5.5454545454545459</v>
      </c>
      <c r="F56" s="197">
        <f t="shared" si="0"/>
        <v>4.5999999999999996</v>
      </c>
      <c r="G56" s="196">
        <f t="shared" si="0"/>
        <v>3.5</v>
      </c>
      <c r="H56" s="197">
        <f t="shared" si="0"/>
        <v>2.4</v>
      </c>
      <c r="I56" s="197">
        <f t="shared" si="0"/>
        <v>2.1</v>
      </c>
      <c r="J56" s="198">
        <f t="shared" si="0"/>
        <v>0.5</v>
      </c>
      <c r="K56" s="199">
        <f t="shared" si="0"/>
        <v>0.9</v>
      </c>
      <c r="L56" s="197">
        <f t="shared" si="0"/>
        <v>0.2</v>
      </c>
      <c r="M56" s="197">
        <f t="shared" si="0"/>
        <v>0.2</v>
      </c>
      <c r="N56" s="197">
        <f t="shared" si="0"/>
        <v>1</v>
      </c>
      <c r="O56" s="197"/>
      <c r="P56" s="197">
        <f>AVERAGE(P4:P55)</f>
        <v>1.3</v>
      </c>
      <c r="Q56" s="198">
        <f>AVERAGE(Q4:Q55)</f>
        <v>0.4</v>
      </c>
    </row>
    <row r="57" spans="1:17" ht="16.2" thickBot="1" x14ac:dyDescent="0.35">
      <c r="A57" s="195" t="s">
        <v>90</v>
      </c>
      <c r="B57" s="202"/>
      <c r="C57" s="203"/>
      <c r="D57" s="203">
        <v>13</v>
      </c>
      <c r="E57" s="203"/>
      <c r="F57" s="203">
        <v>5</v>
      </c>
      <c r="G57" s="202"/>
      <c r="H57" s="203"/>
      <c r="I57" s="203" t="s">
        <v>92</v>
      </c>
      <c r="J57" s="204" t="s">
        <v>89</v>
      </c>
      <c r="K57" s="205" t="s">
        <v>88</v>
      </c>
      <c r="L57" s="203" t="s">
        <v>87</v>
      </c>
      <c r="M57" s="203" t="s">
        <v>86</v>
      </c>
      <c r="N57" s="203"/>
      <c r="O57" s="203"/>
      <c r="P57" s="203"/>
      <c r="Q57" s="204" t="s">
        <v>87</v>
      </c>
    </row>
  </sheetData>
  <mergeCells count="4">
    <mergeCell ref="A2:A3"/>
    <mergeCell ref="B2:F2"/>
    <mergeCell ref="G2:J2"/>
    <mergeCell ref="K2:Q2"/>
  </mergeCells>
  <conditionalFormatting sqref="D4:D55">
    <cfRule type="cellIs" dxfId="11" priority="4" operator="between">
      <formula>10</formula>
      <formula>12</formula>
    </cfRule>
    <cfRule type="cellIs" dxfId="10" priority="5" operator="lessThanOrEqual">
      <formula>9</formula>
    </cfRule>
    <cfRule type="cellIs" dxfId="9" priority="6" operator="greaterThanOrEqual">
      <formula>13</formula>
    </cfRule>
  </conditionalFormatting>
  <conditionalFormatting sqref="D56">
    <cfRule type="cellIs" dxfId="8" priority="7" operator="lessThan">
      <formula>10</formula>
    </cfRule>
    <cfRule type="cellIs" dxfId="7" priority="23" operator="between">
      <formula>10</formula>
      <formula>12</formula>
    </cfRule>
    <cfRule type="cellIs" dxfId="6" priority="24" operator="greaterThanOrEqual">
      <formula>13</formula>
    </cfRule>
  </conditionalFormatting>
  <conditionalFormatting sqref="F4:F56">
    <cfRule type="cellIs" dxfId="5" priority="1" operator="between">
      <formula>3</formula>
      <formula>4</formula>
    </cfRule>
    <cfRule type="cellIs" dxfId="4" priority="2" operator="greaterThanOrEqual">
      <formula>5</formula>
    </cfRule>
    <cfRule type="cellIs" dxfId="3" priority="3" operator="lessThanOrEqual">
      <formula>2</formula>
    </cfRule>
  </conditionalFormatting>
  <conditionalFormatting sqref="F56">
    <cfRule type="cellIs" dxfId="2" priority="13" operator="lessThanOrEqual">
      <formula>3</formula>
    </cfRule>
    <cfRule type="cellIs" dxfId="1" priority="14" operator="equal">
      <formula>4</formula>
    </cfRule>
    <cfRule type="cellIs" dxfId="0" priority="15" operator="greaterThanOrEqual">
      <formula>5</formula>
    </cfRule>
  </conditionalFormatting>
  <pageMargins left="0.7" right="0.7" top="0.75" bottom="0.75" header="0.3" footer="0.3"/>
  <pageSetup paperSize="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6b3003-a05f-4307-9f35-b156d20aa6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F57CB56B9484CB1D13ACD5D41BF8A" ma:contentTypeVersion="16" ma:contentTypeDescription="Create a new document." ma:contentTypeScope="" ma:versionID="a3899d3ee8decd48995fb525c9411c61">
  <xsd:schema xmlns:xsd="http://www.w3.org/2001/XMLSchema" xmlns:xs="http://www.w3.org/2001/XMLSchema" xmlns:p="http://schemas.microsoft.com/office/2006/metadata/properties" xmlns:ns3="b86b3003-a05f-4307-9f35-b156d20aa651" xmlns:ns4="dbd0ccc6-ed7b-4bb8-bf2d-a15136f5a01f" targetNamespace="http://schemas.microsoft.com/office/2006/metadata/properties" ma:root="true" ma:fieldsID="fc3af9af42c0cc44eed6a989d5a4c6e1" ns3:_="" ns4:_="">
    <xsd:import namespace="b86b3003-a05f-4307-9f35-b156d20aa651"/>
    <xsd:import namespace="dbd0ccc6-ed7b-4bb8-bf2d-a15136f5a0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b3003-a05f-4307-9f35-b156d20aa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0ccc6-ed7b-4bb8-bf2d-a15136f5a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DA87B-09D1-4954-99AC-926FA092F93E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b86b3003-a05f-4307-9f35-b156d20aa651"/>
    <ds:schemaRef ds:uri="http://schemas.microsoft.com/office/2006/documentManagement/types"/>
    <ds:schemaRef ds:uri="http://schemas.openxmlformats.org/package/2006/metadata/core-properties"/>
    <ds:schemaRef ds:uri="dbd0ccc6-ed7b-4bb8-bf2d-a15136f5a01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62A5BAE-EA67-4398-AFEF-DBAEED9D0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b3003-a05f-4307-9f35-b156d20aa651"/>
    <ds:schemaRef ds:uri="dbd0ccc6-ed7b-4bb8-bf2d-a15136f5a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AD7D3-6BAA-4719-A8BB-64E35D8F3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 2018</vt:lpstr>
      <vt:lpstr>Production 2019</vt:lpstr>
      <vt:lpstr>Production 2020</vt:lpstr>
      <vt:lpstr>Production 2021</vt:lpstr>
      <vt:lpstr>Production 2022</vt:lpstr>
      <vt:lpstr>Production 2023</vt:lpstr>
      <vt:lpstr>Fertility 22</vt:lpstr>
      <vt:lpstr>Fert+Health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Humphries</dc:creator>
  <cp:keywords/>
  <dc:description/>
  <cp:lastModifiedBy>Hasham Khan</cp:lastModifiedBy>
  <cp:revision/>
  <cp:lastPrinted>2023-03-07T09:24:47Z</cp:lastPrinted>
  <dcterms:created xsi:type="dcterms:W3CDTF">2018-02-19T16:35:48Z</dcterms:created>
  <dcterms:modified xsi:type="dcterms:W3CDTF">2024-06-15T02:47:59Z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0x010100881F57CB56B9484CB1D13ACD5D41BF8A</vt:lpwstr>
  </property>
</Properties>
</file>