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OneDrive - Institute of Business Administration\Documents\Data\Excel\"/>
    </mc:Choice>
  </mc:AlternateContent>
  <bookViews>
    <workbookView xWindow="0" yWindow="0" windowWidth="16410" windowHeight="7545" tabRatio="692" activeTab="2"/>
  </bookViews>
  <sheets>
    <sheet name="bike_buyers" sheetId="1" r:id="rId1"/>
    <sheet name="Working Sheet" sheetId="2" r:id="rId2"/>
    <sheet name="Dashboard" sheetId="5" r:id="rId3"/>
    <sheet name="Sheet5" sheetId="6" state="hidden" r:id="rId4"/>
    <sheet name="Sheet6" sheetId="7" state="hidden" r:id="rId5"/>
    <sheet name="Dashboard2" sheetId="10" state="hidden" r:id="rId6"/>
    <sheet name="Dash2" sheetId="11" state="hidden" r:id="rId7"/>
    <sheet name="bike_buyers (2)" sheetId="9" state="hidden" r:id="rId8"/>
    <sheet name="Pivot Table" sheetId="3" state="hidden" r:id="rId9"/>
  </sheets>
  <definedNames>
    <definedName name="_xlnm._FilterDatabase" localSheetId="0" hidden="1">bike_buyers!$A$1:$M$1001</definedName>
    <definedName name="_xlnm._FilterDatabase" localSheetId="7" hidden="1">'bike_buyers (2)'!$A$1:$N$1027</definedName>
    <definedName name="_xlnm._FilterDatabase" localSheetId="1" hidden="1">'Working Sheet'!$A$1:$N$1027</definedName>
    <definedName name="Slicer_Education">#N/A</definedName>
    <definedName name="Slicer_Education1">#N/A</definedName>
    <definedName name="Slicer_Malearrital_Status">#N/A</definedName>
    <definedName name="Slicer_Marital_Status">#N/A</definedName>
    <definedName name="Slicer_Region">#N/A</definedName>
    <definedName name="Slicer_Region1">#N/A</definedName>
  </definedNames>
  <calcPr calcId="152511"/>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9" l="1"/>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971" i="9"/>
  <c r="M972" i="9"/>
  <c r="M973" i="9"/>
  <c r="M974" i="9"/>
  <c r="M975" i="9"/>
  <c r="M976" i="9"/>
  <c r="M977" i="9"/>
  <c r="M978" i="9"/>
  <c r="M979" i="9"/>
  <c r="M980" i="9"/>
  <c r="M981" i="9"/>
  <c r="M982" i="9"/>
  <c r="M983" i="9"/>
  <c r="M984" i="9"/>
  <c r="M985" i="9"/>
  <c r="M986" i="9"/>
  <c r="M987" i="9"/>
  <c r="M988" i="9"/>
  <c r="M989" i="9"/>
  <c r="M990" i="9"/>
  <c r="M991" i="9"/>
  <c r="M992" i="9"/>
  <c r="M993" i="9"/>
  <c r="M994" i="9"/>
  <c r="M995" i="9"/>
  <c r="M996" i="9"/>
  <c r="M997" i="9"/>
  <c r="M998" i="9"/>
  <c r="M999" i="9"/>
  <c r="M1000" i="9"/>
  <c r="M1001" i="9"/>
  <c r="M1002" i="9"/>
  <c r="M1003" i="9"/>
  <c r="M1004" i="9"/>
  <c r="M1005" i="9"/>
  <c r="M1006" i="9"/>
  <c r="M1007" i="9"/>
  <c r="M1008" i="9"/>
  <c r="M1009" i="9"/>
  <c r="M1010" i="9"/>
  <c r="M1011" i="9"/>
  <c r="M1012" i="9"/>
  <c r="M1013" i="9"/>
  <c r="M1014" i="9"/>
  <c r="M1015" i="9"/>
  <c r="M1016" i="9"/>
  <c r="M1017" i="9"/>
  <c r="M1018" i="9"/>
  <c r="M1019" i="9"/>
  <c r="M1020" i="9"/>
  <c r="M1021" i="9"/>
  <c r="M1022" i="9"/>
  <c r="M1023" i="9"/>
  <c r="M1024" i="9"/>
  <c r="M1025" i="9"/>
  <c r="M1026" i="9"/>
  <c r="M1027" i="9"/>
  <c r="M2" i="9"/>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<sst xmlns="http://schemas.openxmlformats.org/spreadsheetml/2006/main" count="24729" uniqueCount="56">
  <si>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</si>
  <si>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</si>
  <si>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</si>
  <si>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</si>
  <si>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</si>
  <si>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</si>
  <si>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</si>
  <si>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</si>
  <si>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</si>
  <si>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</si>
  <si>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</si>
  <si>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</si>
  <si>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</si>
  <si>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</si>
  <si>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</si>
  <si>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</si>
  <si>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</si>
  <si>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</si>
  <si>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</si>
  <si>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</si>
  <si>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</si>
  <si>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</si>
  <si>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</si>
  <si>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</si>
  <si>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</si>
  <si>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</si>
  <si>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</si>
  <si>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</si>
  <si>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</si>
  <si>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</si>
  <si>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</si>
  <si>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</si>
  <si>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</si>
  <si>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</si>
  <si>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</si>
  <si>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</si>
  <si>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</si>
  <si>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</si>
  <si>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</si>
  <si>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</si>
  <si>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</si>
  <si>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</si>
  <si>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</si>
  <si>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Middle Age</t>
  </si>
  <si>
    <t>Old</t>
  </si>
  <si>
    <t>Count of Purchased Bike</t>
  </si>
  <si>
    <t>More than 10 miles</t>
  </si>
  <si>
    <t>Bike Sales Dashboard</t>
  </si>
  <si>
    <t>Adolescents</t>
  </si>
  <si>
    <t>Female</t>
  </si>
  <si>
    <t>Male</t>
  </si>
  <si>
    <t>Malearrital Status</t>
  </si>
  <si>
    <t>Adolescent</t>
  </si>
  <si>
    <t>Middle Aged</t>
  </si>
  <si>
    <t>Old Age</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</si>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</sst>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6" fontId="0" fillId="0" borderId="0" xfId="0" applyNumberFormat="1"/>
    <xf numFmtId="0" fontId="19" fillId="33" borderId="0" xfId="0" applyFont="1" applyFill="1" applyAlignment="1">
      <alignment horizontal="center"/>
    </xf>
    <xf numFmtId="0" fontId="20" fillId="34" borderId="0" xfId="0" applyFont="1" applyFill="1" applyAlignment="1">
      <alignment horizont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0</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7CF1-4308-8711-9CEE8B97831F}"/>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0</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7CF1-4308-8711-9CEE8B97831F}"/>
            </c:ext>
          </c:extLst>
        </c:ser>
        <c:dLbls>
          <c:dLblPos val="t"/>
          <c:showLegendKey val="0"/>
          <c:showVal val="1"/>
          <c:showCatName val="0"/>
          <c:showSerName val="0"/>
          <c:showPercent val="0"/>
          <c:showBubbleSize val="0"/>
        </c:dLbls>
        <c:marker val="1"/>
        <c:smooth val="0"/>
        <c:axId val="-817547824"/>
        <c:axId val="-817538032"/>
      </c:lineChart>
      <c:catAx>
        <c:axId val="-8175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38032"/>
        <c:crosses val="autoZero"/>
        <c:auto val="1"/>
        <c:lblAlgn val="ctr"/>
        <c:lblOffset val="100"/>
        <c:noMultiLvlLbl val="0"/>
      </c:catAx>
      <c:valAx>
        <c:axId val="-81753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Dashboard2!$B$15:$B$16</c:f>
              <c:strCache>
                <c:ptCount val="1"/>
                <c:pt idx="0">
                  <c:v>No</c:v>
                </c:pt>
              </c:strCache>
            </c:strRef>
          </c:tx>
          <c:spPr>
            <a:solidFill>
              <a:schemeClr val="accent1"/>
            </a:solidFill>
            <a:ln>
              <a:noFill/>
            </a:ln>
            <a:effectLst/>
          </c:spPr>
          <c:invertIfNegative val="0"/>
          <c:cat>
            <c:strRef>
              <c:f>Dashboard2!$A$17:$A$19</c:f>
              <c:strCache>
                <c:ptCount val="2"/>
                <c:pt idx="0">
                  <c:v>Female</c:v>
                </c:pt>
                <c:pt idx="1">
                  <c:v>Male</c:v>
                </c:pt>
              </c:strCache>
            </c:strRef>
          </c:cat>
          <c:val>
            <c:numRef>
              <c:f>Dashboard2!$B$17:$B$19</c:f>
              <c:numCache>
                <c:formatCode>_(* #,##0_);_(* \(#,##0\);_(* "-"??_);_(@_)</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0F73-4AB5-B7E2-7CA06218F001}"/>
            </c:ext>
          </c:extLst>
        </c:ser>
        <c:ser>
          <c:idx val="1"/>
          <c:order val="1"/>
          <c:tx>
            <c:strRef>
              <c:f>Dashboard2!$C$15:$C$16</c:f>
              <c:strCache>
                <c:ptCount val="1"/>
                <c:pt idx="0">
                  <c:v>Yes</c:v>
                </c:pt>
              </c:strCache>
            </c:strRef>
          </c:tx>
          <c:spPr>
            <a:solidFill>
              <a:schemeClr val="accent2"/>
            </a:solidFill>
            <a:ln>
              <a:noFill/>
            </a:ln>
            <a:effectLst/>
          </c:spPr>
          <c:invertIfNegative val="0"/>
          <c:cat>
            <c:strRef>
              <c:f>Dashboard2!$A$17:$A$19</c:f>
              <c:strCache>
                <c:ptCount val="2"/>
                <c:pt idx="0">
                  <c:v>Female</c:v>
                </c:pt>
                <c:pt idx="1">
                  <c:v>Male</c:v>
                </c:pt>
              </c:strCache>
            </c:strRef>
          </c:cat>
          <c:val>
            <c:numRef>
              <c:f>Dashboard2!$C$17:$C$19</c:f>
              <c:numCache>
                <c:formatCode>_(* #,##0_);_(* \(#,##0\);_(* "-"??_);_(@_)</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0F73-4AB5-B7E2-7CA06218F001}"/>
            </c:ext>
          </c:extLst>
        </c:ser>
        <c:dLbls>
          <c:showLegendKey val="0"/>
          <c:showVal val="0"/>
          <c:showCatName val="0"/>
          <c:showSerName val="0"/>
          <c:showPercent val="0"/>
          <c:showBubbleSize val="0"/>
        </c:dLbls>
        <c:gapWidth val="219"/>
        <c:overlap val="-27"/>
        <c:axId val="-815294384"/>
        <c:axId val="-815293840"/>
      </c:barChart>
      <c:catAx>
        <c:axId val="-8152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3840"/>
        <c:crosses val="autoZero"/>
        <c:auto val="1"/>
        <c:lblAlgn val="ctr"/>
        <c:lblOffset val="100"/>
        <c:noMultiLvlLbl val="0"/>
      </c:catAx>
      <c:valAx>
        <c:axId val="-81529384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4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Project-Dashboard.xlsx]Dashboard2!PivotTable5</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Dashboard2!$B$26:$B$27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Dashboard2!$A$28:$A$33</c:f>
              <c:strCache>
                <c:ptCount val="5"/>
                <c:pt idx="0">
                  <c:v>0-1 Miles</c:v>
                </c:pt>
                <c:pt idx="1">
                  <c:v>1-2 Miles</c:v>
                </c:pt>
                <c:pt idx="2">
                  <c:v>2-5 Miles</c:v>
                </c:pt>
                <c:pt idx="3">
                  <c:v>5-10 Miles</c:v>
                </c:pt>
                <c:pt idx="4">
                  <c:v>More than 10 miles</c:v>
                </c:pt>
              </c:strCache>
            </c:strRef>
          </c:cat>
          <c:val>
            <c:numRef>
              <c:f>Dashboard2!$B$28:$B$33</c:f>
              <c:numCache>
                <c:formatCode>General</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895F-4E8D-920C-27997289B291}"/>
            </c:ext>
          </c:extLst>
        </c:ser>
        <c:ser>
          <c:idx val="1"/>
          <c:order val="1"/>
          <c:tx>
            <c:strRef>
              <c:f>Dashboard2!$C$26:$C$27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Dashboard2!$A$28:$A$33</c:f>
              <c:strCache>
                <c:ptCount val="5"/>
                <c:pt idx="0">
                  <c:v>0-1 Miles</c:v>
                </c:pt>
                <c:pt idx="1">
                  <c:v>1-2 Miles</c:v>
                </c:pt>
                <c:pt idx="2">
                  <c:v>2-5 Miles</c:v>
                </c:pt>
                <c:pt idx="3">
                  <c:v>5-10 Miles</c:v>
                </c:pt>
                <c:pt idx="4">
                  <c:v>More than 10 miles</c:v>
                </c:pt>
              </c:strCache>
            </c:strRef>
          </c:cat>
          <c:val>
            <c:numRef>
              <c:f>Dashboard2!$C$28:$C$33</c:f>
              <c:numCache>
                <c:formatCode>General</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895F-4E8D-920C-27997289B291}"/>
            </c:ext>
          </c:extLst>
        </c:ser>
        <c:dLbls>
          <c:showLegendKey val="0"/>
          <c:showVal val="0"/>
          <c:showCatName val="0"/>
          <c:showSerName val="0"/>
          <c:showPercent val="0"/>
          <c:showBubbleSize val="0"/>
        </c:dLbls>
        <c:marker val="1"/>
        <c:smooth val="0"/>
        <c:axId val="-815305264"/>
        <c:axId val="-815307984"/>
      </c:lineChart>
      <c:catAx>
        <c:axId val="-81530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7984"/>
        <c:crosses val="autoZero"/>
        <c:auto val="1"/>
        <c:lblAlgn val="ctr"/>
        <c:lblOffset val="100"/>
        <c:noMultiLvlLbl val="0"/>
      </c:catAx>
      <c:valAx>
        <c:axId val="-81530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0</c:formatCode>
                <c:ptCount val="5"/>
                <c:pt idx="0">
                  <c:v>171</c:v>
                </c:pt>
                <c:pt idx="1">
                  <c:v>93</c:v>
                </c:pt>
                <c:pt idx="2">
                  <c:v>67</c:v>
                </c:pt>
                <c:pt idx="3">
                  <c:v>120</c:v>
                </c:pt>
                <c:pt idx="4">
                  <c:v>80</c:v>
                </c:pt>
              </c:numCache>
            </c:numRef>
          </c:val>
          <c:extLst xmlns:c16r2="http://schemas.microsoft.com/office/drawing/2015/06/chart">
            <c:ext xmlns:c16="http://schemas.microsoft.com/office/drawing/2014/chart" uri="{C3380CC4-5D6E-409C-BE32-E72D297353CC}">
              <c16:uniqueId val="{00000002-A99F-47A8-86DB-37EB340685C0}"/>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0</c:formatCode>
                <c:ptCount val="5"/>
                <c:pt idx="0">
                  <c:v>207</c:v>
                </c:pt>
                <c:pt idx="1">
                  <c:v>83</c:v>
                </c:pt>
                <c:pt idx="2">
                  <c:v>95</c:v>
                </c:pt>
                <c:pt idx="3">
                  <c:v>77</c:v>
                </c:pt>
                <c:pt idx="4">
                  <c:v>33</c:v>
                </c:pt>
              </c:numCache>
            </c:numRef>
          </c:val>
          <c:extLst xmlns:c16r2="http://schemas.microsoft.com/office/drawing/2015/06/chart">
            <c:ext xmlns:c16="http://schemas.microsoft.com/office/drawing/2014/chart" uri="{C3380CC4-5D6E-409C-BE32-E72D297353CC}">
              <c16:uniqueId val="{00000003-A99F-47A8-86DB-37EB340685C0}"/>
            </c:ext>
          </c:extLst>
        </c:ser>
        <c:dLbls>
          <c:showLegendKey val="0"/>
          <c:showVal val="0"/>
          <c:showCatName val="0"/>
          <c:showSerName val="0"/>
          <c:showPercent val="0"/>
          <c:showBubbleSize val="0"/>
        </c:dLbls>
        <c:gapWidth val="219"/>
        <c:overlap val="-27"/>
        <c:axId val="-815302000"/>
        <c:axId val="-815304720"/>
      </c:barChart>
      <c:catAx>
        <c:axId val="-8153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4720"/>
        <c:crosses val="autoZero"/>
        <c:auto val="1"/>
        <c:lblAlgn val="ctr"/>
        <c:lblOffset val="100"/>
        <c:noMultiLvlLbl val="0"/>
      </c:catAx>
      <c:valAx>
        <c:axId val="-81530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Table'!$B$11:$B$16</c:f>
              <c:numCache>
                <c:formatCode>0</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5151-4BC6-88B9-C48ACDC3DC4B}"/>
            </c:ext>
          </c:extLst>
        </c:ser>
        <c:ser>
          <c:idx val="1"/>
          <c:order val="1"/>
          <c:tx>
            <c:strRef>
              <c:f>'Pivot Table'!$C$9:$C$10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Table'!$A$11:$A$16</c:f>
              <c:strCache>
                <c:ptCount val="5"/>
                <c:pt idx="0">
                  <c:v>0-1 Miles</c:v>
                </c:pt>
                <c:pt idx="1">
                  <c:v>1-2 Miles</c:v>
                </c:pt>
                <c:pt idx="2">
                  <c:v>2-5 Miles</c:v>
                </c:pt>
                <c:pt idx="3">
                  <c:v>5-10 Miles</c:v>
                </c:pt>
                <c:pt idx="4">
                  <c:v>More than 10 miles</c:v>
                </c:pt>
              </c:strCache>
            </c:strRef>
          </c:cat>
          <c:val>
            <c:numRef>
              <c:f>'Pivot Table'!$C$11:$C$16</c:f>
              <c:numCache>
                <c:formatCode>0</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5151-4BC6-88B9-C48ACDC3DC4B}"/>
            </c:ext>
          </c:extLst>
        </c:ser>
        <c:dLbls>
          <c:showLegendKey val="0"/>
          <c:showVal val="0"/>
          <c:showCatName val="0"/>
          <c:showSerName val="0"/>
          <c:showPercent val="0"/>
          <c:showBubbleSize val="0"/>
        </c:dLbls>
        <c:marker val="1"/>
        <c:smooth val="0"/>
        <c:axId val="-815302544"/>
        <c:axId val="-815300912"/>
      </c:lineChart>
      <c:catAx>
        <c:axId val="-81530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0912"/>
        <c:crosses val="autoZero"/>
        <c:auto val="1"/>
        <c:lblAlgn val="ctr"/>
        <c:lblOffset val="100"/>
        <c:noMultiLvlLbl val="0"/>
      </c:catAx>
      <c:valAx>
        <c:axId val="-815300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Sheet5!$A$5:$A$7</c:f>
              <c:strCache>
                <c:ptCount val="2"/>
                <c:pt idx="0">
                  <c:v>F</c:v>
                </c:pt>
                <c:pt idx="1">
                  <c:v>M</c:v>
                </c:pt>
              </c:strCache>
            </c:strRef>
          </c:cat>
          <c:val>
            <c:numRef>
              <c:f>Sheet5!$B$5:$B$7</c:f>
              <c:numCache>
                <c:formatCode>0</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E1FC-4B70-820C-9957DD97B10D}"/>
            </c:ext>
          </c:extLst>
        </c:ser>
        <c:ser>
          <c:idx val="1"/>
          <c:order val="1"/>
          <c:tx>
            <c:strRef>
              <c:f>Sheet5!$C$3:$C$4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Sheet5!$A$5:$A$7</c:f>
              <c:strCache>
                <c:ptCount val="2"/>
                <c:pt idx="0">
                  <c:v>F</c:v>
                </c:pt>
                <c:pt idx="1">
                  <c:v>M</c:v>
                </c:pt>
              </c:strCache>
            </c:strRef>
          </c:cat>
          <c:val>
            <c:numRef>
              <c:f>Sheet5!$C$5:$C$7</c:f>
              <c:numCache>
                <c:formatCode>0</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E1FC-4B70-820C-9957DD97B10D}"/>
            </c:ext>
          </c:extLst>
        </c:ser>
        <c:dLbls>
          <c:dLblPos val="outEnd"/>
          <c:showLegendKey val="0"/>
          <c:showVal val="1"/>
          <c:showCatName val="0"/>
          <c:showSerName val="0"/>
          <c:showPercent val="0"/>
          <c:showBubbleSize val="0"/>
        </c:dLbls>
        <c:gapWidth val="219"/>
        <c:overlap val="-27"/>
        <c:axId val="-817545104"/>
        <c:axId val="-817539664"/>
      </c:barChart>
      <c:catAx>
        <c:axId val="-81754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39664"/>
        <c:crosses val="autoZero"/>
        <c:auto val="1"/>
        <c:lblAlgn val="ctr"/>
        <c:lblOffset val="100"/>
        <c:noMultiLvlLbl val="0"/>
      </c:catAx>
      <c:valAx>
        <c:axId val="-8175396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Project-Dashboard.xlsx]Sheet6!PivotTable4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Adolescents</c:v>
                </c:pt>
                <c:pt idx="1">
                  <c:v>Middle Age</c:v>
                </c:pt>
                <c:pt idx="2">
                  <c:v>Old</c:v>
                </c:pt>
              </c:strCache>
            </c:strRef>
          </c:cat>
          <c:val>
            <c:numRef>
              <c:f>Sheet6!$B$5:$B$8</c:f>
              <c:numCache>
                <c:formatCode>General</c:formatCode>
                <c:ptCount val="3"/>
                <c:pt idx="0">
                  <c:v>71</c:v>
                </c:pt>
                <c:pt idx="1">
                  <c:v>326</c:v>
                </c:pt>
                <c:pt idx="2">
                  <c:v>134</c:v>
                </c:pt>
              </c:numCache>
            </c:numRef>
          </c:val>
          <c:smooth val="0"/>
          <c:extLst xmlns:c16r2="http://schemas.microsoft.com/office/drawing/2015/06/chart">
            <c:ext xmlns:c16="http://schemas.microsoft.com/office/drawing/2014/chart" uri="{C3380CC4-5D6E-409C-BE32-E72D297353CC}">
              <c16:uniqueId val="{00000000-720F-4134-91E6-A35713DC933A}"/>
            </c:ext>
          </c:extLst>
        </c:ser>
        <c:ser>
          <c:idx val="1"/>
          <c:order val="1"/>
          <c:tx>
            <c:strRef>
              <c:f>Sheet6!$C$3:$C$4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Sheet6!$A$5:$A$8</c:f>
              <c:strCache>
                <c:ptCount val="3"/>
                <c:pt idx="0">
                  <c:v>Adolescents</c:v>
                </c:pt>
                <c:pt idx="1">
                  <c:v>Middle Age</c:v>
                </c:pt>
                <c:pt idx="2">
                  <c:v>Old</c:v>
                </c:pt>
              </c:strCache>
            </c:strRef>
          </c:cat>
          <c:val>
            <c:numRef>
              <c:f>Sheet6!$C$5:$C$8</c:f>
              <c:numCache>
                <c:formatCode>General</c:formatCode>
                <c:ptCount val="3"/>
                <c:pt idx="0">
                  <c:v>41</c:v>
                </c:pt>
                <c:pt idx="1">
                  <c:v>393</c:v>
                </c:pt>
                <c:pt idx="2">
                  <c:v>61</c:v>
                </c:pt>
              </c:numCache>
            </c:numRef>
          </c:val>
          <c:smooth val="0"/>
          <c:extLst xmlns:c16r2="http://schemas.microsoft.com/office/drawing/2015/06/chart">
            <c:ext xmlns:c16="http://schemas.microsoft.com/office/drawing/2014/chart" uri="{C3380CC4-5D6E-409C-BE32-E72D297353CC}">
              <c16:uniqueId val="{00000001-720F-4134-91E6-A35713DC933A}"/>
            </c:ext>
          </c:extLst>
        </c:ser>
        <c:dLbls>
          <c:dLblPos val="t"/>
          <c:showLegendKey val="0"/>
          <c:showVal val="1"/>
          <c:showCatName val="0"/>
          <c:showSerName val="0"/>
          <c:showPercent val="0"/>
          <c:showBubbleSize val="0"/>
        </c:dLbls>
        <c:smooth val="0"/>
        <c:axId val="-817547280"/>
        <c:axId val="-817545648"/>
      </c:lineChart>
      <c:catAx>
        <c:axId val="-81754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5648"/>
        <c:crosses val="autoZero"/>
        <c:auto val="1"/>
        <c:lblAlgn val="ctr"/>
        <c:lblOffset val="100"/>
        <c:noMultiLvlLbl val="0"/>
      </c:catAx>
      <c:valAx>
        <c:axId val="-8175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c:v>
                </c:pt>
                <c:pt idx="1">
                  <c:v>M</c:v>
                </c:pt>
              </c:strCache>
            </c:strRef>
          </c:cat>
          <c:val>
            <c:numRef>
              <c:f>Sheet5!$B$5:$B$7</c:f>
              <c:numCache>
                <c:formatCode>0</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E423-4D9F-BA46-32F72B425E6A}"/>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c:v>
                </c:pt>
                <c:pt idx="1">
                  <c:v>M</c:v>
                </c:pt>
              </c:strCache>
            </c:strRef>
          </c:cat>
          <c:val>
            <c:numRef>
              <c:f>Sheet5!$C$5:$C$7</c:f>
              <c:numCache>
                <c:formatCode>0</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E423-4D9F-BA46-32F72B425E6A}"/>
            </c:ext>
          </c:extLst>
        </c:ser>
        <c:dLbls>
          <c:showLegendKey val="0"/>
          <c:showVal val="0"/>
          <c:showCatName val="0"/>
          <c:showSerName val="0"/>
          <c:showPercent val="0"/>
          <c:showBubbleSize val="0"/>
        </c:dLbls>
        <c:gapWidth val="219"/>
        <c:overlap val="-27"/>
        <c:axId val="-817541840"/>
        <c:axId val="-817548368"/>
      </c:barChart>
      <c:catAx>
        <c:axId val="-81754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8368"/>
        <c:crosses val="autoZero"/>
        <c:auto val="1"/>
        <c:lblAlgn val="ctr"/>
        <c:lblOffset val="100"/>
        <c:noMultiLvlLbl val="0"/>
      </c:catAx>
      <c:valAx>
        <c:axId val="-817548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none"/>
          </c:marker>
          <c:cat>
            <c:strRef>
              <c:f>Sheet6!$A$5:$A$8</c:f>
              <c:strCache>
                <c:ptCount val="3"/>
                <c:pt idx="0">
                  <c:v>Adolescents</c:v>
                </c:pt>
                <c:pt idx="1">
                  <c:v>Middle Age</c:v>
                </c:pt>
                <c:pt idx="2">
                  <c:v>Old</c:v>
                </c:pt>
              </c:strCache>
            </c:strRef>
          </c:cat>
          <c:val>
            <c:numRef>
              <c:f>Sheet6!$B$5:$B$8</c:f>
              <c:numCache>
                <c:formatCode>General</c:formatCode>
                <c:ptCount val="3"/>
                <c:pt idx="0">
                  <c:v>71</c:v>
                </c:pt>
                <c:pt idx="1">
                  <c:v>326</c:v>
                </c:pt>
                <c:pt idx="2">
                  <c:v>134</c:v>
                </c:pt>
              </c:numCache>
            </c:numRef>
          </c:val>
          <c:smooth val="0"/>
          <c:extLst xmlns:c16r2="http://schemas.microsoft.com/office/drawing/2015/06/chart">
            <c:ext xmlns:c16="http://schemas.microsoft.com/office/drawing/2014/chart" uri="{C3380CC4-5D6E-409C-BE32-E72D297353CC}">
              <c16:uniqueId val="{00000000-0149-4B20-99CC-0181E23AE7AF}"/>
            </c:ext>
          </c:extLst>
        </c:ser>
        <c:ser>
          <c:idx val="1"/>
          <c:order val="1"/>
          <c:tx>
            <c:strRef>
              <c:f>Sheet6!$C$3:$C$4</c:f>
              <c:strCache>
                <c:ptCount val="1"/>
                <c:pt idx="0">
                  <c:v>Yes</c:v>
                </c:pt>
              </c:strCache>
            </c:strRef>
          </c:tx>
          <c:spPr>
            <a:ln w="28575" cap="rnd">
              <a:solidFill>
                <a:schemeClr val="accent2"/>
              </a:solidFill>
              <a:round/>
            </a:ln>
            <a:effectLst/>
          </c:spPr>
          <c:marker>
            <c:symbol val="none"/>
          </c:marker>
          <c:cat>
            <c:strRef>
              <c:f>Sheet6!$A$5:$A$8</c:f>
              <c:strCache>
                <c:ptCount val="3"/>
                <c:pt idx="0">
                  <c:v>Adolescents</c:v>
                </c:pt>
                <c:pt idx="1">
                  <c:v>Middle Age</c:v>
                </c:pt>
                <c:pt idx="2">
                  <c:v>Old</c:v>
                </c:pt>
              </c:strCache>
            </c:strRef>
          </c:cat>
          <c:val>
            <c:numRef>
              <c:f>Sheet6!$C$5:$C$8</c:f>
              <c:numCache>
                <c:formatCode>General</c:formatCode>
                <c:ptCount val="3"/>
                <c:pt idx="0">
                  <c:v>41</c:v>
                </c:pt>
                <c:pt idx="1">
                  <c:v>393</c:v>
                </c:pt>
                <c:pt idx="2">
                  <c:v>61</c:v>
                </c:pt>
              </c:numCache>
            </c:numRef>
          </c:val>
          <c:smooth val="0"/>
          <c:extLst xmlns:c16r2="http://schemas.microsoft.com/office/drawing/2015/06/chart">
            <c:ext xmlns:c16="http://schemas.microsoft.com/office/drawing/2014/chart" uri="{C3380CC4-5D6E-409C-BE32-E72D297353CC}">
              <c16:uniqueId val="{00000001-0149-4B20-99CC-0181E23AE7AF}"/>
            </c:ext>
          </c:extLst>
        </c:ser>
        <c:dLbls>
          <c:showLegendKey val="0"/>
          <c:showVal val="0"/>
          <c:showCatName val="0"/>
          <c:showSerName val="0"/>
          <c:showPercent val="0"/>
          <c:showBubbleSize val="0"/>
        </c:dLbls>
        <c:smooth val="0"/>
        <c:axId val="-817542928"/>
        <c:axId val="-817537488"/>
      </c:lineChart>
      <c:catAx>
        <c:axId val="-81754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37488"/>
        <c:crosses val="autoZero"/>
        <c:auto val="1"/>
        <c:lblAlgn val="ctr"/>
        <c:lblOffset val="100"/>
        <c:noMultiLvlLbl val="0"/>
      </c:catAx>
      <c:valAx>
        <c:axId val="-81753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4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Dashboard2!$B$3:$B$4</c:f>
              <c:strCache>
                <c:ptCount val="1"/>
                <c:pt idx="0">
                  <c:v>No</c:v>
                </c:pt>
              </c:strCache>
            </c:strRef>
          </c:tx>
          <c:spPr>
            <a:solidFill>
              <a:schemeClr val="accent1"/>
            </a:solidFill>
            <a:ln>
              <a:noFill/>
            </a:ln>
            <a:effectLst/>
          </c:spPr>
          <c:invertIfNegative val="0"/>
          <c:cat>
            <c:strRef>
              <c:f>Dashboard2!$A$5:$A$8</c:f>
              <c:strCache>
                <c:ptCount val="3"/>
                <c:pt idx="0">
                  <c:v>Adolescent</c:v>
                </c:pt>
                <c:pt idx="1">
                  <c:v>Middle Aged</c:v>
                </c:pt>
                <c:pt idx="2">
                  <c:v>Old Age</c:v>
                </c:pt>
              </c:strCache>
            </c:strRef>
          </c:cat>
          <c:val>
            <c:numRef>
              <c:f>Dashboard2!$B$5:$B$8</c:f>
              <c:numCache>
                <c:formatCode>General</c:formatCode>
                <c:ptCount val="3"/>
                <c:pt idx="0">
                  <c:v>71</c:v>
                </c:pt>
                <c:pt idx="1">
                  <c:v>326</c:v>
                </c:pt>
                <c:pt idx="2">
                  <c:v>134</c:v>
                </c:pt>
              </c:numCache>
            </c:numRef>
          </c:val>
          <c:extLst xmlns:c16r2="http://schemas.microsoft.com/office/drawing/2015/06/chart">
            <c:ext xmlns:c16="http://schemas.microsoft.com/office/drawing/2014/chart" uri="{C3380CC4-5D6E-409C-BE32-E72D297353CC}">
              <c16:uniqueId val="{00000000-215A-4D17-9187-E63A663F57FB}"/>
            </c:ext>
          </c:extLst>
        </c:ser>
        <c:ser>
          <c:idx val="1"/>
          <c:order val="1"/>
          <c:tx>
            <c:strRef>
              <c:f>Dashboard2!$C$3:$C$4</c:f>
              <c:strCache>
                <c:ptCount val="1"/>
                <c:pt idx="0">
                  <c:v>Yes</c:v>
                </c:pt>
              </c:strCache>
            </c:strRef>
          </c:tx>
          <c:spPr>
            <a:solidFill>
              <a:schemeClr val="accent2"/>
            </a:solidFill>
            <a:ln>
              <a:noFill/>
            </a:ln>
            <a:effectLst/>
          </c:spPr>
          <c:invertIfNegative val="0"/>
          <c:cat>
            <c:strRef>
              <c:f>Dashboard2!$A$5:$A$8</c:f>
              <c:strCache>
                <c:ptCount val="3"/>
                <c:pt idx="0">
                  <c:v>Adolescent</c:v>
                </c:pt>
                <c:pt idx="1">
                  <c:v>Middle Aged</c:v>
                </c:pt>
                <c:pt idx="2">
                  <c:v>Old Age</c:v>
                </c:pt>
              </c:strCache>
            </c:strRef>
          </c:cat>
          <c:val>
            <c:numRef>
              <c:f>Dashboard2!$C$5:$C$8</c:f>
              <c:numCache>
                <c:formatCode>General</c:formatCode>
                <c:ptCount val="3"/>
                <c:pt idx="0">
                  <c:v>41</c:v>
                </c:pt>
                <c:pt idx="1">
                  <c:v>393</c:v>
                </c:pt>
                <c:pt idx="2">
                  <c:v>61</c:v>
                </c:pt>
              </c:numCache>
            </c:numRef>
          </c:val>
          <c:extLst xmlns:c16r2="http://schemas.microsoft.com/office/drawing/2015/06/chart">
            <c:ext xmlns:c16="http://schemas.microsoft.com/office/drawing/2014/chart" uri="{C3380CC4-5D6E-409C-BE32-E72D297353CC}">
              <c16:uniqueId val="{00000001-215A-4D17-9187-E63A663F57FB}"/>
            </c:ext>
          </c:extLst>
        </c:ser>
        <c:dLbls>
          <c:showLegendKey val="0"/>
          <c:showVal val="0"/>
          <c:showCatName val="0"/>
          <c:showSerName val="0"/>
          <c:showPercent val="0"/>
          <c:showBubbleSize val="0"/>
        </c:dLbls>
        <c:gapWidth val="182"/>
        <c:axId val="-817539120"/>
        <c:axId val="-817551632"/>
      </c:barChart>
      <c:catAx>
        <c:axId val="-81753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51632"/>
        <c:crosses val="autoZero"/>
        <c:auto val="1"/>
        <c:lblAlgn val="ctr"/>
        <c:lblOffset val="100"/>
        <c:noMultiLvlLbl val="0"/>
      </c:catAx>
      <c:valAx>
        <c:axId val="-81755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39120"/>
        <c:crosses val="autoZero"/>
        <c:crossBetween val="between"/>
      </c:valAx>
      <c:spPr>
        <a:noFill/>
        <a:ln>
          <a:noFill/>
        </a:ln>
        <a:effectLst/>
      </c:spPr>
    </c:plotArea>
    <c:legend>
      <c:legendPos val="r"/>
      <c:layout>
        <c:manualLayout>
          <c:xMode val="edge"/>
          <c:yMode val="edge"/>
          <c:x val="0.76201378715201185"/>
          <c:y val="0.42240623876254163"/>
          <c:w val="0.2196795810904506"/>
          <c:h val="0.3058099872669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Dashboard2!$B$15:$B$16</c:f>
              <c:strCache>
                <c:ptCount val="1"/>
                <c:pt idx="0">
                  <c:v>No</c:v>
                </c:pt>
              </c:strCache>
            </c:strRef>
          </c:tx>
          <c:spPr>
            <a:solidFill>
              <a:schemeClr val="accent1"/>
            </a:solidFill>
            <a:ln>
              <a:noFill/>
            </a:ln>
            <a:effectLst/>
          </c:spPr>
          <c:invertIfNegative val="0"/>
          <c:cat>
            <c:strRef>
              <c:f>Dashboard2!$A$17:$A$19</c:f>
              <c:strCache>
                <c:ptCount val="2"/>
                <c:pt idx="0">
                  <c:v>Female</c:v>
                </c:pt>
                <c:pt idx="1">
                  <c:v>Male</c:v>
                </c:pt>
              </c:strCache>
            </c:strRef>
          </c:cat>
          <c:val>
            <c:numRef>
              <c:f>Dashboard2!$B$17:$B$19</c:f>
              <c:numCache>
                <c:formatCode>_(* #,##0_);_(* \(#,##0\);_(* "-"??_);_(@_)</c:formatCode>
                <c:ptCount val="2"/>
                <c:pt idx="0">
                  <c:v>53449.612403100778</c:v>
                </c:pt>
                <c:pt idx="1">
                  <c:v>56520.146520146518</c:v>
                </c:pt>
              </c:numCache>
            </c:numRef>
          </c:val>
          <c:extLst xmlns:c16r2="http://schemas.microsoft.com/office/drawing/2015/06/chart">
            <c:ext xmlns:c16="http://schemas.microsoft.com/office/drawing/2014/chart" uri="{C3380CC4-5D6E-409C-BE32-E72D297353CC}">
              <c16:uniqueId val="{00000000-6E17-4E74-82BD-4FEFD08F6ADD}"/>
            </c:ext>
          </c:extLst>
        </c:ser>
        <c:ser>
          <c:idx val="1"/>
          <c:order val="1"/>
          <c:tx>
            <c:strRef>
              <c:f>Dashboard2!$C$15:$C$16</c:f>
              <c:strCache>
                <c:ptCount val="1"/>
                <c:pt idx="0">
                  <c:v>Yes</c:v>
                </c:pt>
              </c:strCache>
            </c:strRef>
          </c:tx>
          <c:spPr>
            <a:solidFill>
              <a:schemeClr val="accent2"/>
            </a:solidFill>
            <a:ln>
              <a:noFill/>
            </a:ln>
            <a:effectLst/>
          </c:spPr>
          <c:invertIfNegative val="0"/>
          <c:cat>
            <c:strRef>
              <c:f>Dashboard2!$A$17:$A$19</c:f>
              <c:strCache>
                <c:ptCount val="2"/>
                <c:pt idx="0">
                  <c:v>Female</c:v>
                </c:pt>
                <c:pt idx="1">
                  <c:v>Male</c:v>
                </c:pt>
              </c:strCache>
            </c:strRef>
          </c:cat>
          <c:val>
            <c:numRef>
              <c:f>Dashboard2!$C$17:$C$19</c:f>
              <c:numCache>
                <c:formatCode>_(* #,##0_);_(* \(#,##0\);_(* "-"??_);_(@_)</c:formatCode>
                <c:ptCount val="2"/>
                <c:pt idx="0">
                  <c:v>55267.489711934155</c:v>
                </c:pt>
                <c:pt idx="1">
                  <c:v>59603.174603174601</c:v>
                </c:pt>
              </c:numCache>
            </c:numRef>
          </c:val>
          <c:extLst xmlns:c16r2="http://schemas.microsoft.com/office/drawing/2015/06/chart">
            <c:ext xmlns:c16="http://schemas.microsoft.com/office/drawing/2014/chart" uri="{C3380CC4-5D6E-409C-BE32-E72D297353CC}">
              <c16:uniqueId val="{00000001-6E17-4E74-82BD-4FEFD08F6ADD}"/>
            </c:ext>
          </c:extLst>
        </c:ser>
        <c:dLbls>
          <c:showLegendKey val="0"/>
          <c:showVal val="0"/>
          <c:showCatName val="0"/>
          <c:showSerName val="0"/>
          <c:showPercent val="0"/>
          <c:showBubbleSize val="0"/>
        </c:dLbls>
        <c:gapWidth val="219"/>
        <c:overlap val="-27"/>
        <c:axId val="-817550544"/>
        <c:axId val="-815293296"/>
      </c:barChart>
      <c:catAx>
        <c:axId val="-81755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3296"/>
        <c:crosses val="autoZero"/>
        <c:auto val="1"/>
        <c:lblAlgn val="ctr"/>
        <c:lblOffset val="100"/>
        <c:noMultiLvlLbl val="0"/>
      </c:catAx>
      <c:valAx>
        <c:axId val="-815293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550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Dashboard2!$B$26:$B$27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Dashboard2!$A$28:$A$33</c:f>
              <c:strCache>
                <c:ptCount val="5"/>
                <c:pt idx="0">
                  <c:v>0-1 Miles</c:v>
                </c:pt>
                <c:pt idx="1">
                  <c:v>1-2 Miles</c:v>
                </c:pt>
                <c:pt idx="2">
                  <c:v>2-5 Miles</c:v>
                </c:pt>
                <c:pt idx="3">
                  <c:v>5-10 Miles</c:v>
                </c:pt>
                <c:pt idx="4">
                  <c:v>More than 10 miles</c:v>
                </c:pt>
              </c:strCache>
            </c:strRef>
          </c:cat>
          <c:val>
            <c:numRef>
              <c:f>Dashboard2!$B$28:$B$33</c:f>
              <c:numCache>
                <c:formatCode>General</c:formatCode>
                <c:ptCount val="5"/>
                <c:pt idx="0">
                  <c:v>171</c:v>
                </c:pt>
                <c:pt idx="1">
                  <c:v>93</c:v>
                </c:pt>
                <c:pt idx="2">
                  <c:v>67</c:v>
                </c:pt>
                <c:pt idx="3">
                  <c:v>120</c:v>
                </c:pt>
                <c:pt idx="4">
                  <c:v>80</c:v>
                </c:pt>
              </c:numCache>
            </c:numRef>
          </c:val>
          <c:smooth val="0"/>
          <c:extLst xmlns:c16r2="http://schemas.microsoft.com/office/drawing/2015/06/chart">
            <c:ext xmlns:c16="http://schemas.microsoft.com/office/drawing/2014/chart" uri="{C3380CC4-5D6E-409C-BE32-E72D297353CC}">
              <c16:uniqueId val="{00000000-851C-48F5-9C27-3276490517F2}"/>
            </c:ext>
          </c:extLst>
        </c:ser>
        <c:ser>
          <c:idx val="1"/>
          <c:order val="1"/>
          <c:tx>
            <c:strRef>
              <c:f>Dashboard2!$C$26:$C$27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Dashboard2!$A$28:$A$33</c:f>
              <c:strCache>
                <c:ptCount val="5"/>
                <c:pt idx="0">
                  <c:v>0-1 Miles</c:v>
                </c:pt>
                <c:pt idx="1">
                  <c:v>1-2 Miles</c:v>
                </c:pt>
                <c:pt idx="2">
                  <c:v>2-5 Miles</c:v>
                </c:pt>
                <c:pt idx="3">
                  <c:v>5-10 Miles</c:v>
                </c:pt>
                <c:pt idx="4">
                  <c:v>More than 10 miles</c:v>
                </c:pt>
              </c:strCache>
            </c:strRef>
          </c:cat>
          <c:val>
            <c:numRef>
              <c:f>Dashboard2!$C$28:$C$33</c:f>
              <c:numCache>
                <c:formatCode>General</c:formatCode>
                <c:ptCount val="5"/>
                <c:pt idx="0">
                  <c:v>207</c:v>
                </c:pt>
                <c:pt idx="1">
                  <c:v>83</c:v>
                </c:pt>
                <c:pt idx="2">
                  <c:v>95</c:v>
                </c:pt>
                <c:pt idx="3">
                  <c:v>77</c:v>
                </c:pt>
                <c:pt idx="4">
                  <c:v>33</c:v>
                </c:pt>
              </c:numCache>
            </c:numRef>
          </c:val>
          <c:smooth val="0"/>
          <c:extLst xmlns:c16r2="http://schemas.microsoft.com/office/drawing/2015/06/chart">
            <c:ext xmlns:c16="http://schemas.microsoft.com/office/drawing/2014/chart" uri="{C3380CC4-5D6E-409C-BE32-E72D297353CC}">
              <c16:uniqueId val="{00000001-851C-48F5-9C27-3276490517F2}"/>
            </c:ext>
          </c:extLst>
        </c:ser>
        <c:dLbls>
          <c:showLegendKey val="0"/>
          <c:showVal val="0"/>
          <c:showCatName val="0"/>
          <c:showSerName val="0"/>
          <c:showPercent val="0"/>
          <c:showBubbleSize val="0"/>
        </c:dLbls>
        <c:marker val="1"/>
        <c:smooth val="0"/>
        <c:axId val="-815298192"/>
        <c:axId val="-815296560"/>
      </c:lineChart>
      <c:catAx>
        <c:axId val="-81529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6560"/>
        <c:crosses val="autoZero"/>
        <c:auto val="1"/>
        <c:lblAlgn val="ctr"/>
        <c:lblOffset val="100"/>
        <c:noMultiLvlLbl val="0"/>
      </c:catAx>
      <c:valAx>
        <c:axId val="-81529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Project-Dashboard.xlsx]Dashboard2!PivotTable1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Dashboard2!$B$3:$B$4</c:f>
              <c:strCache>
                <c:ptCount val="1"/>
                <c:pt idx="0">
                  <c:v>No</c:v>
                </c:pt>
              </c:strCache>
            </c:strRef>
          </c:tx>
          <c:spPr>
            <a:solidFill>
              <a:schemeClr val="accent1"/>
            </a:solidFill>
            <a:ln>
              <a:noFill/>
            </a:ln>
            <a:effectLst/>
          </c:spPr>
          <c:invertIfNegative val="0"/>
          <c:cat>
            <c:strRef>
              <c:f>Dashboard2!$A$5:$A$8</c:f>
              <c:strCache>
                <c:ptCount val="3"/>
                <c:pt idx="0">
                  <c:v>Adolescent</c:v>
                </c:pt>
                <c:pt idx="1">
                  <c:v>Middle Aged</c:v>
                </c:pt>
                <c:pt idx="2">
                  <c:v>Old Age</c:v>
                </c:pt>
              </c:strCache>
            </c:strRef>
          </c:cat>
          <c:val>
            <c:numRef>
              <c:f>Dashboard2!$B$5:$B$8</c:f>
              <c:numCache>
                <c:formatCode>General</c:formatCode>
                <c:ptCount val="3"/>
                <c:pt idx="0">
                  <c:v>71</c:v>
                </c:pt>
                <c:pt idx="1">
                  <c:v>326</c:v>
                </c:pt>
                <c:pt idx="2">
                  <c:v>134</c:v>
                </c:pt>
              </c:numCache>
            </c:numRef>
          </c:val>
          <c:extLst xmlns:c16r2="http://schemas.microsoft.com/office/drawing/2015/06/chart">
            <c:ext xmlns:c16="http://schemas.microsoft.com/office/drawing/2014/chart" uri="{C3380CC4-5D6E-409C-BE32-E72D297353CC}">
              <c16:uniqueId val="{00000000-D7BD-4941-BE5A-439AF770A39B}"/>
            </c:ext>
          </c:extLst>
        </c:ser>
        <c:ser>
          <c:idx val="1"/>
          <c:order val="1"/>
          <c:tx>
            <c:strRef>
              <c:f>Dashboard2!$C$3:$C$4</c:f>
              <c:strCache>
                <c:ptCount val="1"/>
                <c:pt idx="0">
                  <c:v>Yes</c:v>
                </c:pt>
              </c:strCache>
            </c:strRef>
          </c:tx>
          <c:spPr>
            <a:solidFill>
              <a:schemeClr val="accent2"/>
            </a:solidFill>
            <a:ln>
              <a:noFill/>
            </a:ln>
            <a:effectLst/>
          </c:spPr>
          <c:invertIfNegative val="0"/>
          <c:cat>
            <c:strRef>
              <c:f>Dashboard2!$A$5:$A$8</c:f>
              <c:strCache>
                <c:ptCount val="3"/>
                <c:pt idx="0">
                  <c:v>Adolescent</c:v>
                </c:pt>
                <c:pt idx="1">
                  <c:v>Middle Aged</c:v>
                </c:pt>
                <c:pt idx="2">
                  <c:v>Old Age</c:v>
                </c:pt>
              </c:strCache>
            </c:strRef>
          </c:cat>
          <c:val>
            <c:numRef>
              <c:f>Dashboard2!$C$5:$C$8</c:f>
              <c:numCache>
                <c:formatCode>General</c:formatCode>
                <c:ptCount val="3"/>
                <c:pt idx="0">
                  <c:v>41</c:v>
                </c:pt>
                <c:pt idx="1">
                  <c:v>393</c:v>
                </c:pt>
                <c:pt idx="2">
                  <c:v>61</c:v>
                </c:pt>
              </c:numCache>
            </c:numRef>
          </c:val>
          <c:extLst xmlns:c16r2="http://schemas.microsoft.com/office/drawing/2015/06/chart">
            <c:ext xmlns:c16="http://schemas.microsoft.com/office/drawing/2014/chart" uri="{C3380CC4-5D6E-409C-BE32-E72D297353CC}">
              <c16:uniqueId val="{00000001-D7BD-4941-BE5A-439AF770A39B}"/>
            </c:ext>
          </c:extLst>
        </c:ser>
        <c:dLbls>
          <c:showLegendKey val="0"/>
          <c:showVal val="0"/>
          <c:showCatName val="0"/>
          <c:showSerName val="0"/>
          <c:showPercent val="0"/>
          <c:showBubbleSize val="0"/>
        </c:dLbls>
        <c:gapWidth val="182"/>
        <c:axId val="-815295472"/>
        <c:axId val="-815301456"/>
      </c:barChart>
      <c:catAx>
        <c:axId val="-81529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01456"/>
        <c:crosses val="autoZero"/>
        <c:auto val="1"/>
        <c:lblAlgn val="ctr"/>
        <c:lblOffset val="100"/>
        <c:noMultiLvlLbl val="0"/>
      </c:catAx>
      <c:valAx>
        <c:axId val="-81530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95472"/>
        <c:crosses val="autoZero"/>
        <c:crossBetween val="between"/>
      </c:valAx>
      <c:spPr>
        <a:noFill/>
        <a:ln>
          <a:noFill/>
        </a:ln>
        <a:effectLst/>
      </c:spPr>
    </c:plotArea>
    <c:legend>
      <c:legendPos val="r"/>
      <c:layout>
        <c:manualLayout>
          <c:xMode val="edge"/>
          <c:yMode val="edge"/>
          <c:x val="0.76201378715201185"/>
          <c:y val="0.42240623876254163"/>
          <c:w val="0.2196795810904506"/>
          <c:h val="0.3058099872669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133350</xdr:rowOff>
    </xdr:from>
    <xdr:to>
      <xdr:col>11</xdr:col>
      <xdr:colOff>0</xdr:colOff>
      <xdr:row>29</xdr:row>
      <xdr:rowOff>152399</xdr:rowOff>
    </xdr:to>
    <xdr:graphicFrame macro="">
      <xdr:nvGraphicFramePr>
        <xdr:cNvPr id="3" name="Chart 2">
          <a:extLst>
            <a:ext uri="{FF2B5EF4-FFF2-40B4-BE49-F238E27FC236}">
              <a16:creationId xmlns="" xmlns:a16="http://schemas.microsoft.com/office/drawing/2014/main" id="{9C46E769-D210-478C-853F-0295B29E3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295275</xdr:colOff>
      <xdr:row>4</xdr:row>
      <xdr:rowOff>0</xdr:rowOff>
    </xdr:from>
    <xdr:to>
      <xdr:col>11</xdr:col>
      <xdr:colOff>9525</xdr:colOff>
      <xdr:row>18</xdr:row>
      <xdr:rowOff>28575</xdr:rowOff>
    </xdr:to>
    <xdr:graphicFrame macro="">
      <xdr:nvGraphicFramePr>
        <xdr:cNvPr id="4" name="Chart 3">
          <a:extLst>
            <a:ext uri="{FF2B5EF4-FFF2-40B4-BE49-F238E27FC236}">
              <a16:creationId xmlns="" xmlns:a16="http://schemas.microsoft.com/office/drawing/2014/main" id="{3DFCE4B1-0A4B-4965-A56D-4B509728A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xdr:row>
      <xdr:rowOff>0</xdr:rowOff>
    </xdr:from>
    <xdr:to>
      <xdr:col>5</xdr:col>
      <xdr:colOff>323851</xdr:colOff>
      <xdr:row>18</xdr:row>
      <xdr:rowOff>57150</xdr:rowOff>
    </xdr:to>
    <xdr:graphicFrame macro="">
      <xdr:nvGraphicFramePr>
        <xdr:cNvPr id="5" name="Chart 4">
          <a:extLst>
            <a:ext uri="{FF2B5EF4-FFF2-40B4-BE49-F238E27FC236}">
              <a16:creationId xmlns="" xmlns:a16="http://schemas.microsoft.com/office/drawing/2014/main" id="{DBC27E5D-967A-4C33-A58B-C039A521E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583406</xdr:colOff>
      <xdr:row>22</xdr:row>
      <xdr:rowOff>119062</xdr:rowOff>
    </xdr:from>
    <xdr:to>
      <xdr:col>14</xdr:col>
      <xdr:colOff>35719</xdr:colOff>
      <xdr:row>29</xdr:row>
      <xdr:rowOff>178590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 xmlns:a16="http://schemas.microsoft.com/office/drawing/2014/main" id="{8B078CC1-E143-48F7-93BB-935B1DF7E3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21739" y="4310062"/>
              <a:ext cx="1907647" cy="1393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595312</xdr:colOff>
      <xdr:row>11</xdr:row>
      <xdr:rowOff>185738</xdr:rowOff>
    </xdr:from>
    <xdr:to>
      <xdr:col>13</xdr:col>
      <xdr:colOff>595313</xdr:colOff>
      <xdr:row>22</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 xmlns:a16="http://schemas.microsoft.com/office/drawing/2014/main" id="{51EDC46E-7E15-4499-BACE-5CE11BFA5E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33645" y="2281238"/>
              <a:ext cx="1841501" cy="200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4</xdr:row>
      <xdr:rowOff>16669</xdr:rowOff>
    </xdr:from>
    <xdr:to>
      <xdr:col>13</xdr:col>
      <xdr:colOff>600075</xdr:colOff>
      <xdr:row>11</xdr:row>
      <xdr:rowOff>154781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 xmlns:a16="http://schemas.microsoft.com/office/drawing/2014/main" id="{EE57AB56-CC66-4438-A6B5-EB78D23DE3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38408" y="778669"/>
              <a:ext cx="1841500" cy="1471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4</xdr:row>
      <xdr:rowOff>33337</xdr:rowOff>
    </xdr:from>
    <xdr:to>
      <xdr:col>8</xdr:col>
      <xdr:colOff>581025</xdr:colOff>
      <xdr:row>18</xdr:row>
      <xdr:rowOff>109537</xdr:rowOff>
    </xdr:to>
    <xdr:graphicFrame macro="">
      <xdr:nvGraphicFramePr>
        <xdr:cNvPr id="2" name="Chart 1">
          <a:extLst>
            <a:ext uri="{FF2B5EF4-FFF2-40B4-BE49-F238E27FC236}">
              <a16:creationId xmlns="" xmlns:a16="http://schemas.microsoft.com/office/drawing/2014/main" id="{7FA4C0E3-EF2D-4CE3-AAA0-9C396CFEF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4</xdr:row>
      <xdr:rowOff>33337</xdr:rowOff>
    </xdr:from>
    <xdr:to>
      <xdr:col>9</xdr:col>
      <xdr:colOff>209550</xdr:colOff>
      <xdr:row>18</xdr:row>
      <xdr:rowOff>109537</xdr:rowOff>
    </xdr:to>
    <xdr:graphicFrame macro="">
      <xdr:nvGraphicFramePr>
        <xdr:cNvPr id="2" name="Chart 1">
          <a:extLst>
            <a:ext uri="{FF2B5EF4-FFF2-40B4-BE49-F238E27FC236}">
              <a16:creationId xmlns="" xmlns:a16="http://schemas.microsoft.com/office/drawing/2014/main" id="{9BA24852-E973-4B43-9CD1-7E7B3DD1C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361949</xdr:colOff>
      <xdr:row>0</xdr:row>
      <xdr:rowOff>123825</xdr:rowOff>
    </xdr:from>
    <xdr:to>
      <xdr:col>11</xdr:col>
      <xdr:colOff>257175</xdr:colOff>
      <xdr:row>11</xdr:row>
      <xdr:rowOff>33338</xdr:rowOff>
    </xdr:to>
    <xdr:graphicFrame macro="">
      <xdr:nvGraphicFramePr>
        <xdr:cNvPr id="2" name="Chart 1">
          <a:extLst>
            <a:ext uri="{FF2B5EF4-FFF2-40B4-BE49-F238E27FC236}">
              <a16:creationId xmlns="" xmlns:a16="http://schemas.microsoft.com/office/drawing/2014/main" id="{3F54DC9C-FE43-482C-B813-FA3309D99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12</xdr:row>
      <xdr:rowOff>123825</xdr:rowOff>
    </xdr:from>
    <xdr:to>
      <xdr:col>11</xdr:col>
      <xdr:colOff>257174</xdr:colOff>
      <xdr:row>23</xdr:row>
      <xdr:rowOff>14287</xdr:rowOff>
    </xdr:to>
    <xdr:graphicFrame macro="">
      <xdr:nvGraphicFramePr>
        <xdr:cNvPr id="3" name="Chart 2">
          <a:extLst>
            <a:ext uri="{FF2B5EF4-FFF2-40B4-BE49-F238E27FC236}">
              <a16:creationId xmlns="" xmlns:a16="http://schemas.microsoft.com/office/drawing/2014/main" id="{5A47832D-CF07-4CB4-BB62-999727083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24</xdr:row>
      <xdr:rowOff>47625</xdr:rowOff>
    </xdr:from>
    <xdr:to>
      <xdr:col>11</xdr:col>
      <xdr:colOff>295275</xdr:colOff>
      <xdr:row>35</xdr:row>
      <xdr:rowOff>123825</xdr:rowOff>
    </xdr:to>
    <xdr:graphicFrame macro="">
      <xdr:nvGraphicFramePr>
        <xdr:cNvPr id="4" name="Chart 3">
          <a:extLst>
            <a:ext uri="{FF2B5EF4-FFF2-40B4-BE49-F238E27FC236}">
              <a16:creationId xmlns="" xmlns:a16="http://schemas.microsoft.com/office/drawing/2014/main" id="{EB633ADC-920D-412E-A7D5-6EBC47822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342899</xdr:colOff>
      <xdr:row>14</xdr:row>
      <xdr:rowOff>100013</xdr:rowOff>
    </xdr:to>
    <xdr:graphicFrame macro="">
      <xdr:nvGraphicFramePr>
        <xdr:cNvPr id="2" name="Chart 1">
          <a:extLst>
            <a:ext uri="{FF2B5EF4-FFF2-40B4-BE49-F238E27FC236}">
              <a16:creationId xmlns="" xmlns:a16="http://schemas.microsoft.com/office/drawing/2014/main" id="{5127BF50-DD6C-4B65-878A-E9A60FABE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333376</xdr:colOff>
      <xdr:row>4</xdr:row>
      <xdr:rowOff>0</xdr:rowOff>
    </xdr:from>
    <xdr:to>
      <xdr:col>10</xdr:col>
      <xdr:colOff>581026</xdr:colOff>
      <xdr:row>14</xdr:row>
      <xdr:rowOff>80962</xdr:rowOff>
    </xdr:to>
    <xdr:graphicFrame macro="">
      <xdr:nvGraphicFramePr>
        <xdr:cNvPr id="3" name="Chart 2">
          <a:extLst>
            <a:ext uri="{FF2B5EF4-FFF2-40B4-BE49-F238E27FC236}">
              <a16:creationId xmlns="" xmlns:a16="http://schemas.microsoft.com/office/drawing/2014/main" id="{4044615A-3A75-4518-A15C-9C4CBBD99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66675</xdr:rowOff>
    </xdr:from>
    <xdr:to>
      <xdr:col>10</xdr:col>
      <xdr:colOff>571500</xdr:colOff>
      <xdr:row>25</xdr:row>
      <xdr:rowOff>142875</xdr:rowOff>
    </xdr:to>
    <xdr:graphicFrame macro="">
      <xdr:nvGraphicFramePr>
        <xdr:cNvPr id="4" name="Chart 3">
          <a:extLst>
            <a:ext uri="{FF2B5EF4-FFF2-40B4-BE49-F238E27FC236}">
              <a16:creationId xmlns="" xmlns:a16="http://schemas.microsoft.com/office/drawing/2014/main" id="{D33BED02-2F70-4E1A-A1EC-A098BC257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19050</xdr:colOff>
      <xdr:row>4</xdr:row>
      <xdr:rowOff>28575</xdr:rowOff>
    </xdr:from>
    <xdr:to>
      <xdr:col>13</xdr:col>
      <xdr:colOff>228600</xdr:colOff>
      <xdr:row>10</xdr:row>
      <xdr:rowOff>114300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 xmlns:a16="http://schemas.microsoft.com/office/drawing/2014/main" id="{D11170F6-66AB-4077-B3D2-71B37D57CB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724650" y="790575"/>
              <a:ext cx="14287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20</xdr:row>
      <xdr:rowOff>171450</xdr:rowOff>
    </xdr:from>
    <xdr:to>
      <xdr:col>13</xdr:col>
      <xdr:colOff>238125</xdr:colOff>
      <xdr:row>25</xdr:row>
      <xdr:rowOff>133350</xdr:rowOff>
    </xdr:to>
    <mc:AlternateContent xmlns:mc="http://schemas.openxmlformats.org/markup-compatibility/2006" xmlns:a14="http://schemas.microsoft.com/office/drawing/2010/main">
      <mc:Choice Requires="a14">
        <xdr:graphicFrame macro="">
          <xdr:nvGraphicFramePr>
            <xdr:cNvPr id="6" name="Malearrital Status">
              <a:extLst>
                <a:ext uri="{FF2B5EF4-FFF2-40B4-BE49-F238E27FC236}">
                  <a16:creationId xmlns="" xmlns:a16="http://schemas.microsoft.com/office/drawing/2014/main" id="{A8E51338-03A7-49CC-A576-DE9CDF69F965}"/>
                </a:ext>
              </a:extLst>
            </xdr:cNvPr>
            <xdr:cNvGraphicFramePr/>
          </xdr:nvGraphicFramePr>
          <xdr:xfrm>
            <a:off x="0" y="0"/>
            <a:ext cx="0" cy="0"/>
          </xdr:xfrm>
          <a:graphic>
            <a:graphicData uri="http://schemas.microsoft.com/office/drawing/2010/slicer">
              <sle:slicer xmlns:sle="http://schemas.microsoft.com/office/drawing/2010/slicer" name="Malearrital Status"/>
            </a:graphicData>
          </a:graphic>
        </xdr:graphicFrame>
      </mc:Choice>
      <mc:Fallback xmlns="">
        <xdr:sp macro="" textlink="">
          <xdr:nvSpPr>
            <xdr:cNvPr id="0" name=""/>
            <xdr:cNvSpPr>
              <a:spLocks noTextEdit="1"/>
            </xdr:cNvSpPr>
          </xdr:nvSpPr>
          <xdr:spPr>
            <a:xfrm>
              <a:off x="6696075" y="3981450"/>
              <a:ext cx="14668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10</xdr:row>
      <xdr:rowOff>123825</xdr:rowOff>
    </xdr:from>
    <xdr:to>
      <xdr:col>13</xdr:col>
      <xdr:colOff>228600</xdr:colOff>
      <xdr:row>20</xdr:row>
      <xdr:rowOff>161924</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 xmlns:a16="http://schemas.microsoft.com/office/drawing/2014/main" id="{7FB7C600-0E52-4A8A-BC75-0E4950CBED0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696075" y="2028825"/>
              <a:ext cx="1457325" cy="194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xdr:row>
      <xdr:rowOff>100012</xdr:rowOff>
    </xdr:from>
    <xdr:to>
      <xdr:col>11</xdr:col>
      <xdr:colOff>342900</xdr:colOff>
      <xdr:row>16</xdr:row>
      <xdr:rowOff>176212</xdr:rowOff>
    </xdr:to>
    <xdr:graphicFrame macro="">
      <xdr:nvGraphicFramePr>
        <xdr:cNvPr id="2" name="Chart 1">
          <a:extLst>
            <a:ext uri="{FF2B5EF4-FFF2-40B4-BE49-F238E27FC236}">
              <a16:creationId xmlns="" xmlns:a16="http://schemas.microsoft.com/office/drawing/2014/main" id="{FB6181E9-792D-49B8-8430-EDBCFFA05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xdr:row>
      <xdr:rowOff>157162</xdr:rowOff>
    </xdr:from>
    <xdr:to>
      <xdr:col>8</xdr:col>
      <xdr:colOff>552450</xdr:colOff>
      <xdr:row>17</xdr:row>
      <xdr:rowOff>42862</xdr:rowOff>
    </xdr:to>
    <xdr:graphicFrame macro="">
      <xdr:nvGraphicFramePr>
        <xdr:cNvPr id="3" name="Chart 2">
          <a:extLst>
            <a:ext uri="{FF2B5EF4-FFF2-40B4-BE49-F238E27FC236}">
              <a16:creationId xmlns="" xmlns:a16="http://schemas.microsoft.com/office/drawing/2014/main" id="{F0217C69-CDA3-47CF-AD2D-E5D6EA3D7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171.591186458332"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50671728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263.911454166664" createdVersion="6" refreshedVersion="6" minRefreshableVersion="3" recordCount="1026">
  <cacheSource type="worksheet">
    <worksheetSource ref="A1:N1027" sheet="bike_buyers (2)"/>
  </cacheSource>
  <cacheFields count="14">
    <cacheField name="ID" numFmtId="0">
      <sharedItems containsSemiMixedTypes="0" containsString="0" containsNumber="1" containsInteger="1" minValue="11000" maxValue="29447"/>
    </cacheField>
    <cacheField name="Male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7827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
    <format dxfId="58">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9">
  <location ref="A3:D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1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24">
  <location ref="A9:D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56">
      <pivotArea outline="0" collapsedLevelsAreSubtotals="1" fieldPosition="0"/>
    </format>
  </formats>
  <chartFormats count="10">
    <chartFormat chart="3" format="3" series="1">
      <pivotArea type="data" outline="0" fieldPosition="0">
        <references count="1">
          <reference field="13" count="1" selected="0">
            <x v="0"/>
          </reference>
        </references>
      </pivotArea>
    </chartFormat>
    <chartFormat chart="3" format="4" series="1">
      <pivotArea type="data" outline="0" fieldPosition="0">
        <references count="1">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3" name="PivotTable1"/>
    <pivotTable tabId="7" name="PivotTable4"/>
  </pivotTables>
  <data>
    <tabular pivotCacheId="506717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3" name="PivotTable1"/>
    <pivotTable tabId="7" name="PivotTable4"/>
  </pivotTables>
  <data>
    <tabular pivotCacheId="5067172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3" name="PivotTable1"/>
    <pivotTable tabId="7" name="PivotTable4"/>
  </pivotTables>
  <data>
    <tabular pivotCacheId="50671728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0" name="PivotTable1"/>
    <pivotTable tabId="10" name="PivotTable4"/>
    <pivotTable tabId="10" name="PivotTable5"/>
  </pivotTables>
  <data>
    <tabular pivotCacheId="127782758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alearrital_Status" sourceName="Malearrital Status">
  <pivotTables>
    <pivotTable tabId="10" name="PivotTable1"/>
    <pivotTable tabId="10" name="PivotTable4"/>
    <pivotTable tabId="10" name="PivotTable5"/>
  </pivotTables>
  <data>
    <tabular pivotCacheId="127782758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10" name="PivotTable1"/>
    <pivotTable tabId="10" name="PivotTable4"/>
    <pivotTable tabId="10" name="PivotTable5"/>
  </pivotTables>
  <data>
    <tabular pivotCacheId="12778275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2" rowHeight="241300"/>
  <slicer name="Education" cache="Slicer_Education" caption="Education" style="SlicerStyleLight4" rowHeight="241300"/>
  <slicer name="Region" cache="Slicer_Region" caption="Region"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Malearrital Status" cache="Slicer_Malearrital_Status" caption="Malearrital Status" rowHeight="241300"/>
  <slicer name="Education 1" cache="Slicer_Education1"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4" sqref="D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M1" sqref="M1"/>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s="11" t="s">
        <v>38</v>
      </c>
      <c r="N1" t="s">
        <v>12</v>
      </c>
    </row>
    <row r="2" spans="1:14" x14ac:dyDescent="0.25">
      <c r="A2">
        <v>12496</v>
      </c>
      <c r="B2" t="s">
        <v>36</v>
      </c>
      <c r="C2" t="s">
        <v>33</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34</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34</v>
      </c>
      <c r="D4" s="3">
        <v>80000</v>
      </c>
      <c r="E4">
        <v>5</v>
      </c>
      <c r="F4" t="s">
        <v>19</v>
      </c>
      <c r="G4" t="s">
        <v>21</v>
      </c>
      <c r="H4" t="s">
        <v>18</v>
      </c>
      <c r="I4">
        <v>2</v>
      </c>
      <c r="J4" t="s">
        <v>22</v>
      </c>
      <c r="K4" t="s">
        <v>17</v>
      </c>
      <c r="L4">
        <v>60</v>
      </c>
      <c r="M4" t="str">
        <f t="shared" si="0"/>
        <v>Old</v>
      </c>
      <c r="N4" t="s">
        <v>18</v>
      </c>
    </row>
    <row r="5" spans="1:14" x14ac:dyDescent="0.25">
      <c r="A5">
        <v>24381</v>
      </c>
      <c r="B5" t="s">
        <v>37</v>
      </c>
      <c r="C5" t="s">
        <v>34</v>
      </c>
      <c r="D5" s="3">
        <v>70000</v>
      </c>
      <c r="E5">
        <v>0</v>
      </c>
      <c r="F5" t="s">
        <v>13</v>
      </c>
      <c r="G5" t="s">
        <v>21</v>
      </c>
      <c r="H5" t="s">
        <v>15</v>
      </c>
      <c r="I5">
        <v>1</v>
      </c>
      <c r="J5" t="s">
        <v>23</v>
      </c>
      <c r="K5" t="s">
        <v>24</v>
      </c>
      <c r="L5">
        <v>41</v>
      </c>
      <c r="M5" t="str">
        <f t="shared" si="0"/>
        <v>Middle Age</v>
      </c>
      <c r="N5" t="s">
        <v>15</v>
      </c>
    </row>
    <row r="6" spans="1:14" x14ac:dyDescent="0.25">
      <c r="A6">
        <v>25597</v>
      </c>
      <c r="B6" t="s">
        <v>37</v>
      </c>
      <c r="C6" t="s">
        <v>34</v>
      </c>
      <c r="D6" s="3">
        <v>30000</v>
      </c>
      <c r="E6">
        <v>0</v>
      </c>
      <c r="F6" t="s">
        <v>13</v>
      </c>
      <c r="G6" t="s">
        <v>20</v>
      </c>
      <c r="H6" t="s">
        <v>18</v>
      </c>
      <c r="I6">
        <v>0</v>
      </c>
      <c r="J6" t="s">
        <v>16</v>
      </c>
      <c r="K6" t="s">
        <v>17</v>
      </c>
      <c r="L6">
        <v>36</v>
      </c>
      <c r="M6" t="str">
        <f t="shared" si="0"/>
        <v>Middle Age</v>
      </c>
      <c r="N6" t="s">
        <v>15</v>
      </c>
    </row>
    <row r="7" spans="1:14" x14ac:dyDescent="0.25">
      <c r="A7">
        <v>13507</v>
      </c>
      <c r="B7" t="s">
        <v>36</v>
      </c>
      <c r="C7" t="s">
        <v>33</v>
      </c>
      <c r="D7" s="3">
        <v>10000</v>
      </c>
      <c r="E7">
        <v>2</v>
      </c>
      <c r="F7" t="s">
        <v>19</v>
      </c>
      <c r="G7" t="s">
        <v>25</v>
      </c>
      <c r="H7" t="s">
        <v>15</v>
      </c>
      <c r="I7">
        <v>0</v>
      </c>
      <c r="J7" t="s">
        <v>26</v>
      </c>
      <c r="K7" t="s">
        <v>17</v>
      </c>
      <c r="L7">
        <v>50</v>
      </c>
      <c r="M7" t="str">
        <f t="shared" si="0"/>
        <v>Middle Age</v>
      </c>
      <c r="N7" t="s">
        <v>18</v>
      </c>
    </row>
    <row r="8" spans="1:14" x14ac:dyDescent="0.25">
      <c r="A8">
        <v>27974</v>
      </c>
      <c r="B8" t="s">
        <v>37</v>
      </c>
      <c r="C8" t="s">
        <v>34</v>
      </c>
      <c r="D8" s="3">
        <v>160000</v>
      </c>
      <c r="E8">
        <v>2</v>
      </c>
      <c r="F8" t="s">
        <v>27</v>
      </c>
      <c r="G8" t="s">
        <v>28</v>
      </c>
      <c r="H8" t="s">
        <v>15</v>
      </c>
      <c r="I8">
        <v>4</v>
      </c>
      <c r="J8" t="s">
        <v>16</v>
      </c>
      <c r="K8" t="s">
        <v>24</v>
      </c>
      <c r="L8">
        <v>33</v>
      </c>
      <c r="M8" t="str">
        <f t="shared" si="0"/>
        <v>Middle Age</v>
      </c>
      <c r="N8" t="s">
        <v>15</v>
      </c>
    </row>
    <row r="9" spans="1:14" x14ac:dyDescent="0.25">
      <c r="A9">
        <v>19364</v>
      </c>
      <c r="B9" t="s">
        <v>36</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34</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34</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34</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34</v>
      </c>
      <c r="D79" s="3">
        <v>80000</v>
      </c>
      <c r="E79">
        <v>0</v>
      </c>
      <c r="F79" t="s">
        <v>13</v>
      </c>
      <c r="G79" t="s">
        <v>21</v>
      </c>
      <c r="H79" t="s">
        <v>15</v>
      </c>
      <c r="I79">
        <v>2</v>
      </c>
      <c r="J79" t="s">
        <v>46</v>
      </c>
      <c r="K79" t="s">
        <v>24</v>
      </c>
      <c r="L79">
        <v>29</v>
      </c>
      <c r="M79" t="str">
        <f t="shared" si="1"/>
        <v>Adolescents</v>
      </c>
      <c r="N79" t="s">
        <v>15</v>
      </c>
    </row>
    <row r="80" spans="1:14" x14ac:dyDescent="0.25">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34</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33</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34</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33</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33</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33</v>
      </c>
      <c r="D195" s="3">
        <v>70000</v>
      </c>
      <c r="E195">
        <v>5</v>
      </c>
      <c r="F195" t="s">
        <v>13</v>
      </c>
      <c r="G195" t="s">
        <v>21</v>
      </c>
      <c r="H195" t="s">
        <v>15</v>
      </c>
      <c r="I195">
        <v>4</v>
      </c>
      <c r="J195" t="s">
        <v>46</v>
      </c>
      <c r="K195" t="s">
        <v>24</v>
      </c>
      <c r="L195">
        <v>41</v>
      </c>
      <c r="M195" t="str">
        <f t="shared" ref="M195:M258" si="3">IF(L195&gt;54,"Old",IF(L195&gt;=31,"Middle Age",IF(L195&lt;31,"Adolescents","invalid")))</f>
        <v>Middle Age</v>
      </c>
      <c r="N195" t="s">
        <v>18</v>
      </c>
    </row>
    <row r="196" spans="1:14" x14ac:dyDescent="0.25">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33</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34</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34</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34</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33</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33</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33</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34</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34</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3">
        <v>80000</v>
      </c>
      <c r="E361">
        <v>0</v>
      </c>
      <c r="F361" t="s">
        <v>13</v>
      </c>
      <c r="G361" t="s">
        <v>21</v>
      </c>
      <c r="H361" t="s">
        <v>15</v>
      </c>
      <c r="I361">
        <v>3</v>
      </c>
      <c r="J361" t="s">
        <v>46</v>
      </c>
      <c r="K361" t="s">
        <v>24</v>
      </c>
      <c r="L361">
        <v>30</v>
      </c>
      <c r="M361" t="str">
        <f t="shared" si="5"/>
        <v>Adolescents</v>
      </c>
      <c r="N361" t="s">
        <v>18</v>
      </c>
    </row>
    <row r="362" spans="1:14" x14ac:dyDescent="0.25">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3">
        <v>70000</v>
      </c>
      <c r="E382">
        <v>0</v>
      </c>
      <c r="F382" t="s">
        <v>13</v>
      </c>
      <c r="G382" t="s">
        <v>21</v>
      </c>
      <c r="H382" t="s">
        <v>18</v>
      </c>
      <c r="I382">
        <v>3</v>
      </c>
      <c r="J382" t="s">
        <v>46</v>
      </c>
      <c r="K382" t="s">
        <v>24</v>
      </c>
      <c r="L382">
        <v>30</v>
      </c>
      <c r="M382" t="str">
        <f t="shared" si="5"/>
        <v>Adolescents</v>
      </c>
      <c r="N382" t="s">
        <v>15</v>
      </c>
    </row>
    <row r="383" spans="1:14" x14ac:dyDescent="0.25">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34</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33</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34</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33</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33</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33</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3">
        <v>60000</v>
      </c>
      <c r="E515">
        <v>4</v>
      </c>
      <c r="F515" t="s">
        <v>31</v>
      </c>
      <c r="G515" t="s">
        <v>28</v>
      </c>
      <c r="H515" t="s">
        <v>15</v>
      </c>
      <c r="I515">
        <v>2</v>
      </c>
      <c r="J515" t="s">
        <v>46</v>
      </c>
      <c r="K515" t="s">
        <v>32</v>
      </c>
      <c r="L515">
        <v>61</v>
      </c>
      <c r="M515" t="str">
        <f t="shared" ref="M515:M578" si="8">IF(L515&gt;54,"Old",IF(L515&gt;=31,"Middle Age",IF(L515&lt;31,"Adolescents","invalid")))</f>
        <v>Old</v>
      </c>
      <c r="N515" t="s">
        <v>15</v>
      </c>
    </row>
    <row r="516" spans="1:14" x14ac:dyDescent="0.25">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34</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34</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34</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34</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34</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34</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34</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34</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34</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34</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33</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3">
        <v>50000</v>
      </c>
      <c r="E643">
        <v>4</v>
      </c>
      <c r="F643" t="s">
        <v>13</v>
      </c>
      <c r="G643" t="s">
        <v>28</v>
      </c>
      <c r="H643" t="s">
        <v>15</v>
      </c>
      <c r="I643">
        <v>2</v>
      </c>
      <c r="J643" t="s">
        <v>46</v>
      </c>
      <c r="K643" t="s">
        <v>32</v>
      </c>
      <c r="L643">
        <v>64</v>
      </c>
      <c r="M643" t="str">
        <f t="shared" ref="M643:M706" si="10">IF(L643&gt;54,"Old",IF(L643&gt;=31,"Middle Age",IF(L643&lt;31,"Adolescents","invalid")))</f>
        <v>Old</v>
      </c>
      <c r="N643" t="s">
        <v>18</v>
      </c>
    </row>
    <row r="644" spans="1:14" x14ac:dyDescent="0.25">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34</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34</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33</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3">
        <v>70000</v>
      </c>
      <c r="E707">
        <v>4</v>
      </c>
      <c r="F707" t="s">
        <v>13</v>
      </c>
      <c r="G707" t="s">
        <v>28</v>
      </c>
      <c r="H707" t="s">
        <v>15</v>
      </c>
      <c r="I707">
        <v>1</v>
      </c>
      <c r="J707" t="s">
        <v>46</v>
      </c>
      <c r="K707" t="s">
        <v>32</v>
      </c>
      <c r="L707">
        <v>59</v>
      </c>
      <c r="M707" t="str">
        <f t="shared" ref="M707:M770" si="11">IF(L707&gt;54,"Old",IF(L707&gt;=31,"Middle Age",IF(L707&lt;31,"Adolescents","invalid")))</f>
        <v>Old</v>
      </c>
      <c r="N707" t="s">
        <v>18</v>
      </c>
    </row>
    <row r="708" spans="1:14" x14ac:dyDescent="0.25">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33</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34</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33</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34</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34</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33</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33</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33</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33</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33</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34</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33</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33</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33</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34</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33</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33</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33</v>
      </c>
      <c r="D963" s="3">
        <v>120000</v>
      </c>
      <c r="E963">
        <v>2</v>
      </c>
      <c r="F963" t="s">
        <v>13</v>
      </c>
      <c r="G963" t="s">
        <v>28</v>
      </c>
      <c r="H963" t="s">
        <v>15</v>
      </c>
      <c r="I963">
        <v>3</v>
      </c>
      <c r="J963" t="s">
        <v>23</v>
      </c>
      <c r="K963" t="s">
        <v>32</v>
      </c>
      <c r="L963">
        <v>62</v>
      </c>
      <c r="M963" t="str">
        <f t="shared" ref="M963:M1026" si="15">IF(L963&gt;54,"Old",IF(L963&gt;=31,"Middle Age",IF(L963&lt;31,"Adolescents","invalid")))</f>
        <v>Old</v>
      </c>
      <c r="N963" t="s">
        <v>18</v>
      </c>
    </row>
    <row r="964" spans="1:14" x14ac:dyDescent="0.25">
      <c r="A964">
        <v>16813</v>
      </c>
      <c r="B964" t="s">
        <v>36</v>
      </c>
      <c r="C964" t="s">
        <v>34</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33</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34</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34</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33</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33</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34</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33</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33</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34</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34</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34</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33</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34</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33</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34</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34</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33</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33</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34</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33</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34</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34</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34</v>
      </c>
      <c r="D1020" s="3">
        <v>30000</v>
      </c>
      <c r="E1020">
        <v>0</v>
      </c>
      <c r="F1020" t="s">
        <v>19</v>
      </c>
      <c r="G1020" t="s">
        <v>20</v>
      </c>
      <c r="H1020" t="s">
        <v>18</v>
      </c>
      <c r="I1020">
        <v>1</v>
      </c>
      <c r="J1020" t="s">
        <v>16</v>
      </c>
      <c r="K1020" t="s">
        <v>17</v>
      </c>
      <c r="L1020">
        <v>29</v>
      </c>
      <c r="M1020" t="str">
        <f t="shared" si="15"/>
        <v>Adolescents</v>
      </c>
      <c r="N1020" t="s">
        <v>15</v>
      </c>
    </row>
    <row r="1021" spans="1:14" x14ac:dyDescent="0.25">
      <c r="A1021">
        <v>18283</v>
      </c>
      <c r="B1021" t="s">
        <v>37</v>
      </c>
      <c r="C1021" t="s">
        <v>33</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34</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33</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33</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34</v>
      </c>
      <c r="D1025" s="3">
        <v>10000</v>
      </c>
      <c r="E1025">
        <v>0</v>
      </c>
      <c r="F1025" t="s">
        <v>19</v>
      </c>
      <c r="G1025" t="s">
        <v>25</v>
      </c>
      <c r="H1025" t="s">
        <v>18</v>
      </c>
      <c r="I1025">
        <v>1</v>
      </c>
      <c r="J1025" t="s">
        <v>16</v>
      </c>
      <c r="K1025" t="s">
        <v>24</v>
      </c>
      <c r="L1025">
        <v>26</v>
      </c>
      <c r="M1025" t="str">
        <f t="shared" si="15"/>
        <v>Adolescents</v>
      </c>
      <c r="N1025" t="s">
        <v>15</v>
      </c>
    </row>
    <row r="1026" spans="1:14" x14ac:dyDescent="0.25">
      <c r="A1026">
        <v>20942</v>
      </c>
      <c r="B1026" t="s">
        <v>37</v>
      </c>
      <c r="C1026" t="s">
        <v>33</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34</v>
      </c>
      <c r="D1027" s="3">
        <v>80000</v>
      </c>
      <c r="E1027">
        <v>2</v>
      </c>
      <c r="F1027" t="s">
        <v>27</v>
      </c>
      <c r="G1027" t="s">
        <v>14</v>
      </c>
      <c r="H1027" t="s">
        <v>18</v>
      </c>
      <c r="I1027">
        <v>2</v>
      </c>
      <c r="J1027" t="s">
        <v>26</v>
      </c>
      <c r="K1027" t="s">
        <v>24</v>
      </c>
      <c r="L1027">
        <v>50</v>
      </c>
      <c r="M1027" t="str">
        <f>IF(L1027&gt;54,"Old",IF(L1027&gt;=31,"Middle Age",IF(L1027&lt;31,"Adolescents","invalid")))</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tabSelected="1" topLeftCell="A2" zoomScale="90" zoomScaleNormal="90" workbookViewId="0">
      <selection activeCell="P12" sqref="P12"/>
    </sheetView>
  </sheetViews>
  <sheetFormatPr defaultRowHeight="15" x14ac:dyDescent="0.25"/>
  <sheetData>
    <row r="1" spans="1:23" ht="15" customHeight="1" x14ac:dyDescent="0.25">
      <c r="A1" s="9" t="s">
        <v>47</v>
      </c>
      <c r="B1" s="9"/>
      <c r="C1" s="9"/>
      <c r="D1" s="9"/>
      <c r="E1" s="9"/>
      <c r="F1" s="9"/>
      <c r="G1" s="9"/>
      <c r="H1" s="9"/>
      <c r="I1" s="9"/>
      <c r="J1" s="9"/>
      <c r="K1" s="9"/>
      <c r="L1" s="9"/>
      <c r="M1" s="9"/>
      <c r="N1" s="9"/>
      <c r="O1" s="9"/>
      <c r="P1" s="9"/>
      <c r="Q1" s="9"/>
      <c r="R1" s="9"/>
      <c r="S1" s="9"/>
      <c r="T1" s="9"/>
      <c r="U1" s="9"/>
      <c r="V1" s="9"/>
      <c r="W1" s="9"/>
    </row>
    <row r="2" spans="1:23" ht="15" customHeight="1" x14ac:dyDescent="0.25">
      <c r="A2" s="9"/>
      <c r="B2" s="9"/>
      <c r="C2" s="9"/>
      <c r="D2" s="9"/>
      <c r="E2" s="9"/>
      <c r="F2" s="9"/>
      <c r="G2" s="9"/>
      <c r="H2" s="9"/>
      <c r="I2" s="9"/>
      <c r="J2" s="9"/>
      <c r="K2" s="9"/>
      <c r="L2" s="9"/>
      <c r="M2" s="9"/>
      <c r="N2" s="9"/>
      <c r="O2" s="9"/>
      <c r="P2" s="9"/>
      <c r="Q2" s="9"/>
      <c r="R2" s="9"/>
      <c r="S2" s="9"/>
      <c r="T2" s="9"/>
      <c r="U2" s="9"/>
      <c r="V2" s="9"/>
      <c r="W2" s="9"/>
    </row>
    <row r="3" spans="1:23" ht="15" customHeight="1" x14ac:dyDescent="0.25">
      <c r="A3" s="9"/>
      <c r="B3" s="9"/>
      <c r="C3" s="9"/>
      <c r="D3" s="9"/>
      <c r="E3" s="9"/>
      <c r="F3" s="9"/>
      <c r="G3" s="9"/>
      <c r="H3" s="9"/>
      <c r="I3" s="9"/>
      <c r="J3" s="9"/>
      <c r="K3" s="9"/>
      <c r="L3" s="9"/>
      <c r="M3" s="9"/>
      <c r="N3" s="9"/>
      <c r="O3" s="9"/>
      <c r="P3" s="9"/>
      <c r="Q3" s="9"/>
      <c r="R3" s="9"/>
      <c r="S3" s="9"/>
      <c r="T3" s="9"/>
      <c r="U3" s="9"/>
      <c r="V3" s="9"/>
      <c r="W3" s="9"/>
    </row>
    <row r="4" spans="1:23" ht="15" customHeight="1" x14ac:dyDescent="0.25">
      <c r="A4" s="9"/>
      <c r="B4" s="9"/>
      <c r="C4" s="9"/>
      <c r="D4" s="9"/>
      <c r="E4" s="9"/>
      <c r="F4" s="9"/>
      <c r="G4" s="9"/>
      <c r="H4" s="9"/>
      <c r="I4" s="9"/>
      <c r="J4" s="9"/>
      <c r="K4" s="9"/>
      <c r="L4" s="9"/>
      <c r="M4" s="9"/>
      <c r="N4" s="9"/>
      <c r="O4" s="9"/>
      <c r="P4" s="9"/>
      <c r="Q4" s="9"/>
      <c r="R4" s="9"/>
      <c r="S4" s="9"/>
      <c r="T4" s="9"/>
      <c r="U4" s="9"/>
      <c r="V4" s="9"/>
      <c r="W4" s="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J2" sqref="J2"/>
    </sheetView>
  </sheetViews>
  <sheetFormatPr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4" t="s">
        <v>41</v>
      </c>
      <c r="B3" s="4" t="s">
        <v>42</v>
      </c>
    </row>
    <row r="4" spans="1:4" x14ac:dyDescent="0.25">
      <c r="A4" s="4" t="s">
        <v>39</v>
      </c>
      <c r="B4" t="s">
        <v>18</v>
      </c>
      <c r="C4" t="s">
        <v>15</v>
      </c>
      <c r="D4" t="s">
        <v>40</v>
      </c>
    </row>
    <row r="5" spans="1:4" x14ac:dyDescent="0.25">
      <c r="A5" s="5" t="s">
        <v>33</v>
      </c>
      <c r="B5" s="7">
        <v>53449.612403100778</v>
      </c>
      <c r="C5" s="7">
        <v>55267.489711934155</v>
      </c>
      <c r="D5" s="7">
        <v>54331.337325349305</v>
      </c>
    </row>
    <row r="6" spans="1:4" x14ac:dyDescent="0.25">
      <c r="A6" s="5" t="s">
        <v>34</v>
      </c>
      <c r="B6" s="7">
        <v>56520.146520146518</v>
      </c>
      <c r="C6" s="7">
        <v>59603.174603174601</v>
      </c>
      <c r="D6" s="7">
        <v>58000</v>
      </c>
    </row>
    <row r="7" spans="1:4" x14ac:dyDescent="0.25">
      <c r="A7" s="5" t="s">
        <v>40</v>
      </c>
      <c r="B7" s="6">
        <v>55028.248587570619</v>
      </c>
      <c r="C7" s="6">
        <v>57474.747474747477</v>
      </c>
      <c r="D7" s="6">
        <v>56208.576998050681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J2" sqref="J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42</v>
      </c>
    </row>
    <row r="4" spans="1:4" x14ac:dyDescent="0.25">
      <c r="A4" s="4" t="s">
        <v>39</v>
      </c>
      <c r="B4" t="s">
        <v>18</v>
      </c>
      <c r="C4" t="s">
        <v>15</v>
      </c>
      <c r="D4" t="s">
        <v>40</v>
      </c>
    </row>
    <row r="5" spans="1:4" x14ac:dyDescent="0.25">
      <c r="A5" s="5" t="s">
        <v>48</v>
      </c>
      <c r="B5" s="6">
        <v>71</v>
      </c>
      <c r="C5" s="6">
        <v>41</v>
      </c>
      <c r="D5" s="6">
        <v>112</v>
      </c>
    </row>
    <row r="6" spans="1:4" x14ac:dyDescent="0.25">
      <c r="A6" s="5" t="s">
        <v>43</v>
      </c>
      <c r="B6" s="6">
        <v>326</v>
      </c>
      <c r="C6" s="6">
        <v>393</v>
      </c>
      <c r="D6" s="6">
        <v>719</v>
      </c>
    </row>
    <row r="7" spans="1:4" x14ac:dyDescent="0.25">
      <c r="A7" s="5" t="s">
        <v>44</v>
      </c>
      <c r="B7" s="6">
        <v>134</v>
      </c>
      <c r="C7" s="6">
        <v>61</v>
      </c>
      <c r="D7" s="6">
        <v>195</v>
      </c>
    </row>
    <row r="8" spans="1:4" x14ac:dyDescent="0.25">
      <c r="A8" s="5" t="s">
        <v>40</v>
      </c>
      <c r="B8" s="6">
        <v>531</v>
      </c>
      <c r="C8" s="6">
        <v>495</v>
      </c>
      <c r="D8" s="6">
        <v>1026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3"/>
  <sheetViews>
    <sheetView topLeftCell="A16" workbookViewId="0">
      <selection activeCell="J2" sqref="J2"/>
    </sheetView>
  </sheetViews>
  <sheetFormatPr defaultRowHeight="15" x14ac:dyDescent="0.25"/>
  <cols>
    <col min="1" max="1" width="26.28515625" bestFit="1" customWidth="1"/>
    <col min="2" max="2" width="16.28515625" bestFit="1" customWidth="1"/>
    <col min="3" max="3" width="4.140625" bestFit="1" customWidth="1"/>
    <col min="4" max="4" width="11.28515625" bestFit="1" customWidth="1"/>
  </cols>
  <sheetData>
    <row r="3" spans="1:4" x14ac:dyDescent="0.25">
      <c r="A3" s="4" t="s">
        <v>45</v>
      </c>
      <c r="B3" s="4" t="s">
        <v>42</v>
      </c>
    </row>
    <row r="4" spans="1:4" x14ac:dyDescent="0.25">
      <c r="A4" s="4" t="s">
        <v>39</v>
      </c>
      <c r="B4" t="s">
        <v>18</v>
      </c>
      <c r="C4" t="s">
        <v>15</v>
      </c>
      <c r="D4" t="s">
        <v>40</v>
      </c>
    </row>
    <row r="5" spans="1:4" x14ac:dyDescent="0.25">
      <c r="A5" s="5" t="s">
        <v>52</v>
      </c>
      <c r="B5" s="6">
        <v>71</v>
      </c>
      <c r="C5" s="6">
        <v>41</v>
      </c>
      <c r="D5" s="6">
        <v>112</v>
      </c>
    </row>
    <row r="6" spans="1:4" x14ac:dyDescent="0.25">
      <c r="A6" s="5" t="s">
        <v>53</v>
      </c>
      <c r="B6" s="6">
        <v>326</v>
      </c>
      <c r="C6" s="6">
        <v>393</v>
      </c>
      <c r="D6" s="6">
        <v>719</v>
      </c>
    </row>
    <row r="7" spans="1:4" x14ac:dyDescent="0.25">
      <c r="A7" s="5" t="s">
        <v>54</v>
      </c>
      <c r="B7" s="6">
        <v>134</v>
      </c>
      <c r="C7" s="6">
        <v>61</v>
      </c>
      <c r="D7" s="6">
        <v>195</v>
      </c>
    </row>
    <row r="8" spans="1:4" x14ac:dyDescent="0.25">
      <c r="A8" s="5" t="s">
        <v>40</v>
      </c>
      <c r="B8" s="6">
        <v>531</v>
      </c>
      <c r="C8" s="6">
        <v>495</v>
      </c>
      <c r="D8" s="6">
        <v>1026</v>
      </c>
    </row>
    <row r="15" spans="1:4" x14ac:dyDescent="0.25">
      <c r="A15" s="4" t="s">
        <v>41</v>
      </c>
      <c r="B15" s="4" t="s">
        <v>42</v>
      </c>
    </row>
    <row r="16" spans="1:4" x14ac:dyDescent="0.25">
      <c r="A16" s="4" t="s">
        <v>39</v>
      </c>
      <c r="B16" t="s">
        <v>18</v>
      </c>
      <c r="C16" t="s">
        <v>15</v>
      </c>
      <c r="D16" t="s">
        <v>40</v>
      </c>
    </row>
    <row r="17" spans="1:4" x14ac:dyDescent="0.25">
      <c r="A17" s="5" t="s">
        <v>49</v>
      </c>
      <c r="B17" s="8">
        <v>53449.612403100778</v>
      </c>
      <c r="C17" s="8">
        <v>55267.489711934155</v>
      </c>
      <c r="D17" s="8">
        <v>54331.337325349305</v>
      </c>
    </row>
    <row r="18" spans="1:4" x14ac:dyDescent="0.25">
      <c r="A18" s="5" t="s">
        <v>50</v>
      </c>
      <c r="B18" s="8">
        <v>56520.146520146518</v>
      </c>
      <c r="C18" s="8">
        <v>59603.174603174601</v>
      </c>
      <c r="D18" s="8">
        <v>58000</v>
      </c>
    </row>
    <row r="19" spans="1:4" x14ac:dyDescent="0.25">
      <c r="A19" s="5" t="s">
        <v>40</v>
      </c>
      <c r="B19" s="8">
        <v>55028.248587570619</v>
      </c>
      <c r="C19" s="8">
        <v>57474.747474747477</v>
      </c>
      <c r="D19" s="8">
        <v>56208.576998050681</v>
      </c>
    </row>
    <row r="26" spans="1:4" x14ac:dyDescent="0.25">
      <c r="A26" s="4" t="s">
        <v>55</v>
      </c>
      <c r="B26" s="4" t="s">
        <v>42</v>
      </c>
    </row>
    <row r="27" spans="1:4" x14ac:dyDescent="0.25">
      <c r="A27" s="4" t="s">
        <v>39</v>
      </c>
      <c r="B27" t="s">
        <v>18</v>
      </c>
      <c r="C27" t="s">
        <v>15</v>
      </c>
      <c r="D27" t="s">
        <v>40</v>
      </c>
    </row>
    <row r="28" spans="1:4" x14ac:dyDescent="0.25">
      <c r="A28" s="5" t="s">
        <v>16</v>
      </c>
      <c r="B28" s="6">
        <v>171</v>
      </c>
      <c r="C28" s="6">
        <v>207</v>
      </c>
      <c r="D28" s="6">
        <v>378</v>
      </c>
    </row>
    <row r="29" spans="1:4" x14ac:dyDescent="0.25">
      <c r="A29" s="5" t="s">
        <v>26</v>
      </c>
      <c r="B29" s="6">
        <v>93</v>
      </c>
      <c r="C29" s="6">
        <v>83</v>
      </c>
      <c r="D29" s="6">
        <v>176</v>
      </c>
    </row>
    <row r="30" spans="1:4" x14ac:dyDescent="0.25">
      <c r="A30" s="5" t="s">
        <v>22</v>
      </c>
      <c r="B30" s="6">
        <v>67</v>
      </c>
      <c r="C30" s="6">
        <v>95</v>
      </c>
      <c r="D30" s="6">
        <v>162</v>
      </c>
    </row>
    <row r="31" spans="1:4" x14ac:dyDescent="0.25">
      <c r="A31" s="5" t="s">
        <v>23</v>
      </c>
      <c r="B31" s="6">
        <v>120</v>
      </c>
      <c r="C31" s="6">
        <v>77</v>
      </c>
      <c r="D31" s="6">
        <v>197</v>
      </c>
    </row>
    <row r="32" spans="1:4" x14ac:dyDescent="0.25">
      <c r="A32" s="5" t="s">
        <v>46</v>
      </c>
      <c r="B32" s="6">
        <v>80</v>
      </c>
      <c r="C32" s="6">
        <v>33</v>
      </c>
      <c r="D32" s="6">
        <v>113</v>
      </c>
    </row>
    <row r="33" spans="1:4" x14ac:dyDescent="0.25">
      <c r="A33" s="5" t="s">
        <v>40</v>
      </c>
      <c r="B33" s="6">
        <v>531</v>
      </c>
      <c r="C33" s="6">
        <v>495</v>
      </c>
      <c r="D33" s="6">
        <v>1026</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J2" sqref="J2"/>
    </sheetView>
  </sheetViews>
  <sheetFormatPr defaultRowHeight="15" x14ac:dyDescent="0.25"/>
  <sheetData>
    <row r="1" spans="1:13" x14ac:dyDescent="0.25">
      <c r="A1" s="10" t="s">
        <v>47</v>
      </c>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sheetData>
  <mergeCells count="1">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2" sqref="J2"/>
    </sheetView>
  </sheetViews>
  <sheetFormatPr defaultColWidth="11.85546875" defaultRowHeight="15" x14ac:dyDescent="0.25"/>
  <cols>
    <col min="14" max="14" width="15.42578125" customWidth="1"/>
  </cols>
  <sheetData>
    <row r="1" spans="1:14" x14ac:dyDescent="0.25">
      <c r="A1" t="s">
        <v>0</v>
      </c>
      <c r="B1" t="s">
        <v>51</v>
      </c>
      <c r="C1" t="s">
        <v>2</v>
      </c>
      <c r="D1" t="s">
        <v>3</v>
      </c>
      <c r="E1" t="s">
        <v>4</v>
      </c>
      <c r="F1" t="s">
        <v>5</v>
      </c>
      <c r="G1" t="s">
        <v>6</v>
      </c>
      <c r="H1" t="s">
        <v>7</v>
      </c>
      <c r="I1" t="s">
        <v>8</v>
      </c>
      <c r="J1" t="s">
        <v>9</v>
      </c>
      <c r="K1" t="s">
        <v>10</v>
      </c>
      <c r="L1" t="s">
        <v>11</v>
      </c>
      <c r="M1" t="s">
        <v>38</v>
      </c>
      <c r="N1" t="s">
        <v>12</v>
      </c>
    </row>
    <row r="2" spans="1:14" x14ac:dyDescent="0.25">
      <c r="A2">
        <v>12496</v>
      </c>
      <c r="B2" t="s">
        <v>36</v>
      </c>
      <c r="C2" t="s">
        <v>49</v>
      </c>
      <c r="D2" s="1">
        <v>40000</v>
      </c>
      <c r="E2">
        <v>1</v>
      </c>
      <c r="F2" t="s">
        <v>13</v>
      </c>
      <c r="G2" t="s">
        <v>14</v>
      </c>
      <c r="H2" t="s">
        <v>15</v>
      </c>
      <c r="I2">
        <v>0</v>
      </c>
      <c r="J2" t="s">
        <v>16</v>
      </c>
      <c r="K2" t="s">
        <v>17</v>
      </c>
      <c r="L2">
        <v>42</v>
      </c>
      <c r="M2" t="str">
        <f>IF(L2&gt;54,"Old Age",IF(L2&gt;=31,"Middle Aged",IF(L2&lt;31,"Adolescent","Invalid")))</f>
        <v>Middle Aged</v>
      </c>
      <c r="N2" t="s">
        <v>18</v>
      </c>
    </row>
    <row r="3" spans="1:14" x14ac:dyDescent="0.25">
      <c r="A3">
        <v>24107</v>
      </c>
      <c r="B3" t="s">
        <v>36</v>
      </c>
      <c r="C3" t="s">
        <v>50</v>
      </c>
      <c r="D3" s="1">
        <v>30000</v>
      </c>
      <c r="E3">
        <v>3</v>
      </c>
      <c r="F3" t="s">
        <v>19</v>
      </c>
      <c r="G3" t="s">
        <v>20</v>
      </c>
      <c r="H3" t="s">
        <v>15</v>
      </c>
      <c r="I3">
        <v>1</v>
      </c>
      <c r="J3" t="s">
        <v>16</v>
      </c>
      <c r="K3" t="s">
        <v>17</v>
      </c>
      <c r="L3">
        <v>43</v>
      </c>
      <c r="M3" t="str">
        <f t="shared" ref="M3:M66" si="0">IF(L3&gt;54,"Old Age",IF(L3&gt;=31,"Middle Aged",IF(L3&lt;31,"Adolescent","Invalid")))</f>
        <v>Middle Aged</v>
      </c>
      <c r="N3" t="s">
        <v>18</v>
      </c>
    </row>
    <row r="4" spans="1:14" x14ac:dyDescent="0.25">
      <c r="A4">
        <v>14177</v>
      </c>
      <c r="B4" t="s">
        <v>36</v>
      </c>
      <c r="C4" t="s">
        <v>50</v>
      </c>
      <c r="D4" s="1">
        <v>80000</v>
      </c>
      <c r="E4">
        <v>5</v>
      </c>
      <c r="F4" t="s">
        <v>19</v>
      </c>
      <c r="G4" t="s">
        <v>21</v>
      </c>
      <c r="H4" t="s">
        <v>18</v>
      </c>
      <c r="I4">
        <v>2</v>
      </c>
      <c r="J4" t="s">
        <v>22</v>
      </c>
      <c r="K4" t="s">
        <v>17</v>
      </c>
      <c r="L4">
        <v>60</v>
      </c>
      <c r="M4" t="str">
        <f t="shared" si="0"/>
        <v>Old Age</v>
      </c>
      <c r="N4" t="s">
        <v>18</v>
      </c>
    </row>
    <row r="5" spans="1:14" x14ac:dyDescent="0.25">
      <c r="A5">
        <v>24381</v>
      </c>
      <c r="B5" t="s">
        <v>37</v>
      </c>
      <c r="C5" t="s">
        <v>50</v>
      </c>
      <c r="D5" s="1">
        <v>70000</v>
      </c>
      <c r="E5">
        <v>0</v>
      </c>
      <c r="F5" t="s">
        <v>13</v>
      </c>
      <c r="G5" t="s">
        <v>21</v>
      </c>
      <c r="H5" t="s">
        <v>15</v>
      </c>
      <c r="I5">
        <v>1</v>
      </c>
      <c r="J5" t="s">
        <v>23</v>
      </c>
      <c r="K5" t="s">
        <v>24</v>
      </c>
      <c r="L5">
        <v>41</v>
      </c>
      <c r="M5" t="str">
        <f t="shared" si="0"/>
        <v>Middle Aged</v>
      </c>
      <c r="N5" t="s">
        <v>15</v>
      </c>
    </row>
    <row r="6" spans="1:14" x14ac:dyDescent="0.25">
      <c r="A6">
        <v>25597</v>
      </c>
      <c r="B6" t="s">
        <v>37</v>
      </c>
      <c r="C6" t="s">
        <v>50</v>
      </c>
      <c r="D6" s="1">
        <v>30000</v>
      </c>
      <c r="E6">
        <v>0</v>
      </c>
      <c r="F6" t="s">
        <v>13</v>
      </c>
      <c r="G6" t="s">
        <v>20</v>
      </c>
      <c r="H6" t="s">
        <v>18</v>
      </c>
      <c r="I6">
        <v>0</v>
      </c>
      <c r="J6" t="s">
        <v>16</v>
      </c>
      <c r="K6" t="s">
        <v>17</v>
      </c>
      <c r="L6">
        <v>36</v>
      </c>
      <c r="M6" t="str">
        <f t="shared" si="0"/>
        <v>Middle Aged</v>
      </c>
      <c r="N6" t="s">
        <v>15</v>
      </c>
    </row>
    <row r="7" spans="1:14" x14ac:dyDescent="0.25">
      <c r="A7">
        <v>13507</v>
      </c>
      <c r="B7" t="s">
        <v>36</v>
      </c>
      <c r="C7" t="s">
        <v>49</v>
      </c>
      <c r="D7" s="1">
        <v>10000</v>
      </c>
      <c r="E7">
        <v>2</v>
      </c>
      <c r="F7" t="s">
        <v>19</v>
      </c>
      <c r="G7" t="s">
        <v>25</v>
      </c>
      <c r="H7" t="s">
        <v>15</v>
      </c>
      <c r="I7">
        <v>0</v>
      </c>
      <c r="J7" t="s">
        <v>26</v>
      </c>
      <c r="K7" t="s">
        <v>17</v>
      </c>
      <c r="L7">
        <v>50</v>
      </c>
      <c r="M7" t="str">
        <f t="shared" si="0"/>
        <v>Middle Aged</v>
      </c>
      <c r="N7" t="s">
        <v>18</v>
      </c>
    </row>
    <row r="8" spans="1:14" x14ac:dyDescent="0.25">
      <c r="A8">
        <v>27974</v>
      </c>
      <c r="B8" t="s">
        <v>37</v>
      </c>
      <c r="C8" t="s">
        <v>50</v>
      </c>
      <c r="D8" s="1">
        <v>160000</v>
      </c>
      <c r="E8">
        <v>2</v>
      </c>
      <c r="F8" t="s">
        <v>27</v>
      </c>
      <c r="G8" t="s">
        <v>28</v>
      </c>
      <c r="H8" t="s">
        <v>15</v>
      </c>
      <c r="I8">
        <v>4</v>
      </c>
      <c r="J8" t="s">
        <v>16</v>
      </c>
      <c r="K8" t="s">
        <v>24</v>
      </c>
      <c r="L8">
        <v>33</v>
      </c>
      <c r="M8" t="str">
        <f t="shared" si="0"/>
        <v>Middle Aged</v>
      </c>
      <c r="N8" t="s">
        <v>15</v>
      </c>
    </row>
    <row r="9" spans="1:14" x14ac:dyDescent="0.25">
      <c r="A9">
        <v>19364</v>
      </c>
      <c r="B9" t="s">
        <v>36</v>
      </c>
      <c r="C9" t="s">
        <v>50</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50</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50</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49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49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50</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50</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50</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49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50</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49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50</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50</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49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49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50</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49</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50</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50</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50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50</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49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49</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50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50</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50</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49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49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49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50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49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49</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49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49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49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49</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49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49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50</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50</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49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50</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49</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49</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49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50</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50</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50</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49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50</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49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49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50</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50</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49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50</v>
      </c>
      <c r="D67" s="1">
        <v>30000</v>
      </c>
      <c r="E67">
        <v>2</v>
      </c>
      <c r="F67" t="s">
        <v>19</v>
      </c>
      <c r="G67" t="s">
        <v>20</v>
      </c>
      <c r="H67" t="s">
        <v>15</v>
      </c>
      <c r="I67">
        <v>2</v>
      </c>
      <c r="J67" t="s">
        <v>23</v>
      </c>
      <c r="K67" t="s">
        <v>24</v>
      </c>
      <c r="L67">
        <v>68</v>
      </c>
      <c r="M67" t="str">
        <f t="shared" ref="M67:M130" si="1">IF(L67&gt;54,"Old Age",IF(L67&gt;=31,"Middle Aged",IF(L67&lt;31,"Adolescent","Invalid")))</f>
        <v>Old Age</v>
      </c>
      <c r="N67" t="s">
        <v>18</v>
      </c>
    </row>
    <row r="68" spans="1:14" x14ac:dyDescent="0.25">
      <c r="A68">
        <v>29355</v>
      </c>
      <c r="B68" t="s">
        <v>36</v>
      </c>
      <c r="C68" t="s">
        <v>49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50</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49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49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50</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49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49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49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49</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49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49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50</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50</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50</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49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49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50</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50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50</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50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50</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50</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50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50</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49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50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49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49</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49</v>
      </c>
      <c r="D97" s="1">
        <v>90000</v>
      </c>
      <c r="E97">
        <v>5</v>
      </c>
      <c r="F97" t="s">
        <v>19</v>
      </c>
      <c r="G97" t="s">
        <v>21</v>
      </c>
      <c r="H97" t="s">
        <v>15</v>
      </c>
      <c r="I97">
        <v>2</v>
      </c>
      <c r="J97" t="s">
        <v>46</v>
      </c>
      <c r="K97" t="s">
        <v>17</v>
      </c>
      <c r="L97">
        <v>62</v>
      </c>
      <c r="M97" t="str">
        <f t="shared" si="1"/>
        <v>Old Age</v>
      </c>
      <c r="N97" t="s">
        <v>18</v>
      </c>
    </row>
    <row r="98" spans="1:14" x14ac:dyDescent="0.25">
      <c r="A98">
        <v>12507</v>
      </c>
      <c r="B98" t="s">
        <v>36</v>
      </c>
      <c r="C98" t="s">
        <v>50</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50</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50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50</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50</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50</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50</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49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49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50</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49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49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50</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49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49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49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49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50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50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49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50</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49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49</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50</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49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49</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49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50</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50</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50</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50</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50</v>
      </c>
      <c r="D131" s="1">
        <v>10000</v>
      </c>
      <c r="E131">
        <v>3</v>
      </c>
      <c r="F131" t="s">
        <v>27</v>
      </c>
      <c r="G131" t="s">
        <v>25</v>
      </c>
      <c r="H131" t="s">
        <v>15</v>
      </c>
      <c r="I131">
        <v>1</v>
      </c>
      <c r="J131" t="s">
        <v>16</v>
      </c>
      <c r="K131" t="s">
        <v>17</v>
      </c>
      <c r="L131">
        <v>39</v>
      </c>
      <c r="M131" t="str">
        <f t="shared" ref="M131:M194" si="2">IF(L131&gt;54,"Old Age",IF(L131&gt;=31,"Middle Aged",IF(L131&lt;31,"Adolescent","Invalid")))</f>
        <v>Middle Aged</v>
      </c>
      <c r="N131" t="s">
        <v>15</v>
      </c>
    </row>
    <row r="132" spans="1:14" x14ac:dyDescent="0.25">
      <c r="A132">
        <v>12993</v>
      </c>
      <c r="B132" t="s">
        <v>36</v>
      </c>
      <c r="C132" t="s">
        <v>50</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50</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50</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50</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49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50</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49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50</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49</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49</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50</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49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50</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49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50</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49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50</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49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50</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50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50</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50</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49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50</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50</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49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49</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50</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49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49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49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49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49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50</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50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50</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50</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50</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50</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49</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49</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50</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49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50</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49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49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50</v>
      </c>
      <c r="D180" s="1">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49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50</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49</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49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50</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49</v>
      </c>
      <c r="D186" s="1">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49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49</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50</v>
      </c>
      <c r="D189" s="1">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49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50</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50</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50</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49</v>
      </c>
      <c r="D194" s="1">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49</v>
      </c>
      <c r="D195" s="1">
        <v>70000</v>
      </c>
      <c r="E195">
        <v>5</v>
      </c>
      <c r="F195" t="s">
        <v>13</v>
      </c>
      <c r="G195" t="s">
        <v>21</v>
      </c>
      <c r="H195" t="s">
        <v>15</v>
      </c>
      <c r="I195">
        <v>4</v>
      </c>
      <c r="J195" t="s">
        <v>46</v>
      </c>
      <c r="K195" t="s">
        <v>24</v>
      </c>
      <c r="L195">
        <v>41</v>
      </c>
      <c r="M195" t="str">
        <f t="shared" ref="M195:M258" si="3">IF(L195&gt;54,"Old Age",IF(L195&gt;=31,"Middle Aged",IF(L195&lt;31,"Adolescent","Invalid")))</f>
        <v>Middle Aged</v>
      </c>
      <c r="N195" t="s">
        <v>18</v>
      </c>
    </row>
    <row r="196" spans="1:14" x14ac:dyDescent="0.25">
      <c r="A196">
        <v>17843</v>
      </c>
      <c r="B196" t="s">
        <v>37</v>
      </c>
      <c r="C196" t="s">
        <v>49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50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50</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49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50</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50</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50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50</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49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49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50</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50</v>
      </c>
      <c r="D208" s="1">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49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49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49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49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49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50</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50</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50</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50</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49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50</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50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50</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50</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49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49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49</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50</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49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50</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49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50</v>
      </c>
      <c r="D231" s="1">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50</v>
      </c>
      <c r="D232" s="1">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49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49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50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50</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49</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49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49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50</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49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50</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49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50</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49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50</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49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49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49</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50</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50</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50</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50</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50</v>
      </c>
      <c r="D255" s="1">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50</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49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50</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49</v>
      </c>
      <c r="D259" s="1">
        <v>50000</v>
      </c>
      <c r="E259">
        <v>0</v>
      </c>
      <c r="F259" t="s">
        <v>31</v>
      </c>
      <c r="G259" t="s">
        <v>14</v>
      </c>
      <c r="H259" t="s">
        <v>15</v>
      </c>
      <c r="I259">
        <v>0</v>
      </c>
      <c r="J259" t="s">
        <v>16</v>
      </c>
      <c r="K259" t="s">
        <v>17</v>
      </c>
      <c r="L259">
        <v>36</v>
      </c>
      <c r="M259" t="str">
        <f t="shared" ref="M259:M322" si="4">IF(L259&gt;54,"Old Age",IF(L259&gt;=31,"Middle Aged",IF(L259&lt;31,"Adolescent","Invalid")))</f>
        <v>Middle Aged</v>
      </c>
      <c r="N259" t="s">
        <v>15</v>
      </c>
    </row>
    <row r="260" spans="1:14" x14ac:dyDescent="0.25">
      <c r="A260">
        <v>14193</v>
      </c>
      <c r="B260" t="s">
        <v>37</v>
      </c>
      <c r="C260" t="s">
        <v>49</v>
      </c>
      <c r="D260" s="1">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50</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49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49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49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49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50</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49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49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50</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50</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49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49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49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50</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49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49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49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49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50</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50</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49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50</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50</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49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50</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49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49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49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50</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50</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49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50</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49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49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50</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49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49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50</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49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49</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49</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49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50</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49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50</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50</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50</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50</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50</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49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50</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50</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50</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50</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50</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50</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50</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50</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50</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49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50</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49</v>
      </c>
      <c r="D323" s="1">
        <v>160000</v>
      </c>
      <c r="E323">
        <v>0</v>
      </c>
      <c r="F323" t="s">
        <v>31</v>
      </c>
      <c r="G323" t="s">
        <v>28</v>
      </c>
      <c r="H323" t="s">
        <v>18</v>
      </c>
      <c r="I323">
        <v>3</v>
      </c>
      <c r="J323" t="s">
        <v>16</v>
      </c>
      <c r="K323" t="s">
        <v>24</v>
      </c>
      <c r="L323">
        <v>47</v>
      </c>
      <c r="M323" t="str">
        <f t="shared" ref="M323:M386" si="5">IF(L323&gt;54,"Old Age",IF(L323&gt;=31,"Middle Aged",IF(L323&lt;31,"Adolescent","Invalid")))</f>
        <v>Middle Aged</v>
      </c>
      <c r="N323" t="s">
        <v>15</v>
      </c>
    </row>
    <row r="324" spans="1:14" x14ac:dyDescent="0.25">
      <c r="A324">
        <v>16410</v>
      </c>
      <c r="B324" t="s">
        <v>37</v>
      </c>
      <c r="C324" t="s">
        <v>49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49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50</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50</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49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50</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50</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49</v>
      </c>
      <c r="D331" s="1">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49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50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50</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50</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50</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50</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50</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49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50</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50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50</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49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50</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49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50</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49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50</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49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50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50</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49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50</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50</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50</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49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49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50</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50</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50</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49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50</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49</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49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49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50</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49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49</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49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49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50</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50</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50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49</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50</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50</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50</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50</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50</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49</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50</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50</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49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50</v>
      </c>
      <c r="D387" s="1">
        <v>30000</v>
      </c>
      <c r="E387">
        <v>3</v>
      </c>
      <c r="F387" t="s">
        <v>19</v>
      </c>
      <c r="G387" t="s">
        <v>20</v>
      </c>
      <c r="H387" t="s">
        <v>15</v>
      </c>
      <c r="I387">
        <v>0</v>
      </c>
      <c r="J387" t="s">
        <v>16</v>
      </c>
      <c r="K387" t="s">
        <v>17</v>
      </c>
      <c r="L387">
        <v>43</v>
      </c>
      <c r="M387" t="str">
        <f t="shared" ref="M387:M450" si="6">IF(L387&gt;54,"Old Age",IF(L387&gt;=31,"Middle Aged",IF(L387&lt;31,"Adolescent","Invalid")))</f>
        <v>Middle Aged</v>
      </c>
      <c r="N387" t="s">
        <v>18</v>
      </c>
    </row>
    <row r="388" spans="1:14" x14ac:dyDescent="0.25">
      <c r="A388">
        <v>28957</v>
      </c>
      <c r="B388" t="s">
        <v>37</v>
      </c>
      <c r="C388" t="s">
        <v>49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49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49</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49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50</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49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50</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49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49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50</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50</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49</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50</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49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49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49</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50</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50</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50</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49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49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49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49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49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49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50</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50</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49</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49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49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50</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49</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50</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50</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49</v>
      </c>
      <c r="D422" s="1">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50</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50</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50</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49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50</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50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50</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49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49</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50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49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49</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49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49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50</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50</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50</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50</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49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50</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49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49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49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49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49</v>
      </c>
      <c r="D451" s="1">
        <v>40000</v>
      </c>
      <c r="E451">
        <v>1</v>
      </c>
      <c r="F451" t="s">
        <v>13</v>
      </c>
      <c r="G451" t="s">
        <v>14</v>
      </c>
      <c r="H451" t="s">
        <v>15</v>
      </c>
      <c r="I451">
        <v>0</v>
      </c>
      <c r="J451" t="s">
        <v>16</v>
      </c>
      <c r="K451" t="s">
        <v>17</v>
      </c>
      <c r="L451">
        <v>42</v>
      </c>
      <c r="M451" t="str">
        <f t="shared" ref="M451:M514" si="7">IF(L451&gt;54,"Old Age",IF(L451&gt;=31,"Middle Aged",IF(L451&lt;31,"Adolescent","Invalid")))</f>
        <v>Middle Aged</v>
      </c>
      <c r="N451" t="s">
        <v>18</v>
      </c>
    </row>
    <row r="452" spans="1:14" x14ac:dyDescent="0.25">
      <c r="A452">
        <v>16559</v>
      </c>
      <c r="B452" t="s">
        <v>37</v>
      </c>
      <c r="C452" t="s">
        <v>49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49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49</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49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50</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49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50</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49</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50</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49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50</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49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49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50</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49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50</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49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50</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49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49</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50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50</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49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49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49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50</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49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50</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50</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50</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49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49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50</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50</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49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50</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49</v>
      </c>
      <c r="D488" s="1">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50</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49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50</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50</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50</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49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50</v>
      </c>
      <c r="D495" s="1">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50</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50</v>
      </c>
      <c r="D497" s="1">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49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49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50</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49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50</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49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50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50</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50</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49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49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50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50</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50</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50</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49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49</v>
      </c>
      <c r="D515" s="1">
        <v>60000</v>
      </c>
      <c r="E515">
        <v>4</v>
      </c>
      <c r="F515" t="s">
        <v>31</v>
      </c>
      <c r="G515" t="s">
        <v>28</v>
      </c>
      <c r="H515" t="s">
        <v>15</v>
      </c>
      <c r="I515">
        <v>2</v>
      </c>
      <c r="J515" t="s">
        <v>46</v>
      </c>
      <c r="K515" t="s">
        <v>32</v>
      </c>
      <c r="L515">
        <v>61</v>
      </c>
      <c r="M515" t="str">
        <f t="shared" ref="M515:M578" si="8">IF(L515&gt;54,"Old Age",IF(L515&gt;=31,"Middle Aged",IF(L515&lt;31,"Adolescent","Invalid")))</f>
        <v>Old Age</v>
      </c>
      <c r="N515" t="s">
        <v>15</v>
      </c>
    </row>
    <row r="516" spans="1:14" x14ac:dyDescent="0.25">
      <c r="A516">
        <v>19399</v>
      </c>
      <c r="B516" t="s">
        <v>37</v>
      </c>
      <c r="C516" t="s">
        <v>50</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49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49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50</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49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50</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50</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50</v>
      </c>
      <c r="D523" s="1">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50</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50</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49</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50</v>
      </c>
      <c r="D527" s="1">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49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50</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49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50</v>
      </c>
      <c r="D531" s="1">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50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50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50</v>
      </c>
      <c r="D535" s="1">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50</v>
      </c>
      <c r="D536" s="1">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50</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49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49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49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49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49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50</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50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50</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50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50</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50</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49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49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49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49</v>
      </c>
      <c r="D553" s="1">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50</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50</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49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50</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50</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49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49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49</v>
      </c>
      <c r="D561" s="1">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49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49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49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49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50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50</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49</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50</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50</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50</v>
      </c>
      <c r="D571" s="1">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50</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50</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50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50</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49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50</v>
      </c>
      <c r="D577" s="1">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49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50</v>
      </c>
      <c r="D579" s="1">
        <v>120000</v>
      </c>
      <c r="E579">
        <v>1</v>
      </c>
      <c r="F579" t="s">
        <v>13</v>
      </c>
      <c r="G579" t="s">
        <v>28</v>
      </c>
      <c r="H579" t="s">
        <v>15</v>
      </c>
      <c r="I579">
        <v>4</v>
      </c>
      <c r="J579" t="s">
        <v>16</v>
      </c>
      <c r="K579" t="s">
        <v>32</v>
      </c>
      <c r="L579">
        <v>38</v>
      </c>
      <c r="M579" t="str">
        <f t="shared" ref="M579:M642" si="9">IF(L579&gt;54,"Old Age",IF(L579&gt;=31,"Middle Aged",IF(L579&lt;31,"Adolescent","Invalid")))</f>
        <v>Middle Aged</v>
      </c>
      <c r="N579" t="s">
        <v>18</v>
      </c>
    </row>
    <row r="580" spans="1:14" x14ac:dyDescent="0.25">
      <c r="A580">
        <v>15313</v>
      </c>
      <c r="B580" t="s">
        <v>36</v>
      </c>
      <c r="C580" t="s">
        <v>50</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49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49</v>
      </c>
      <c r="D582" s="1">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50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50</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50</v>
      </c>
      <c r="D585" s="1">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50</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50</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50</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49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49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50</v>
      </c>
      <c r="D591" s="1">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49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50</v>
      </c>
      <c r="D593" s="1">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49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49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50</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49</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49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50</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50</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49</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50</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50</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50</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50</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50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50</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50</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49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50</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50</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50</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49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49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50</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49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49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49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50</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49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49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50</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50</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49</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49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50</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49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49</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50</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49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50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50</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49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49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50</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49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49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50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50</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50</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49</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50</v>
      </c>
      <c r="D643" s="1">
        <v>50000</v>
      </c>
      <c r="E643">
        <v>4</v>
      </c>
      <c r="F643" t="s">
        <v>13</v>
      </c>
      <c r="G643" t="s">
        <v>28</v>
      </c>
      <c r="H643" t="s">
        <v>15</v>
      </c>
      <c r="I643">
        <v>2</v>
      </c>
      <c r="J643" t="s">
        <v>46</v>
      </c>
      <c r="K643" t="s">
        <v>32</v>
      </c>
      <c r="L643">
        <v>64</v>
      </c>
      <c r="M643" t="str">
        <f t="shared" ref="M643:M706" si="10">IF(L643&gt;54,"Old Age",IF(L643&gt;=31,"Middle Aged",IF(L643&lt;31,"Adolescent","Invalid")))</f>
        <v>Old Age</v>
      </c>
      <c r="N643" t="s">
        <v>18</v>
      </c>
    </row>
    <row r="644" spans="1:14" x14ac:dyDescent="0.25">
      <c r="A644">
        <v>21741</v>
      </c>
      <c r="B644" t="s">
        <v>36</v>
      </c>
      <c r="C644" t="s">
        <v>49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49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49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49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49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50</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49</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49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49</v>
      </c>
      <c r="D652" s="1">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50</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50</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50</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50</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49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50</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50</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50</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49</v>
      </c>
      <c r="D661" s="1">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49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50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49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49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50</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49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49</v>
      </c>
      <c r="D669" s="1">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49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49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50</v>
      </c>
      <c r="D672" s="1">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49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49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49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50</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50</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50</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50</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50</v>
      </c>
      <c r="D681" s="1">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49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49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50</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49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49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49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49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50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50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50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50</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50</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49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49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50</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50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50</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50</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49</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50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50</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49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49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49</v>
      </c>
      <c r="D707" s="1">
        <v>70000</v>
      </c>
      <c r="E707">
        <v>4</v>
      </c>
      <c r="F707" t="s">
        <v>13</v>
      </c>
      <c r="G707" t="s">
        <v>28</v>
      </c>
      <c r="H707" t="s">
        <v>15</v>
      </c>
      <c r="I707">
        <v>1</v>
      </c>
      <c r="J707" t="s">
        <v>46</v>
      </c>
      <c r="K707" t="s">
        <v>32</v>
      </c>
      <c r="L707">
        <v>59</v>
      </c>
      <c r="M707" t="str">
        <f t="shared" ref="M707:M770" si="11">IF(L707&gt;54,"Old Age",IF(L707&gt;=31,"Middle Aged",IF(L707&lt;31,"Adolescent","Invalid")))</f>
        <v>Old Age</v>
      </c>
      <c r="N707" t="s">
        <v>18</v>
      </c>
    </row>
    <row r="708" spans="1:14" x14ac:dyDescent="0.25">
      <c r="A708">
        <v>20296</v>
      </c>
      <c r="B708" t="s">
        <v>37</v>
      </c>
      <c r="C708" t="s">
        <v>49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49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50</v>
      </c>
      <c r="D710" s="1">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49</v>
      </c>
      <c r="D711" s="1">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50</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49</v>
      </c>
      <c r="D713" s="1">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49</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49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50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49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50</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50</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49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49</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50</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49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49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50</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50</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50</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50</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50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49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50</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49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50</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49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49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50</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50</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49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49</v>
      </c>
      <c r="D741" s="1">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50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50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50</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49</v>
      </c>
      <c r="D746" s="1">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50</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49</v>
      </c>
      <c r="D748" s="1">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49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50</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49</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50</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50</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50</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49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49</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50</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50</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50</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49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49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50</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49</v>
      </c>
      <c r="D763" s="1">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50</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50</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49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50</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49</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49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49</v>
      </c>
      <c r="D771" s="1">
        <v>100000</v>
      </c>
      <c r="E771">
        <v>4</v>
      </c>
      <c r="F771" t="s">
        <v>13</v>
      </c>
      <c r="G771" t="s">
        <v>28</v>
      </c>
      <c r="H771" t="s">
        <v>15</v>
      </c>
      <c r="I771">
        <v>4</v>
      </c>
      <c r="J771" t="s">
        <v>16</v>
      </c>
      <c r="K771" t="s">
        <v>32</v>
      </c>
      <c r="L771">
        <v>40</v>
      </c>
      <c r="M771" t="str">
        <f t="shared" ref="M771:M834" si="12">IF(L771&gt;54,"Old Age",IF(L771&gt;=31,"Middle Aged",IF(L771&lt;31,"Adolescent","Invalid")))</f>
        <v>Middle Aged</v>
      </c>
      <c r="N771" t="s">
        <v>18</v>
      </c>
    </row>
    <row r="772" spans="1:14" x14ac:dyDescent="0.25">
      <c r="A772">
        <v>17699</v>
      </c>
      <c r="B772" t="s">
        <v>36</v>
      </c>
      <c r="C772" t="s">
        <v>50</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50</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50</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49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49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50</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50</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50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50</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50</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49</v>
      </c>
      <c r="D782" s="1">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50</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50</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50</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49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49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49</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49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50</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49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50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50</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50</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50</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50</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50</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50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50</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50</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50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50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50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49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49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50</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49</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49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50</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49</v>
      </c>
      <c r="D814" s="1">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49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49</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50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49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50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50</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50</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50</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49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50</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50</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50</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49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49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50</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50</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49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49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49</v>
      </c>
      <c r="D835" s="1">
        <v>70000</v>
      </c>
      <c r="E835">
        <v>0</v>
      </c>
      <c r="F835" t="s">
        <v>13</v>
      </c>
      <c r="G835" t="s">
        <v>21</v>
      </c>
      <c r="H835" t="s">
        <v>18</v>
      </c>
      <c r="I835">
        <v>1</v>
      </c>
      <c r="J835" t="s">
        <v>16</v>
      </c>
      <c r="K835" t="s">
        <v>32</v>
      </c>
      <c r="L835">
        <v>37</v>
      </c>
      <c r="M835" t="str">
        <f t="shared" ref="M835:M898" si="13">IF(L835&gt;54,"Old Age",IF(L835&gt;=31,"Middle Aged",IF(L835&lt;31,"Adolescent","Invalid")))</f>
        <v>Middle Aged</v>
      </c>
      <c r="N835" t="s">
        <v>15</v>
      </c>
    </row>
    <row r="836" spans="1:14" x14ac:dyDescent="0.25">
      <c r="A836">
        <v>19889</v>
      </c>
      <c r="B836" t="s">
        <v>37</v>
      </c>
      <c r="C836" t="s">
        <v>49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49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49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50</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49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49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50</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50</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49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50</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49</v>
      </c>
      <c r="D846" s="1">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49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49</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49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50</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49</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49</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50</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50</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50</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49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49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50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50</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50</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50</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49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50</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50</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50</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49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50</v>
      </c>
      <c r="D868" s="1">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50</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50</v>
      </c>
      <c r="D870" s="1">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49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50</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50</v>
      </c>
      <c r="D873" s="1">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49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50</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49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49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50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50</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50</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50</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50</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49</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50</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49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50</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49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50</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50</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49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49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49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50</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49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50</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50</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49</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49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50</v>
      </c>
      <c r="D899" s="1">
        <v>30000</v>
      </c>
      <c r="E899">
        <v>0</v>
      </c>
      <c r="F899" t="s">
        <v>29</v>
      </c>
      <c r="G899" t="s">
        <v>20</v>
      </c>
      <c r="H899" t="s">
        <v>18</v>
      </c>
      <c r="I899">
        <v>2</v>
      </c>
      <c r="J899" t="s">
        <v>16</v>
      </c>
      <c r="K899" t="s">
        <v>32</v>
      </c>
      <c r="L899">
        <v>28</v>
      </c>
      <c r="M899" t="str">
        <f t="shared" ref="M899:M962" si="14">IF(L899&gt;54,"Old Age",IF(L899&gt;=31,"Middle Aged",IF(L899&lt;31,"Adolescent","Invalid")))</f>
        <v>Adolescent</v>
      </c>
      <c r="N899" t="s">
        <v>18</v>
      </c>
    </row>
    <row r="900" spans="1:14" x14ac:dyDescent="0.25">
      <c r="A900">
        <v>18066</v>
      </c>
      <c r="B900" t="s">
        <v>37</v>
      </c>
      <c r="C900" t="s">
        <v>50</v>
      </c>
      <c r="D900" s="1">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49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50</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49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50</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50</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49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50</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50</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50</v>
      </c>
      <c r="D909" s="1">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50</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50</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50</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49</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49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50</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50</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50</v>
      </c>
      <c r="D917" s="1">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50</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50</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49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49</v>
      </c>
      <c r="D921" s="1">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50</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49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49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50</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50</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49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49</v>
      </c>
      <c r="D928" s="1">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49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50</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50</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50</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49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49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50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50</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49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49</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50</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49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50</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49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49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49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49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49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50</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49</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49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49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50</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49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50</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49</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49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50</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49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49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49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50</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50</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50</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49</v>
      </c>
      <c r="D963" s="1">
        <v>120000</v>
      </c>
      <c r="E963">
        <v>2</v>
      </c>
      <c r="F963" t="s">
        <v>13</v>
      </c>
      <c r="G963" t="s">
        <v>28</v>
      </c>
      <c r="H963" t="s">
        <v>15</v>
      </c>
      <c r="I963">
        <v>3</v>
      </c>
      <c r="J963" t="s">
        <v>23</v>
      </c>
      <c r="K963" t="s">
        <v>32</v>
      </c>
      <c r="L963">
        <v>62</v>
      </c>
      <c r="M963" t="str">
        <f t="shared" ref="M963:M1026" si="15">IF(L963&gt;54,"Old Age",IF(L963&gt;=31,"Middle Aged",IF(L963&lt;31,"Adolescent","Invalid")))</f>
        <v>Old Age</v>
      </c>
      <c r="N963" t="s">
        <v>18</v>
      </c>
    </row>
    <row r="964" spans="1:14" x14ac:dyDescent="0.25">
      <c r="A964">
        <v>16813</v>
      </c>
      <c r="B964" t="s">
        <v>36</v>
      </c>
      <c r="C964" t="s">
        <v>50</v>
      </c>
      <c r="D964" s="1">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49</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50</v>
      </c>
      <c r="D966" s="1">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49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49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50</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50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50</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49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49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49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50</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50</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50</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49</v>
      </c>
      <c r="D978" s="1">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49</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50</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50</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49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50</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50</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50</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50</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49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50</v>
      </c>
      <c r="D988" s="1">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49</v>
      </c>
      <c r="D989" s="1">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50</v>
      </c>
      <c r="D990" s="1">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50</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49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50</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50</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50</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50</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50</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50</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50</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50</v>
      </c>
      <c r="D1001" s="1">
        <v>60000</v>
      </c>
      <c r="E1001">
        <v>3</v>
      </c>
      <c r="F1001" t="s">
        <v>27</v>
      </c>
      <c r="G1001" t="s">
        <v>21</v>
      </c>
      <c r="H1001" t="s">
        <v>15</v>
      </c>
      <c r="I1001">
        <v>2</v>
      </c>
      <c r="J1001" t="s">
        <v>46</v>
      </c>
      <c r="K1001" t="s">
        <v>32</v>
      </c>
      <c r="L1001">
        <v>53</v>
      </c>
      <c r="M1001" t="str">
        <f t="shared" si="15"/>
        <v>Middle Aged</v>
      </c>
      <c r="N1001" t="s">
        <v>15</v>
      </c>
    </row>
    <row r="1002" spans="1:14" x14ac:dyDescent="0.25">
      <c r="A1002">
        <v>13507</v>
      </c>
      <c r="B1002" t="s">
        <v>36</v>
      </c>
      <c r="C1002" t="s">
        <v>49</v>
      </c>
      <c r="D1002" s="1">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36</v>
      </c>
      <c r="C1003" t="s">
        <v>50</v>
      </c>
      <c r="D1003" s="1">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36</v>
      </c>
      <c r="C1004" t="s">
        <v>49</v>
      </c>
      <c r="D1004" s="1">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37</v>
      </c>
      <c r="C1005" t="s">
        <v>49</v>
      </c>
      <c r="D1005" s="1">
        <v>90000</v>
      </c>
      <c r="E1005">
        <v>0</v>
      </c>
      <c r="F1005" t="s">
        <v>13</v>
      </c>
      <c r="G1005" t="s">
        <v>21</v>
      </c>
      <c r="H1005" t="s">
        <v>18</v>
      </c>
      <c r="I1005">
        <v>4</v>
      </c>
      <c r="J1005" t="s">
        <v>46</v>
      </c>
      <c r="K1005" t="s">
        <v>24</v>
      </c>
      <c r="L1005">
        <v>36</v>
      </c>
      <c r="M1005" t="str">
        <f t="shared" si="15"/>
        <v>Middle Aged</v>
      </c>
      <c r="N1005" t="s">
        <v>18</v>
      </c>
    </row>
    <row r="1006" spans="1:14" x14ac:dyDescent="0.25">
      <c r="A1006">
        <v>11434</v>
      </c>
      <c r="B1006" t="s">
        <v>36</v>
      </c>
      <c r="C1006" t="s">
        <v>50</v>
      </c>
      <c r="D1006" s="1">
        <v>170000</v>
      </c>
      <c r="E1006">
        <v>5</v>
      </c>
      <c r="F1006" t="s">
        <v>19</v>
      </c>
      <c r="G1006" t="s">
        <v>21</v>
      </c>
      <c r="H1006" t="s">
        <v>15</v>
      </c>
      <c r="I1006">
        <v>0</v>
      </c>
      <c r="J1006" t="s">
        <v>16</v>
      </c>
      <c r="K1006" t="s">
        <v>17</v>
      </c>
      <c r="L1006">
        <v>55</v>
      </c>
      <c r="M1006" t="str">
        <f t="shared" si="15"/>
        <v>Old Age</v>
      </c>
      <c r="N1006" t="s">
        <v>18</v>
      </c>
    </row>
    <row r="1007" spans="1:14" x14ac:dyDescent="0.25">
      <c r="A1007">
        <v>25323</v>
      </c>
      <c r="B1007" t="s">
        <v>36</v>
      </c>
      <c r="C1007" t="s">
        <v>50</v>
      </c>
      <c r="D1007" s="1">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37</v>
      </c>
      <c r="C1008" t="s">
        <v>50</v>
      </c>
      <c r="D1008" s="1">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37</v>
      </c>
      <c r="C1009" t="s">
        <v>49</v>
      </c>
      <c r="D1009" s="1">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37</v>
      </c>
      <c r="C1010" t="s">
        <v>50</v>
      </c>
      <c r="D1010" s="1">
        <v>30000</v>
      </c>
      <c r="E1010">
        <v>3</v>
      </c>
      <c r="F1010" t="s">
        <v>19</v>
      </c>
      <c r="G1010" t="s">
        <v>20</v>
      </c>
      <c r="H1010" t="s">
        <v>18</v>
      </c>
      <c r="I1010">
        <v>2</v>
      </c>
      <c r="J1010" t="s">
        <v>26</v>
      </c>
      <c r="K1010" t="s">
        <v>24</v>
      </c>
      <c r="L1010">
        <v>59</v>
      </c>
      <c r="M1010" t="str">
        <f t="shared" si="15"/>
        <v>Old Age</v>
      </c>
      <c r="N1010" t="s">
        <v>15</v>
      </c>
    </row>
    <row r="1011" spans="1:14" x14ac:dyDescent="0.25">
      <c r="A1011">
        <v>12610</v>
      </c>
      <c r="B1011" t="s">
        <v>36</v>
      </c>
      <c r="C1011" t="s">
        <v>49</v>
      </c>
      <c r="D1011" s="1">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37</v>
      </c>
      <c r="C1012" t="s">
        <v>50</v>
      </c>
      <c r="D1012" s="1">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37</v>
      </c>
      <c r="C1013" t="s">
        <v>50</v>
      </c>
      <c r="D1013" s="1">
        <v>20000</v>
      </c>
      <c r="E1013">
        <v>2</v>
      </c>
      <c r="F1013" t="s">
        <v>29</v>
      </c>
      <c r="G1013" t="s">
        <v>20</v>
      </c>
      <c r="H1013" t="s">
        <v>15</v>
      </c>
      <c r="I1013">
        <v>2</v>
      </c>
      <c r="J1013" t="s">
        <v>23</v>
      </c>
      <c r="K1013" t="s">
        <v>24</v>
      </c>
      <c r="L1013">
        <v>55</v>
      </c>
      <c r="M1013" t="str">
        <f t="shared" si="15"/>
        <v>Old Age</v>
      </c>
      <c r="N1013" t="s">
        <v>15</v>
      </c>
    </row>
    <row r="1014" spans="1:14" x14ac:dyDescent="0.25">
      <c r="A1014">
        <v>25598</v>
      </c>
      <c r="B1014" t="s">
        <v>36</v>
      </c>
      <c r="C1014" t="s">
        <v>49</v>
      </c>
      <c r="D1014" s="1">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37</v>
      </c>
      <c r="C1015" t="s">
        <v>49</v>
      </c>
      <c r="D1015" s="1">
        <v>80000</v>
      </c>
      <c r="E1015">
        <v>0</v>
      </c>
      <c r="F1015" t="s">
        <v>13</v>
      </c>
      <c r="G1015" t="s">
        <v>21</v>
      </c>
      <c r="H1015" t="s">
        <v>15</v>
      </c>
      <c r="I1015">
        <v>4</v>
      </c>
      <c r="J1015" t="s">
        <v>46</v>
      </c>
      <c r="K1015" t="s">
        <v>24</v>
      </c>
      <c r="L1015">
        <v>35</v>
      </c>
      <c r="M1015" t="str">
        <f t="shared" si="15"/>
        <v>Middle Aged</v>
      </c>
      <c r="N1015" t="s">
        <v>18</v>
      </c>
    </row>
    <row r="1016" spans="1:14" x14ac:dyDescent="0.25">
      <c r="A1016">
        <v>19193</v>
      </c>
      <c r="B1016" t="s">
        <v>37</v>
      </c>
      <c r="C1016" t="s">
        <v>50</v>
      </c>
      <c r="D1016" s="1">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36</v>
      </c>
      <c r="C1017" t="s">
        <v>49</v>
      </c>
      <c r="D1017" s="1">
        <v>80000</v>
      </c>
      <c r="E1017">
        <v>5</v>
      </c>
      <c r="F1017" t="s">
        <v>27</v>
      </c>
      <c r="G1017" t="s">
        <v>28</v>
      </c>
      <c r="H1017" t="s">
        <v>18</v>
      </c>
      <c r="I1017">
        <v>3</v>
      </c>
      <c r="J1017" t="s">
        <v>23</v>
      </c>
      <c r="K1017" t="s">
        <v>17</v>
      </c>
      <c r="L1017">
        <v>56</v>
      </c>
      <c r="M1017" t="str">
        <f t="shared" si="15"/>
        <v>Old Age</v>
      </c>
      <c r="N1017" t="s">
        <v>18</v>
      </c>
    </row>
    <row r="1018" spans="1:14" x14ac:dyDescent="0.25">
      <c r="A1018">
        <v>27184</v>
      </c>
      <c r="B1018" t="s">
        <v>37</v>
      </c>
      <c r="C1018" t="s">
        <v>50</v>
      </c>
      <c r="D1018" s="1">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37</v>
      </c>
      <c r="C1019" t="s">
        <v>50</v>
      </c>
      <c r="D1019" s="1">
        <v>30000</v>
      </c>
      <c r="E1019">
        <v>1</v>
      </c>
      <c r="F1019" t="s">
        <v>13</v>
      </c>
      <c r="G1019" t="s">
        <v>20</v>
      </c>
      <c r="H1019" t="s">
        <v>15</v>
      </c>
      <c r="I1019">
        <v>0</v>
      </c>
      <c r="J1019" t="s">
        <v>16</v>
      </c>
      <c r="K1019" t="s">
        <v>17</v>
      </c>
      <c r="L1019">
        <v>63</v>
      </c>
      <c r="M1019" t="str">
        <f t="shared" si="15"/>
        <v>Old Age</v>
      </c>
      <c r="N1019" t="s">
        <v>18</v>
      </c>
    </row>
    <row r="1020" spans="1:14" x14ac:dyDescent="0.25">
      <c r="A1020">
        <v>17841</v>
      </c>
      <c r="B1020" t="s">
        <v>37</v>
      </c>
      <c r="C1020" t="s">
        <v>50</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49</v>
      </c>
      <c r="D1021" s="1">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36</v>
      </c>
      <c r="C1022" t="s">
        <v>50</v>
      </c>
      <c r="D1022" s="1">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37</v>
      </c>
      <c r="C1023" t="s">
        <v>49</v>
      </c>
      <c r="D1023" s="1">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36</v>
      </c>
      <c r="C1024" t="s">
        <v>49</v>
      </c>
      <c r="D1024" s="1">
        <v>20000</v>
      </c>
      <c r="E1024">
        <v>2</v>
      </c>
      <c r="F1024" t="s">
        <v>19</v>
      </c>
      <c r="G1024" t="s">
        <v>25</v>
      </c>
      <c r="H1024" t="s">
        <v>15</v>
      </c>
      <c r="I1024">
        <v>0</v>
      </c>
      <c r="J1024" t="s">
        <v>16</v>
      </c>
      <c r="K1024" t="s">
        <v>17</v>
      </c>
      <c r="L1024">
        <v>63</v>
      </c>
      <c r="M1024" t="str">
        <f t="shared" si="15"/>
        <v>Old Age</v>
      </c>
      <c r="N1024" t="s">
        <v>18</v>
      </c>
    </row>
    <row r="1025" spans="1:14" x14ac:dyDescent="0.25">
      <c r="A1025">
        <v>22400</v>
      </c>
      <c r="B1025" t="s">
        <v>36</v>
      </c>
      <c r="C1025" t="s">
        <v>50</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49</v>
      </c>
      <c r="D1026" s="1">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37</v>
      </c>
      <c r="C1027" t="s">
        <v>50</v>
      </c>
      <c r="D1027" s="1">
        <v>80000</v>
      </c>
      <c r="E1027">
        <v>2</v>
      </c>
      <c r="F1027" t="s">
        <v>27</v>
      </c>
      <c r="G1027" t="s">
        <v>14</v>
      </c>
      <c r="H1027" t="s">
        <v>18</v>
      </c>
      <c r="I1027">
        <v>2</v>
      </c>
      <c r="J1027" t="s">
        <v>26</v>
      </c>
      <c r="K1027" t="s">
        <v>24</v>
      </c>
      <c r="L1027">
        <v>50</v>
      </c>
      <c r="M1027" t="str">
        <f t="shared" ref="M1027" si="16">IF(L1027&gt;54,"Old Age",IF(L1027&gt;=31,"Middle Aged",IF(L1027&lt;31,"Adolescent","Invalid")))</f>
        <v>Middle Aged</v>
      </c>
      <c r="N1027" t="s">
        <v>15</v>
      </c>
    </row>
  </sheetData>
  <autoFilter ref="A1:N1027"/>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16"/>
  <sheetViews>
    <sheetView workbookViewId="0">
      <selection activeCell="J2" sqref="J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9" spans="1:4" x14ac:dyDescent="0.25">
      <c r="A9" s="4" t="s">
        <v>45</v>
      </c>
      <c r="B9" s="4" t="s">
        <v>42</v>
      </c>
    </row>
    <row r="10" spans="1:4" x14ac:dyDescent="0.25">
      <c r="A10" s="4" t="s">
        <v>39</v>
      </c>
      <c r="B10" t="s">
        <v>18</v>
      </c>
      <c r="C10" t="s">
        <v>15</v>
      </c>
      <c r="D10" t="s">
        <v>40</v>
      </c>
    </row>
    <row r="11" spans="1:4" x14ac:dyDescent="0.25">
      <c r="A11" s="5" t="s">
        <v>16</v>
      </c>
      <c r="B11" s="7">
        <v>171</v>
      </c>
      <c r="C11" s="7">
        <v>207</v>
      </c>
      <c r="D11" s="7">
        <v>378</v>
      </c>
    </row>
    <row r="12" spans="1:4" x14ac:dyDescent="0.25">
      <c r="A12" s="5" t="s">
        <v>26</v>
      </c>
      <c r="B12" s="7">
        <v>93</v>
      </c>
      <c r="C12" s="7">
        <v>83</v>
      </c>
      <c r="D12" s="7">
        <v>176</v>
      </c>
    </row>
    <row r="13" spans="1:4" x14ac:dyDescent="0.25">
      <c r="A13" s="5" t="s">
        <v>22</v>
      </c>
      <c r="B13" s="7">
        <v>67</v>
      </c>
      <c r="C13" s="7">
        <v>95</v>
      </c>
      <c r="D13" s="7">
        <v>162</v>
      </c>
    </row>
    <row r="14" spans="1:4" x14ac:dyDescent="0.25">
      <c r="A14" s="5" t="s">
        <v>23</v>
      </c>
      <c r="B14" s="7">
        <v>120</v>
      </c>
      <c r="C14" s="7">
        <v>77</v>
      </c>
      <c r="D14" s="7">
        <v>197</v>
      </c>
    </row>
    <row r="15" spans="1:4" x14ac:dyDescent="0.25">
      <c r="A15" s="5" t="s">
        <v>46</v>
      </c>
      <c r="B15" s="7">
        <v>80</v>
      </c>
      <c r="C15" s="7">
        <v>33</v>
      </c>
      <c r="D15" s="7">
        <v>113</v>
      </c>
    </row>
    <row r="16" spans="1:4" x14ac:dyDescent="0.25">
      <c r="A16" s="5" t="s">
        <v>40</v>
      </c>
      <c r="B16" s="7">
        <v>531</v>
      </c>
      <c r="C16" s="7">
        <v>495</v>
      </c>
      <c r="D16" s="7">
        <v>1026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bike_buyers</vt:lpstr>
      <vt:lpstr>Working Sheet</vt:lpstr>
      <vt:lpstr>Dashboard</vt:lpstr>
      <vt:lpstr>Sheet5</vt:lpstr>
      <vt:lpstr>Sheet6</vt:lpstr>
      <vt:lpstr>Dashboard2</vt:lpstr>
      <vt:lpstr>Dash2</vt:lpstr>
      <vt:lpstr>bike_buyers (2)</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Hashir</dc:creator>
  <cp:lastModifiedBy>Windows User</cp:lastModifiedBy>
  <dcterms:created xsi:type="dcterms:W3CDTF">2022-03-18T02:50:57Z</dcterms:created>
  <dcterms:modified xsi:type="dcterms:W3CDTF">2024-10-10T06:52:09Z</dcterms:modified>
</cp:coreProperties>
</file>