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<sst xmlns="http://schemas.openxmlformats.org/spreadsheetml/2006/main" count="73" uniqueCount="73">
  <si>
    <t>N1</t>
  </si>
  <si>
    <t>mars1</t>
  </si>
  <si>
    <t>MARS2</t>
  </si>
  <si>
    <t>MARS4</t>
  </si>
  <si>
    <t>A00100</t>
  </si>
  <si>
    <t>N02910</t>
  </si>
  <si>
    <t>A02910</t>
  </si>
  <si>
    <t>N04450</t>
  </si>
  <si>
    <t>A04450</t>
  </si>
  <si>
    <t>N04470</t>
  </si>
  <si>
    <t>A04470</t>
  </si>
  <si>
    <t>N19700</t>
  </si>
  <si>
    <t>A19700</t>
  </si>
  <si>
    <t>AGI_Range2</t>
  </si>
  <si>
    <t>Returns</t>
  </si>
  <si>
    <t>Single</t>
  </si>
  <si>
    <t>Joint</t>
  </si>
  <si>
    <t>Hd_of_Hshld</t>
  </si>
  <si>
    <t>AGI_Amt</t>
  </si>
  <si>
    <t>Std_Ded_Charity_Returns</t>
  </si>
  <si>
    <t>Std_Ded_Charity_Amt</t>
  </si>
  <si>
    <t>Standar_Ded_Returns</t>
  </si>
  <si>
    <t>Standard_Ded_Amt</t>
  </si>
  <si>
    <t>Itemized_Ded_Returns</t>
  </si>
  <si>
    <t>Itemized_Ded_Amt</t>
  </si>
  <si>
    <t>Charitable_Returns</t>
  </si>
  <si>
    <t>Charitable_Amt</t>
  </si>
  <si>
    <t>0-50000</t>
  </si>
  <si>
    <t>200000+</t>
  </si>
  <si>
    <t>% of group that claimed charitable contributions</t>
  </si>
  <si>
    <t>% unique to 2021 on Std</t>
  </si>
  <si>
    <t>% of returns w/std ded</t>
  </si>
  <si>
    <t>%of returns w/itemized</t>
  </si>
  <si>
    <t>of all returns in lowest income bracket</t>
  </si>
  <si>
    <t>avg char contr</t>
  </si>
  <si>
    <t>AGI Amt</t>
  </si>
  <si>
    <t>single</t>
  </si>
  <si>
    <t>joint</t>
  </si>
  <si>
    <t>hoh</t>
  </si>
  <si>
    <t>of all the single filers, highes/lowest %s</t>
  </si>
  <si>
    <t>N01000</t>
  </si>
  <si>
    <t>A01000</t>
  </si>
  <si>
    <t>A02650</t>
  </si>
  <si>
    <t>Cap_Gain_Returns</t>
  </si>
  <si>
    <t>Cap_Gain_Amt</t>
  </si>
  <si>
    <t>Total_Taxes_Returns</t>
  </si>
  <si>
    <t>Total_Taxes_Amt</t>
  </si>
  <si>
    <t>Total_Income</t>
  </si>
  <si>
    <t>short_column_names = {</t>
  </si>
  <si>
    <t>STATE': 'State',</t>
  </si>
  <si>
    <t>zipcode': 'Zip',</t>
  </si>
  <si>
    <t>agi_stub': 'AGI_Range',</t>
  </si>
  <si>
    <t>N1': 'Returns',</t>
  </si>
  <si>
    <t>mars1': 'Single',</t>
  </si>
  <si>
    <t>MARS2': 'Joint',</t>
  </si>
  <si>
    <t>MARS4': 'Hd_of_Hshld',</t>
  </si>
  <si>
    <t>A00100': 'AGI_Amt',</t>
  </si>
  <si>
    <t>A02650': 'Total_Income',</t>
  </si>
  <si>
    <t>N01000': 'Cap_Gain_Returns',</t>
  </si>
  <si>
    <t>A01000': 'Cap_Gain_Amt',</t>
  </si>
  <si>
    <t>N02910': 'Std_Ded_Charity_Returns',</t>
  </si>
  <si>
    <t>A02910': 'Std_Ded_Charity_Amt',</t>
  </si>
  <si>
    <t>N04470': 'Itemized_Ded_Returns',</t>
  </si>
  <si>
    <t>A04470': 'Itemized_Ded_Amt',</t>
  </si>
  <si>
    <t>N18300': 'Total_Taxes_Returns',</t>
  </si>
  <si>
    <t>A18300': 'Total_Taxes_Amt',</t>
  </si>
  <si>
    <t>N19700': 'Charitable_Returns',</t>
  </si>
  <si>
    <t>A19700': 'Charitable_Amt'</t>
  </si>
  <si>
    <t>}</t>
  </si>
  <si>
    <t># Rename columns</t>
  </si>
  <si>
    <t>df_short_names = df_AL.rename(columns=short_column_names)</t>
  </si>
  <si>
    <t># Now df_short_names contains columns with shorter names</t>
  </si>
  <si>
    <t>df_short_names.head(10)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</si>
</sst>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75"/>
    <col customWidth="1" min="7" max="7" width="19.0"/>
    <col customWidth="1" min="11" max="11" width="19.13"/>
    <col customWidth="1" min="12" max="12" width="16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>
      <c r="A3" s="1" t="s">
        <v>27</v>
      </c>
      <c r="B3" s="1">
        <v>2489580.0</v>
      </c>
      <c r="C3" s="1">
        <v>1464120.0</v>
      </c>
      <c r="D3" s="1">
        <v>371400.0</v>
      </c>
      <c r="E3" s="1">
        <v>601070.0</v>
      </c>
      <c r="F3" s="2">
        <v>5.6564492E7</v>
      </c>
      <c r="G3" s="1">
        <v>639350.0</v>
      </c>
      <c r="H3" s="2">
        <v>207708.0</v>
      </c>
      <c r="K3" s="1">
        <v>44660.0</v>
      </c>
      <c r="L3" s="2">
        <v>1069802.0</v>
      </c>
      <c r="M3" s="1">
        <v>33040.0</v>
      </c>
      <c r="N3" s="2">
        <v>221634.0</v>
      </c>
    </row>
    <row r="4">
      <c r="A4" s="1">
        <v>-100000.0</v>
      </c>
      <c r="B4" s="1">
        <v>952760.0</v>
      </c>
      <c r="C4" s="1">
        <v>337920.0</v>
      </c>
      <c r="D4" s="1">
        <v>464920.0</v>
      </c>
      <c r="E4" s="1">
        <v>125310.0</v>
      </c>
      <c r="F4" s="2">
        <v>6.7846862E7</v>
      </c>
      <c r="G4" s="1">
        <v>433000.0</v>
      </c>
      <c r="H4" s="2">
        <v>176648.0</v>
      </c>
      <c r="K4" s="1">
        <v>72350.0</v>
      </c>
      <c r="L4" s="2">
        <v>1844836.0</v>
      </c>
      <c r="M4" s="1">
        <v>61750.0</v>
      </c>
      <c r="N4" s="2">
        <v>553218.0</v>
      </c>
    </row>
    <row r="5">
      <c r="A5" s="1" t="s">
        <v>28</v>
      </c>
      <c r="B5" s="1">
        <v>776410.0</v>
      </c>
      <c r="C5" s="1">
        <v>93750.0</v>
      </c>
      <c r="D5" s="1">
        <v>643230.0</v>
      </c>
      <c r="E5" s="1">
        <v>21060.0</v>
      </c>
      <c r="F5" s="2">
        <v>1.83667914E8</v>
      </c>
      <c r="G5" s="1">
        <v>388990.0</v>
      </c>
      <c r="H5" s="2">
        <v>190462.0</v>
      </c>
      <c r="K5" s="1">
        <v>178500.0</v>
      </c>
      <c r="L5" s="2">
        <v>9186696.0</v>
      </c>
      <c r="M5" s="1">
        <v>165330.0</v>
      </c>
      <c r="N5" s="2">
        <v>4943896.0</v>
      </c>
    </row>
    <row r="8">
      <c r="B8" s="1" t="s">
        <v>29</v>
      </c>
      <c r="E8" s="1" t="s">
        <v>30</v>
      </c>
      <c r="G8" s="1" t="s">
        <v>31</v>
      </c>
      <c r="H8" s="1" t="s">
        <v>32</v>
      </c>
      <c r="J8" s="1" t="s">
        <v>33</v>
      </c>
      <c r="M8" s="1" t="s">
        <v>34</v>
      </c>
    </row>
    <row r="9">
      <c r="A9" s="1" t="s">
        <v>35</v>
      </c>
      <c r="B9" s="3">
        <f t="shared" ref="B9:B11" si="1">M3/B3*100</f>
        <v>1.327131484</v>
      </c>
      <c r="J9" s="3">
        <f>C3/B3</f>
        <v>0.5880991975</v>
      </c>
      <c r="K9" s="1" t="s">
        <v>36</v>
      </c>
      <c r="M9" s="4">
        <f t="shared" ref="M9:M11" si="2">(N3*1000)/M3</f>
        <v>6708.050847</v>
      </c>
    </row>
    <row r="10">
      <c r="B10" s="3">
        <f t="shared" si="1"/>
        <v>6.481170494</v>
      </c>
      <c r="K10" s="1" t="s">
        <v>37</v>
      </c>
      <c r="M10" s="4">
        <f t="shared" si="2"/>
        <v>8958.995951</v>
      </c>
    </row>
    <row r="11">
      <c r="B11" s="3">
        <f t="shared" si="1"/>
        <v>21.29416159</v>
      </c>
      <c r="K11" s="1" t="s">
        <v>38</v>
      </c>
      <c r="M11" s="4">
        <f t="shared" si="2"/>
        <v>29903.19966</v>
      </c>
    </row>
    <row r="14">
      <c r="K14" s="1" t="s">
        <v>39</v>
      </c>
    </row>
    <row r="19">
      <c r="A19" s="1" t="s">
        <v>40</v>
      </c>
      <c r="B19" s="1" t="s">
        <v>41</v>
      </c>
      <c r="G19" s="1" t="s">
        <v>42</v>
      </c>
    </row>
    <row r="20">
      <c r="A20" s="1" t="s">
        <v>43</v>
      </c>
      <c r="B20" s="1" t="s">
        <v>44</v>
      </c>
      <c r="D20" s="1" t="s">
        <v>45</v>
      </c>
      <c r="E20" s="1" t="s">
        <v>46</v>
      </c>
      <c r="G20" s="1" t="s">
        <v>47</v>
      </c>
    </row>
    <row r="21">
      <c r="A21" s="1">
        <v>150440.0</v>
      </c>
      <c r="B21" s="2">
        <v>386420.0</v>
      </c>
      <c r="D21" s="1">
        <v>40290.0</v>
      </c>
      <c r="E21" s="2">
        <v>112802.0</v>
      </c>
      <c r="G21" s="2">
        <v>5.708725E7</v>
      </c>
    </row>
    <row r="22">
      <c r="A22" s="1">
        <v>150070.0</v>
      </c>
      <c r="B22" s="2">
        <v>950748.0</v>
      </c>
      <c r="D22" s="1">
        <v>71390.0</v>
      </c>
      <c r="E22" s="2">
        <v>321482.0</v>
      </c>
      <c r="G22" s="2">
        <v>6.82982E7</v>
      </c>
    </row>
    <row r="23">
      <c r="A23" s="1">
        <v>303490.0</v>
      </c>
      <c r="B23" s="2">
        <v>2.4698616E7</v>
      </c>
      <c r="D23" s="1">
        <v>178090.0</v>
      </c>
      <c r="E23" s="2">
        <v>1477466.0</v>
      </c>
      <c r="G23" s="2">
        <v>1.852511E8</v>
      </c>
    </row>
    <row r="26">
      <c r="A26" s="1" t="s">
        <v>48</v>
      </c>
    </row>
    <row r="27">
      <c r="A27" s="5" t="s">
        <v>49</v>
      </c>
    </row>
    <row r="28">
      <c r="A28" s="5" t="s">
        <v>50</v>
      </c>
    </row>
    <row r="29">
      <c r="A29" s="5" t="s">
        <v>51</v>
      </c>
    </row>
    <row r="30">
      <c r="A30" s="5" t="s">
        <v>52</v>
      </c>
    </row>
    <row r="31">
      <c r="A31" s="5" t="s">
        <v>53</v>
      </c>
    </row>
    <row r="32">
      <c r="A32" s="5" t="s">
        <v>54</v>
      </c>
    </row>
    <row r="33">
      <c r="A33" s="5" t="s">
        <v>55</v>
      </c>
    </row>
    <row r="34">
      <c r="A34" s="5" t="s">
        <v>56</v>
      </c>
    </row>
    <row r="35">
      <c r="A35" s="6" t="s">
        <v>57</v>
      </c>
    </row>
    <row r="36">
      <c r="A36" s="6" t="s">
        <v>58</v>
      </c>
    </row>
    <row r="37">
      <c r="A37" s="6" t="s">
        <v>59</v>
      </c>
    </row>
    <row r="38">
      <c r="A38" s="5" t="s">
        <v>60</v>
      </c>
    </row>
    <row r="39">
      <c r="A39" s="5" t="s">
        <v>61</v>
      </c>
    </row>
    <row r="40">
      <c r="A40" s="5" t="s">
        <v>62</v>
      </c>
    </row>
    <row r="41">
      <c r="A41" s="5" t="s">
        <v>63</v>
      </c>
    </row>
    <row r="42">
      <c r="A42" s="6" t="s">
        <v>64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6" t="s">
        <v>65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5" t="s">
        <v>66</v>
      </c>
    </row>
    <row r="45">
      <c r="A45" s="5" t="s">
        <v>67</v>
      </c>
    </row>
    <row r="46">
      <c r="A46" s="1" t="s">
        <v>68</v>
      </c>
    </row>
    <row r="48">
      <c r="A48" s="1" t="s">
        <v>69</v>
      </c>
    </row>
    <row r="49">
      <c r="A49" s="1" t="s">
        <v>70</v>
      </c>
    </row>
    <row r="51">
      <c r="A51" s="1" t="s">
        <v>71</v>
      </c>
    </row>
    <row r="52">
      <c r="A52" s="1" t="s">
        <v>72</v>
      </c>
    </row>
  </sheetData>
  <drawing r:id="rId1"/>
</worksheet>
</file>