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Uni Year 3\ASE\"/>
    </mc:Choice>
  </mc:AlternateContent>
  <xr:revisionPtr revIDLastSave="0" documentId="13_ncr:1_{A8083D0F-DDC2-4746-8940-9D29FAB758E1}" xr6:coauthVersionLast="47" xr6:coauthVersionMax="47" xr10:uidLastSave="{00000000-0000-0000-0000-000000000000}"/>
  <bookViews>
    <workbookView xWindow="-28920" yWindow="5235" windowWidth="29040" windowHeight="15720" activeTab="1" xr2:uid="{8D525C4E-E8E4-4B8D-83E0-453D36CAA3C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M19" i="1" s="1"/>
  <c r="H18" i="1"/>
  <c r="M18" i="1" s="1"/>
  <c r="H17" i="1"/>
  <c r="I17" i="1" s="1"/>
  <c r="H16" i="1"/>
  <c r="I16" i="1" s="1"/>
  <c r="H15" i="1"/>
  <c r="I15" i="1" s="1"/>
  <c r="C17" i="1"/>
  <c r="D17" i="1" s="1"/>
  <c r="C18" i="1"/>
  <c r="L18" i="1" s="1"/>
  <c r="C19" i="1"/>
  <c r="D19" i="1" s="1"/>
  <c r="C16" i="1"/>
  <c r="L16" i="1" s="1"/>
  <c r="C15" i="1"/>
  <c r="D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L9" i="1" s="1"/>
  <c r="C10" i="1"/>
  <c r="L10" i="1" s="1"/>
  <c r="C11" i="1"/>
  <c r="L11" i="1" s="1"/>
  <c r="C12" i="1"/>
  <c r="D12" i="1" s="1"/>
  <c r="C13" i="1"/>
  <c r="D13" i="1" s="1"/>
  <c r="C14" i="1"/>
  <c r="D14" i="1" s="1"/>
  <c r="D10" i="1" l="1"/>
  <c r="D18" i="1"/>
  <c r="D16" i="1"/>
  <c r="D11" i="1"/>
  <c r="D9" i="1"/>
  <c r="L19" i="1"/>
  <c r="L17" i="1"/>
  <c r="L15" i="1"/>
  <c r="I19" i="1"/>
  <c r="I18" i="1"/>
  <c r="M17" i="1"/>
  <c r="M16" i="1"/>
  <c r="M15" i="1"/>
  <c r="L3" i="1"/>
  <c r="L8" i="1"/>
  <c r="L7" i="1"/>
  <c r="L6" i="1"/>
  <c r="M13" i="1"/>
  <c r="M12" i="1"/>
  <c r="M11" i="1"/>
  <c r="M10" i="1"/>
  <c r="L5" i="1"/>
  <c r="L4" i="1"/>
  <c r="M9" i="1"/>
  <c r="M8" i="1"/>
  <c r="L14" i="1"/>
  <c r="M7" i="1"/>
  <c r="L13" i="1"/>
  <c r="M6" i="1"/>
  <c r="L12" i="1"/>
  <c r="M5" i="1"/>
  <c r="M4" i="1"/>
  <c r="M3" i="1"/>
  <c r="M14" i="1"/>
</calcChain>
</file>

<file path=xl/sharedStrings.xml><?xml version="1.0" encoding="utf-8"?>
<sst xmlns="http://schemas.openxmlformats.org/spreadsheetml/2006/main" count="15" uniqueCount="10">
  <si>
    <t>Size</t>
  </si>
  <si>
    <t>Seconds</t>
  </si>
  <si>
    <t>Nanoseconds</t>
  </si>
  <si>
    <t>Milliseconds</t>
  </si>
  <si>
    <t>Algorithm 1 Time(ms)</t>
  </si>
  <si>
    <t>Algorithm 2 Time(ms)</t>
  </si>
  <si>
    <t>Algorithm 1 - List and Unordered Map</t>
  </si>
  <si>
    <t>Algorithm 2 - List and Map</t>
  </si>
  <si>
    <t>Comparison of Algorithm 1 and 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</si>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</sst>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/>
        <right/>
        <top style="thin">
          <color theme="6"/>
        </top>
        <bottom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Algorithm</a:t>
            </a:r>
            <a:r>
              <a:rPr lang="en-GB" baseline="0"/>
              <a:t> 1 and Algorithm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List and Unordered 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Sheet1!$L$3:$L$19</c:f>
              <c:numCache>
                <c:formatCode>General</c:formatCode>
                <c:ptCount val="17"/>
                <c:pt idx="0">
                  <c:v>6.5799999999999997E-2</c:v>
                </c:pt>
                <c:pt idx="1">
                  <c:v>0.1031</c:v>
                </c:pt>
                <c:pt idx="2">
                  <c:v>0.15049999999999999</c:v>
                </c:pt>
                <c:pt idx="3">
                  <c:v>0.26539999999999997</c:v>
                </c:pt>
                <c:pt idx="4">
                  <c:v>0.62780000000000002</c:v>
                </c:pt>
                <c:pt idx="5">
                  <c:v>1.0955999999999999</c:v>
                </c:pt>
                <c:pt idx="6">
                  <c:v>2.3346999999999998</c:v>
                </c:pt>
                <c:pt idx="7">
                  <c:v>5.6741000000000001</c:v>
                </c:pt>
                <c:pt idx="8">
                  <c:v>11.0685</c:v>
                </c:pt>
                <c:pt idx="9">
                  <c:v>22.461399999999998</c:v>
                </c:pt>
                <c:pt idx="10">
                  <c:v>54.965699999999998</c:v>
                </c:pt>
                <c:pt idx="11">
                  <c:v>121.3959</c:v>
                </c:pt>
                <c:pt idx="12">
                  <c:v>275.5949</c:v>
                </c:pt>
                <c:pt idx="13">
                  <c:v>864.47079999999994</c:v>
                </c:pt>
                <c:pt idx="14">
                  <c:v>1834.8968</c:v>
                </c:pt>
                <c:pt idx="15">
                  <c:v>3821.3388</c:v>
                </c:pt>
                <c:pt idx="16">
                  <c:v>5553.2986999999994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F-4815-BD5D-D2CD92230288}"/>
            </c:ext>
          </c:extLst>
        </c:ser>
        <c:ser>
          <c:idx val="1"/>
          <c:order val="1"/>
          <c:tx>
            <c:v>List and Map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Sheet1!$M$3:$M$19</c:f>
              <c:numCache>
                <c:formatCode>General</c:formatCode>
                <c:ptCount val="17"/>
                <c:pt idx="0">
                  <c:v>5.9199999999999996E-2</c:v>
                </c:pt>
                <c:pt idx="1">
                  <c:v>0.14940000000000001</c:v>
                </c:pt>
                <c:pt idx="2">
                  <c:v>0.28309999999999996</c:v>
                </c:pt>
                <c:pt idx="3">
                  <c:v>0.39679999999999999</c:v>
                </c:pt>
                <c:pt idx="4">
                  <c:v>0.93309999999999993</c:v>
                </c:pt>
                <c:pt idx="5">
                  <c:v>1.99</c:v>
                </c:pt>
                <c:pt idx="6">
                  <c:v>4.0316999999999998</c:v>
                </c:pt>
                <c:pt idx="7">
                  <c:v>11.126099999999999</c:v>
                </c:pt>
                <c:pt idx="8">
                  <c:v>22.535999999999998</c:v>
                </c:pt>
                <c:pt idx="9">
                  <c:v>47.921700000000001</c:v>
                </c:pt>
                <c:pt idx="10">
                  <c:v>128.9599</c:v>
                </c:pt>
                <c:pt idx="11">
                  <c:v>284.84039999999999</c:v>
                </c:pt>
                <c:pt idx="12">
                  <c:v>659.44139999999993</c:v>
                </c:pt>
                <c:pt idx="13">
                  <c:v>1945.0057999999999</c:v>
                </c:pt>
                <c:pt idx="14">
                  <c:v>4133.2964999999995</c:v>
                </c:pt>
                <c:pt idx="15">
                  <c:v>9259.5969000000005</c:v>
                </c:pt>
                <c:pt idx="16">
                  <c:v>14665.4203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F-4815-BD5D-D2CD9223028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Sheet1!$N$3:$N$19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8-40BD-9CD8-D99FB4D1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89920"/>
        <c:axId val="751991168"/>
      </c:scatterChart>
      <c:valAx>
        <c:axId val="75198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91168"/>
        <c:crosses val="autoZero"/>
        <c:crossBetween val="midCat"/>
      </c:valAx>
      <c:valAx>
        <c:axId val="7519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Algorithm 1 - List and Unordered 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6.5799999999999997E-2</c:v>
                </c:pt>
                <c:pt idx="1">
                  <c:v>0.1031</c:v>
                </c:pt>
                <c:pt idx="2">
                  <c:v>0.15049999999999999</c:v>
                </c:pt>
                <c:pt idx="3">
                  <c:v>0.26539999999999997</c:v>
                </c:pt>
                <c:pt idx="4">
                  <c:v>0.62780000000000002</c:v>
                </c:pt>
                <c:pt idx="5">
                  <c:v>1.0955999999999999</c:v>
                </c:pt>
                <c:pt idx="6">
                  <c:v>2.3346999999999998</c:v>
                </c:pt>
                <c:pt idx="7">
                  <c:v>5.6741000000000001</c:v>
                </c:pt>
                <c:pt idx="8">
                  <c:v>11.0685</c:v>
                </c:pt>
                <c:pt idx="9">
                  <c:v>22.461399999999998</c:v>
                </c:pt>
                <c:pt idx="10">
                  <c:v>54.965699999999998</c:v>
                </c:pt>
                <c:pt idx="11">
                  <c:v>121.3959</c:v>
                </c:pt>
                <c:pt idx="12">
                  <c:v>275.5949</c:v>
                </c:pt>
                <c:pt idx="13">
                  <c:v>864.47079999999994</c:v>
                </c:pt>
                <c:pt idx="14">
                  <c:v>1834.8968</c:v>
                </c:pt>
                <c:pt idx="15">
                  <c:v>3821.3388</c:v>
                </c:pt>
                <c:pt idx="16">
                  <c:v>5553.2986999999994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4-483E-9F6D-490AEC3C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82464"/>
        <c:axId val="1296399936"/>
      </c:scatterChart>
      <c:valAx>
        <c:axId val="12963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99936"/>
        <c:crosses val="autoZero"/>
        <c:crossBetween val="midCat"/>
      </c:valAx>
      <c:valAx>
        <c:axId val="12963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Algorithm 2 - List and 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5.9199999999999996E-2</c:v>
                </c:pt>
                <c:pt idx="1">
                  <c:v>0.14940000000000001</c:v>
                </c:pt>
                <c:pt idx="2">
                  <c:v>0.28309999999999996</c:v>
                </c:pt>
                <c:pt idx="3">
                  <c:v>0.39679999999999999</c:v>
                </c:pt>
                <c:pt idx="4">
                  <c:v>0.93309999999999993</c:v>
                </c:pt>
                <c:pt idx="5">
                  <c:v>1.99</c:v>
                </c:pt>
                <c:pt idx="6">
                  <c:v>4.0316999999999998</c:v>
                </c:pt>
                <c:pt idx="7">
                  <c:v>11.126099999999999</c:v>
                </c:pt>
                <c:pt idx="8">
                  <c:v>22.535999999999998</c:v>
                </c:pt>
                <c:pt idx="9">
                  <c:v>47.921700000000001</c:v>
                </c:pt>
                <c:pt idx="10">
                  <c:v>128.9599</c:v>
                </c:pt>
                <c:pt idx="11">
                  <c:v>284.84039999999999</c:v>
                </c:pt>
                <c:pt idx="12">
                  <c:v>659.44139999999993</c:v>
                </c:pt>
                <c:pt idx="13">
                  <c:v>1945.0057999999999</c:v>
                </c:pt>
                <c:pt idx="14">
                  <c:v>4133.2964999999995</c:v>
                </c:pt>
                <c:pt idx="15">
                  <c:v>9259.5969000000005</c:v>
                </c:pt>
                <c:pt idx="16">
                  <c:v>14665.4203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F-4CC2-B1A6-5AAEBDFC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05120"/>
        <c:axId val="990304288"/>
      </c:scatterChart>
      <c:valAx>
        <c:axId val="9903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4288"/>
        <c:crosses val="autoZero"/>
        <c:crossBetween val="midCat"/>
      </c:valAx>
      <c:valAx>
        <c:axId val="990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20</xdr:row>
      <xdr:rowOff>4762</xdr:rowOff>
    </xdr:from>
    <xdr:to>
      <xdr:col>23</xdr:col>
      <xdr:colOff>514350</xdr:colOff>
      <xdr:row>47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3767A3-3EF4-4BF1-BDDD-67BF04F04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128587</xdr:rowOff>
    </xdr:from>
    <xdr:to>
      <xdr:col>5</xdr:col>
      <xdr:colOff>247650</xdr:colOff>
      <xdr:row>34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60B64D-D0A8-43C4-9EA9-8410B7B4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19</xdr:row>
      <xdr:rowOff>128587</xdr:rowOff>
    </xdr:from>
    <xdr:to>
      <xdr:col>11</xdr:col>
      <xdr:colOff>723900</xdr:colOff>
      <xdr:row>34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9F64F2-C993-4B79-BE1D-5A442825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9A23D8-FFC7-41AD-AE8F-2DC5DB3CA331}" name="Table1" displayName="Table1" ref="A2:D19" totalsRowShown="0">
  <autoFilter ref="A2:D19" xr:uid="{7D9A23D8-FFC7-41AD-AE8F-2DC5DB3CA331}"/>
  <tableColumns count="4">
    <tableColumn id="1" xr3:uid="{DE9901BC-EBBF-47A1-B97F-2CED29E8D207}" name="Size" dataDxfId="16"/>
    <tableColumn id="2" xr3:uid="{D4749B88-1022-48EF-A4F7-319C9104C8E0}" name="Nanoseconds"/>
    <tableColumn id="3" xr3:uid="{486438F9-15BA-4D14-BD7B-9B096ED410F7}" name="Milliseconds" dataDxfId="15">
      <calculatedColumnFormula>B3*10^-6</calculatedColumnFormula>
    </tableColumn>
    <tableColumn id="4" xr3:uid="{C92BEC0F-245C-440F-B0EB-BB646F83F4EA}" name="Seconds" dataDxfId="2">
      <calculatedColumnFormula>Table1[[#This Row],[Milliseconds]]/1000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87C29D-A309-4314-8CE5-1FC2FA6E22CA}" name="Table13" displayName="Table13" ref="F2:I19" totalsRowShown="0">
  <autoFilter ref="F2:I19" xr:uid="{B487C29D-A309-4314-8CE5-1FC2FA6E22CA}"/>
  <tableColumns count="4">
    <tableColumn id="1" xr3:uid="{44D32969-A971-4F9C-B777-FA97DFEF645E}" name="Size" dataDxfId="14"/>
    <tableColumn id="2" xr3:uid="{6EE2C586-FFB8-4BD5-93C6-A7935352174C}" name="Nanoseconds"/>
    <tableColumn id="3" xr3:uid="{FF3FAA53-8EC7-44E6-AADF-639C7314BD85}" name="Milliseconds" dataDxfId="13">
      <calculatedColumnFormula>G3*10^-6</calculatedColumnFormula>
    </tableColumn>
    <tableColumn id="4" xr3:uid="{5375B199-BBC3-48A5-8F43-050DC30062F6}" name="Seconds" dataDxfId="12">
      <calculatedColumnFormula>Table13[[#This Row],[Milliseconds]]/1000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9E9038-8552-4218-9411-95F63CE58464}" name="Table3" displayName="Table3" ref="K2:N19" headerRowDxfId="11" dataDxfId="10" tableBorderDxfId="9">
  <autoFilter ref="K2:N19" xr:uid="{429E9038-8552-4218-9411-95F63CE58464}"/>
  <tableColumns count="4">
    <tableColumn id="1" xr3:uid="{E924330E-95D8-4CE3-9B21-13789B6B29BB}" name="Size" totalsRowLabel="Total" dataDxfId="8" totalsRowDxfId="7"/>
    <tableColumn id="2" xr3:uid="{30229ABD-B4ED-4753-9A96-96C634D9DF5E}" name="Algorithm 1 Time(ms)" dataDxfId="6" totalsRowDxfId="5">
      <calculatedColumnFormula>Table1[[#This Row],[Milliseconds]]</calculatedColumnFormula>
    </tableColumn>
    <tableColumn id="3" xr3:uid="{F618D004-935C-4935-9D5E-888D5A5B76D9}" name="Algorithm 2 Time(ms)" totalsRowFunction="sum" dataDxfId="4" totalsRowDxfId="3">
      <calculatedColumnFormula>Table13[[#This Row],[Milliseconds]]</calculatedColumnFormula>
    </tableColumn>
    <tableColumn id="4" xr3:uid="{D8446A6A-AA50-4DE7-ABF7-47EEE97F6C09}" name="Column1" dataDxfId="0" totalsRow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A70-876D-4A43-9BD7-30DE275F7E9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79C6-2D93-4CA1-B316-51B8F38ACF4F}">
  <dimension ref="A1:N19"/>
  <sheetViews>
    <sheetView tabSelected="1" zoomScaleNormal="100" workbookViewId="0">
      <selection activeCell="H45" sqref="H45"/>
    </sheetView>
  </sheetViews>
  <sheetFormatPr defaultRowHeight="15" x14ac:dyDescent="0.25"/>
  <cols>
    <col min="2" max="2" width="15" customWidth="1"/>
    <col min="3" max="3" width="14.28515625" customWidth="1"/>
    <col min="4" max="4" width="17.28515625" customWidth="1"/>
    <col min="7" max="7" width="16.85546875" customWidth="1"/>
    <col min="8" max="8" width="12.85546875" customWidth="1"/>
    <col min="9" max="9" width="13.85546875" customWidth="1"/>
    <col min="12" max="13" width="22.28515625" customWidth="1"/>
  </cols>
  <sheetData>
    <row r="1" spans="1:14" x14ac:dyDescent="0.25">
      <c r="A1" s="5" t="s">
        <v>6</v>
      </c>
      <c r="B1" s="5"/>
      <c r="C1" s="5"/>
      <c r="D1" s="5"/>
      <c r="F1" s="5" t="s">
        <v>7</v>
      </c>
      <c r="G1" s="5"/>
      <c r="H1" s="5"/>
      <c r="I1" s="5"/>
      <c r="K1" s="5" t="s">
        <v>8</v>
      </c>
      <c r="L1" s="5"/>
      <c r="M1" s="5"/>
    </row>
    <row r="2" spans="1:14" x14ac:dyDescent="0.25">
      <c r="A2" t="s">
        <v>0</v>
      </c>
      <c r="B2" t="s">
        <v>2</v>
      </c>
      <c r="C2" t="s">
        <v>3</v>
      </c>
      <c r="D2" t="s">
        <v>1</v>
      </c>
      <c r="F2" t="s">
        <v>0</v>
      </c>
      <c r="G2" t="s">
        <v>2</v>
      </c>
      <c r="H2" t="s">
        <v>3</v>
      </c>
      <c r="I2" t="s">
        <v>1</v>
      </c>
      <c r="K2" s="2" t="s">
        <v>0</v>
      </c>
      <c r="L2" s="2" t="s">
        <v>4</v>
      </c>
      <c r="M2" s="2" t="s">
        <v>5</v>
      </c>
      <c r="N2" s="7" t="s">
        <v>9</v>
      </c>
    </row>
    <row r="3" spans="1:14" x14ac:dyDescent="0.25">
      <c r="A3" s="4">
        <v>20</v>
      </c>
      <c r="B3">
        <v>65800</v>
      </c>
      <c r="C3">
        <f t="shared" ref="C3:C14" si="0">B3*10^-6</f>
        <v>6.5799999999999997E-2</v>
      </c>
      <c r="D3">
        <f>Table1[[#This Row],[Milliseconds]]/1000</f>
        <v>6.58E-5</v>
      </c>
      <c r="F3" s="4">
        <v>20</v>
      </c>
      <c r="G3">
        <v>59200</v>
      </c>
      <c r="H3">
        <f t="shared" ref="H3:H14" si="1">G3*10^-6</f>
        <v>5.9199999999999996E-2</v>
      </c>
      <c r="I3">
        <f>Table13[[#This Row],[Milliseconds]]/1000</f>
        <v>5.9199999999999996E-5</v>
      </c>
      <c r="K3" s="3">
        <v>20</v>
      </c>
      <c r="L3" s="1">
        <f>Table1[[#This Row],[Milliseconds]]</f>
        <v>6.5799999999999997E-2</v>
      </c>
      <c r="M3" s="1">
        <f>Table13[[#This Row],[Milliseconds]]</f>
        <v>5.9199999999999996E-2</v>
      </c>
      <c r="N3" s="6"/>
    </row>
    <row r="4" spans="1:14" x14ac:dyDescent="0.25">
      <c r="A4" s="4">
        <v>50</v>
      </c>
      <c r="B4">
        <v>103100</v>
      </c>
      <c r="C4">
        <f t="shared" si="0"/>
        <v>0.1031</v>
      </c>
      <c r="D4">
        <f>Table1[[#This Row],[Milliseconds]]/1000</f>
        <v>1.031E-4</v>
      </c>
      <c r="F4" s="4">
        <v>50</v>
      </c>
      <c r="G4">
        <v>149400</v>
      </c>
      <c r="H4">
        <f t="shared" si="1"/>
        <v>0.14940000000000001</v>
      </c>
      <c r="I4">
        <f>Table13[[#This Row],[Milliseconds]]/1000</f>
        <v>1.494E-4</v>
      </c>
      <c r="K4" s="3">
        <v>50</v>
      </c>
      <c r="L4" s="1">
        <f>Table1[[#This Row],[Milliseconds]]</f>
        <v>0.1031</v>
      </c>
      <c r="M4" s="1">
        <f>Table13[[#This Row],[Milliseconds]]</f>
        <v>0.14940000000000001</v>
      </c>
      <c r="N4" s="6"/>
    </row>
    <row r="5" spans="1:14" x14ac:dyDescent="0.25">
      <c r="A5" s="4">
        <v>100</v>
      </c>
      <c r="B5">
        <v>150500</v>
      </c>
      <c r="C5">
        <f t="shared" si="0"/>
        <v>0.15049999999999999</v>
      </c>
      <c r="D5">
        <f>Table1[[#This Row],[Milliseconds]]/1000</f>
        <v>1.505E-4</v>
      </c>
      <c r="F5" s="4">
        <v>100</v>
      </c>
      <c r="G5">
        <v>283100</v>
      </c>
      <c r="H5">
        <f t="shared" si="1"/>
        <v>0.28309999999999996</v>
      </c>
      <c r="I5">
        <f>Table13[[#This Row],[Milliseconds]]/1000</f>
        <v>2.8309999999999994E-4</v>
      </c>
      <c r="K5" s="3">
        <v>100</v>
      </c>
      <c r="L5" s="1">
        <f>Table1[[#This Row],[Milliseconds]]</f>
        <v>0.15049999999999999</v>
      </c>
      <c r="M5" s="1">
        <f>Table13[[#This Row],[Milliseconds]]</f>
        <v>0.28309999999999996</v>
      </c>
      <c r="N5" s="6"/>
    </row>
    <row r="6" spans="1:14" x14ac:dyDescent="0.25">
      <c r="A6" s="4">
        <v>200</v>
      </c>
      <c r="B6">
        <v>265400</v>
      </c>
      <c r="C6">
        <f t="shared" si="0"/>
        <v>0.26539999999999997</v>
      </c>
      <c r="D6">
        <f>Table1[[#This Row],[Milliseconds]]/1000</f>
        <v>2.6539999999999995E-4</v>
      </c>
      <c r="F6" s="4">
        <v>200</v>
      </c>
      <c r="G6">
        <v>396800</v>
      </c>
      <c r="H6">
        <f t="shared" si="1"/>
        <v>0.39679999999999999</v>
      </c>
      <c r="I6">
        <f>Table13[[#This Row],[Milliseconds]]/1000</f>
        <v>3.968E-4</v>
      </c>
      <c r="K6" s="3">
        <v>200</v>
      </c>
      <c r="L6" s="1">
        <f>Table1[[#This Row],[Milliseconds]]</f>
        <v>0.26539999999999997</v>
      </c>
      <c r="M6" s="1">
        <f>Table13[[#This Row],[Milliseconds]]</f>
        <v>0.39679999999999999</v>
      </c>
      <c r="N6" s="6"/>
    </row>
    <row r="7" spans="1:14" x14ac:dyDescent="0.25">
      <c r="A7" s="4">
        <v>500</v>
      </c>
      <c r="B7">
        <v>627800</v>
      </c>
      <c r="C7">
        <f t="shared" si="0"/>
        <v>0.62780000000000002</v>
      </c>
      <c r="D7">
        <f>Table1[[#This Row],[Milliseconds]]/1000</f>
        <v>6.2779999999999997E-4</v>
      </c>
      <c r="F7" s="4">
        <v>500</v>
      </c>
      <c r="G7">
        <v>933100</v>
      </c>
      <c r="H7">
        <f t="shared" si="1"/>
        <v>0.93309999999999993</v>
      </c>
      <c r="I7">
        <f>Table13[[#This Row],[Milliseconds]]/1000</f>
        <v>9.3309999999999997E-4</v>
      </c>
      <c r="K7" s="3">
        <v>500</v>
      </c>
      <c r="L7" s="1">
        <f>Table1[[#This Row],[Milliseconds]]</f>
        <v>0.62780000000000002</v>
      </c>
      <c r="M7" s="1">
        <f>Table13[[#This Row],[Milliseconds]]</f>
        <v>0.93309999999999993</v>
      </c>
      <c r="N7" s="6"/>
    </row>
    <row r="8" spans="1:14" x14ac:dyDescent="0.25">
      <c r="A8" s="4">
        <v>1000</v>
      </c>
      <c r="B8">
        <v>1095600</v>
      </c>
      <c r="C8">
        <f t="shared" si="0"/>
        <v>1.0955999999999999</v>
      </c>
      <c r="D8">
        <f>Table1[[#This Row],[Milliseconds]]/1000</f>
        <v>1.0956E-3</v>
      </c>
      <c r="F8" s="4">
        <v>1000</v>
      </c>
      <c r="G8">
        <v>1990000</v>
      </c>
      <c r="H8">
        <f t="shared" si="1"/>
        <v>1.99</v>
      </c>
      <c r="I8">
        <f>Table13[[#This Row],[Milliseconds]]/1000</f>
        <v>1.99E-3</v>
      </c>
      <c r="K8" s="3">
        <v>1000</v>
      </c>
      <c r="L8" s="1">
        <f>Table1[[#This Row],[Milliseconds]]</f>
        <v>1.0955999999999999</v>
      </c>
      <c r="M8" s="1">
        <f>Table13[[#This Row],[Milliseconds]]</f>
        <v>1.99</v>
      </c>
      <c r="N8" s="6"/>
    </row>
    <row r="9" spans="1:14" x14ac:dyDescent="0.25">
      <c r="A9" s="4">
        <v>2000</v>
      </c>
      <c r="B9">
        <v>2334700</v>
      </c>
      <c r="C9">
        <f t="shared" si="0"/>
        <v>2.3346999999999998</v>
      </c>
      <c r="D9">
        <f>Table1[[#This Row],[Milliseconds]]/1000</f>
        <v>2.3346999999999999E-3</v>
      </c>
      <c r="F9" s="4">
        <v>2000</v>
      </c>
      <c r="G9">
        <v>4031700</v>
      </c>
      <c r="H9">
        <f t="shared" si="1"/>
        <v>4.0316999999999998</v>
      </c>
      <c r="I9">
        <f>Table13[[#This Row],[Milliseconds]]/1000</f>
        <v>4.0317E-3</v>
      </c>
      <c r="K9" s="3">
        <v>2000</v>
      </c>
      <c r="L9" s="1">
        <f>Table1[[#This Row],[Milliseconds]]</f>
        <v>2.3346999999999998</v>
      </c>
      <c r="M9" s="1">
        <f>Table13[[#This Row],[Milliseconds]]</f>
        <v>4.0316999999999998</v>
      </c>
      <c r="N9" s="6"/>
    </row>
    <row r="10" spans="1:14" x14ac:dyDescent="0.25">
      <c r="A10" s="4">
        <v>5000</v>
      </c>
      <c r="B10">
        <v>5674100</v>
      </c>
      <c r="C10">
        <f t="shared" si="0"/>
        <v>5.6741000000000001</v>
      </c>
      <c r="D10">
        <f>Table1[[#This Row],[Milliseconds]]/1000</f>
        <v>5.6741000000000005E-3</v>
      </c>
      <c r="F10" s="4">
        <v>5000</v>
      </c>
      <c r="G10">
        <v>11126100</v>
      </c>
      <c r="H10">
        <f t="shared" si="1"/>
        <v>11.126099999999999</v>
      </c>
      <c r="I10">
        <f>Table13[[#This Row],[Milliseconds]]/1000</f>
        <v>1.11261E-2</v>
      </c>
      <c r="K10" s="3">
        <v>5000</v>
      </c>
      <c r="L10" s="1">
        <f>Table1[[#This Row],[Milliseconds]]</f>
        <v>5.6741000000000001</v>
      </c>
      <c r="M10" s="1">
        <f>Table13[[#This Row],[Milliseconds]]</f>
        <v>11.126099999999999</v>
      </c>
      <c r="N10" s="6"/>
    </row>
    <row r="11" spans="1:14" x14ac:dyDescent="0.25">
      <c r="A11" s="4">
        <v>10000</v>
      </c>
      <c r="B11">
        <v>11068500</v>
      </c>
      <c r="C11">
        <f t="shared" si="0"/>
        <v>11.0685</v>
      </c>
      <c r="D11">
        <f>Table1[[#This Row],[Milliseconds]]/1000</f>
        <v>1.10685E-2</v>
      </c>
      <c r="F11" s="4">
        <v>10000</v>
      </c>
      <c r="G11">
        <v>22536000</v>
      </c>
      <c r="H11">
        <f t="shared" si="1"/>
        <v>22.535999999999998</v>
      </c>
      <c r="I11">
        <f>Table13[[#This Row],[Milliseconds]]/1000</f>
        <v>2.2535999999999997E-2</v>
      </c>
      <c r="K11" s="3">
        <v>10000</v>
      </c>
      <c r="L11" s="1">
        <f>Table1[[#This Row],[Milliseconds]]</f>
        <v>11.0685</v>
      </c>
      <c r="M11" s="1">
        <f>Table13[[#This Row],[Milliseconds]]</f>
        <v>22.535999999999998</v>
      </c>
      <c r="N11" s="6"/>
    </row>
    <row r="12" spans="1:14" x14ac:dyDescent="0.25">
      <c r="A12" s="4">
        <v>20000</v>
      </c>
      <c r="B12">
        <v>22461400</v>
      </c>
      <c r="C12">
        <f t="shared" si="0"/>
        <v>22.461399999999998</v>
      </c>
      <c r="D12">
        <f>Table1[[#This Row],[Milliseconds]]/1000</f>
        <v>2.2461399999999996E-2</v>
      </c>
      <c r="F12" s="4">
        <v>20000</v>
      </c>
      <c r="G12">
        <v>47921700</v>
      </c>
      <c r="H12">
        <f t="shared" si="1"/>
        <v>47.921700000000001</v>
      </c>
      <c r="I12">
        <f>Table13[[#This Row],[Milliseconds]]/1000</f>
        <v>4.7921700000000005E-2</v>
      </c>
      <c r="K12" s="3">
        <v>20000</v>
      </c>
      <c r="L12" s="1">
        <f>Table1[[#This Row],[Milliseconds]]</f>
        <v>22.461399999999998</v>
      </c>
      <c r="M12" s="1">
        <f>Table13[[#This Row],[Milliseconds]]</f>
        <v>47.921700000000001</v>
      </c>
      <c r="N12" s="6"/>
    </row>
    <row r="13" spans="1:14" x14ac:dyDescent="0.25">
      <c r="A13" s="4">
        <v>50000</v>
      </c>
      <c r="B13">
        <v>54965700</v>
      </c>
      <c r="C13">
        <f t="shared" si="0"/>
        <v>54.965699999999998</v>
      </c>
      <c r="D13">
        <f>Table1[[#This Row],[Milliseconds]]/1000</f>
        <v>5.4965699999999999E-2</v>
      </c>
      <c r="F13" s="4">
        <v>50000</v>
      </c>
      <c r="G13">
        <v>128959900</v>
      </c>
      <c r="H13">
        <f t="shared" si="1"/>
        <v>128.9599</v>
      </c>
      <c r="I13">
        <f>Table13[[#This Row],[Milliseconds]]/1000</f>
        <v>0.12895990000000002</v>
      </c>
      <c r="K13" s="3">
        <v>50000</v>
      </c>
      <c r="L13" s="1">
        <f>Table1[[#This Row],[Milliseconds]]</f>
        <v>54.965699999999998</v>
      </c>
      <c r="M13" s="1">
        <f>Table13[[#This Row],[Milliseconds]]</f>
        <v>128.9599</v>
      </c>
      <c r="N13" s="6"/>
    </row>
    <row r="14" spans="1:14" x14ac:dyDescent="0.25">
      <c r="A14" s="4">
        <v>100000</v>
      </c>
      <c r="B14">
        <v>121395900</v>
      </c>
      <c r="C14">
        <f t="shared" si="0"/>
        <v>121.3959</v>
      </c>
      <c r="D14">
        <f>Table1[[#This Row],[Milliseconds]]/1000</f>
        <v>0.1213959</v>
      </c>
      <c r="F14" s="4">
        <v>100000</v>
      </c>
      <c r="G14">
        <v>284840400</v>
      </c>
      <c r="H14">
        <f t="shared" si="1"/>
        <v>284.84039999999999</v>
      </c>
      <c r="I14">
        <f>Table13[[#This Row],[Milliseconds]]/1000</f>
        <v>0.28484039999999999</v>
      </c>
      <c r="K14" s="3">
        <v>100000</v>
      </c>
      <c r="L14" s="1">
        <f>Table1[[#This Row],[Milliseconds]]</f>
        <v>121.3959</v>
      </c>
      <c r="M14" s="1">
        <f>Table13[[#This Row],[Milliseconds]]</f>
        <v>284.84039999999999</v>
      </c>
      <c r="N14" s="6"/>
    </row>
    <row r="15" spans="1:14" x14ac:dyDescent="0.25">
      <c r="A15" s="4">
        <v>200000</v>
      </c>
      <c r="B15">
        <v>275594900</v>
      </c>
      <c r="C15">
        <f>B15*10^-6</f>
        <v>275.5949</v>
      </c>
      <c r="D15">
        <f>Table1[[#This Row],[Milliseconds]]/1000</f>
        <v>0.27559489999999998</v>
      </c>
      <c r="F15" s="4">
        <v>200000</v>
      </c>
      <c r="G15">
        <v>659441400</v>
      </c>
      <c r="H15">
        <f>G15*10^-6</f>
        <v>659.44139999999993</v>
      </c>
      <c r="I15">
        <f>Table13[[#This Row],[Milliseconds]]/1000</f>
        <v>0.65944139999999996</v>
      </c>
      <c r="K15" s="4">
        <v>200000</v>
      </c>
      <c r="L15" s="1">
        <f>Table1[[#This Row],[Milliseconds]]</f>
        <v>275.5949</v>
      </c>
      <c r="M15" s="1">
        <f>Table13[[#This Row],[Milliseconds]]</f>
        <v>659.44139999999993</v>
      </c>
      <c r="N15" s="6"/>
    </row>
    <row r="16" spans="1:14" x14ac:dyDescent="0.25">
      <c r="A16" s="4">
        <v>500000</v>
      </c>
      <c r="B16">
        <v>864470800</v>
      </c>
      <c r="C16">
        <f>B16*10^-6</f>
        <v>864.47079999999994</v>
      </c>
      <c r="D16">
        <f>Table1[[#This Row],[Milliseconds]]/1000</f>
        <v>0.86447079999999998</v>
      </c>
      <c r="F16" s="4">
        <v>500000</v>
      </c>
      <c r="G16">
        <v>1945005800</v>
      </c>
      <c r="H16">
        <f>G16*10^-6</f>
        <v>1945.0057999999999</v>
      </c>
      <c r="I16">
        <f>Table13[[#This Row],[Milliseconds]]/1000</f>
        <v>1.9450057999999999</v>
      </c>
      <c r="K16" s="4">
        <v>500000</v>
      </c>
      <c r="L16" s="1">
        <f>Table1[[#This Row],[Milliseconds]]</f>
        <v>864.47079999999994</v>
      </c>
      <c r="M16" s="1">
        <f>Table13[[#This Row],[Milliseconds]]</f>
        <v>1945.0057999999999</v>
      </c>
      <c r="N16" s="6"/>
    </row>
    <row r="17" spans="1:14" x14ac:dyDescent="0.25">
      <c r="A17" s="4">
        <v>1000000</v>
      </c>
      <c r="B17">
        <v>1834896800</v>
      </c>
      <c r="C17">
        <f>B17*10^-6</f>
        <v>1834.8968</v>
      </c>
      <c r="D17">
        <f>Table1[[#This Row],[Milliseconds]]/1000</f>
        <v>1.8348967999999999</v>
      </c>
      <c r="F17" s="4">
        <v>1000000</v>
      </c>
      <c r="G17">
        <v>4133296500</v>
      </c>
      <c r="H17">
        <f>G17*10^-6</f>
        <v>4133.2964999999995</v>
      </c>
      <c r="I17">
        <f>Table13[[#This Row],[Milliseconds]]/1000</f>
        <v>4.1332964999999993</v>
      </c>
      <c r="K17" s="4">
        <v>1000000</v>
      </c>
      <c r="L17" s="1">
        <f>Table1[[#This Row],[Milliseconds]]</f>
        <v>1834.8968</v>
      </c>
      <c r="M17" s="1">
        <f>Table13[[#This Row],[Milliseconds]]</f>
        <v>4133.2964999999995</v>
      </c>
      <c r="N17" s="6"/>
    </row>
    <row r="18" spans="1:14" x14ac:dyDescent="0.25">
      <c r="A18" s="4">
        <v>2000000</v>
      </c>
      <c r="B18">
        <v>3821338800</v>
      </c>
      <c r="C18">
        <f>B18*10^-6</f>
        <v>3821.3388</v>
      </c>
      <c r="D18">
        <f>Table1[[#This Row],[Milliseconds]]/1000</f>
        <v>3.8213387999999999</v>
      </c>
      <c r="F18" s="4">
        <v>2000000</v>
      </c>
      <c r="G18">
        <v>9259596900</v>
      </c>
      <c r="H18">
        <f>G18*10^-6</f>
        <v>9259.5969000000005</v>
      </c>
      <c r="I18">
        <f>Table13[[#This Row],[Milliseconds]]/1000</f>
        <v>9.2595969</v>
      </c>
      <c r="K18" s="4">
        <v>2000000</v>
      </c>
      <c r="L18" s="1">
        <f>Table1[[#This Row],[Milliseconds]]</f>
        <v>3821.3388</v>
      </c>
      <c r="M18" s="1">
        <f>Table13[[#This Row],[Milliseconds]]</f>
        <v>9259.5969000000005</v>
      </c>
      <c r="N18" s="6"/>
    </row>
    <row r="19" spans="1:14" x14ac:dyDescent="0.25">
      <c r="A19" s="4">
        <v>3000000</v>
      </c>
      <c r="B19">
        <v>5553298700</v>
      </c>
      <c r="C19">
        <f>B19*10^-6</f>
        <v>5553.2986999999994</v>
      </c>
      <c r="D19">
        <f>Table1[[#This Row],[Milliseconds]]/1000</f>
        <v>5.5532986999999991</v>
      </c>
      <c r="F19" s="4">
        <v>3000000</v>
      </c>
      <c r="G19">
        <v>14665420300</v>
      </c>
      <c r="H19">
        <f>G19*10^-6</f>
        <v>14665.4203</v>
      </c>
      <c r="I19">
        <f>Table13[[#This Row],[Milliseconds]]/1000</f>
        <v>14.665420299999999</v>
      </c>
      <c r="K19" s="4">
        <v>3000000</v>
      </c>
      <c r="L19" s="1">
        <f>Table1[[#This Row],[Milliseconds]]</f>
        <v>5553.2986999999994</v>
      </c>
      <c r="M19" s="1">
        <f>Table13[[#This Row],[Milliseconds]]</f>
        <v>14665.4203</v>
      </c>
      <c r="N19" s="6"/>
    </row>
  </sheetData>
  <mergeCells count="3">
    <mergeCell ref="A1:D1"/>
    <mergeCell ref="F1:I1"/>
    <mergeCell ref="K1:M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Hassaan Naveed</dc:creator>
  <cp:lastModifiedBy>Hassaan Naveed</cp:lastModifiedBy>
  <dcterms:created xsi:type="dcterms:W3CDTF">2022-03-11T03:46:18Z</dcterms:created>
  <dcterms:modified xsi:type="dcterms:W3CDTF">2022-03-11T14:26:43Z</dcterms:modified>
</cp:coreProperties>
</file>