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97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A6" i="1" l="1"/>
  <c r="B6" i="1"/>
  <c r="H6" i="1"/>
  <c r="G6" i="1"/>
  <c r="F6" i="1"/>
  <c r="E6" i="1"/>
  <c r="D6" i="1"/>
  <c r="C6" i="1"/>
  <c r="H12" i="1"/>
  <c r="G16" i="1"/>
  <c r="H16" i="1" s="1"/>
  <c r="G15" i="1"/>
  <c r="H15" i="1" s="1"/>
  <c r="G14" i="1"/>
  <c r="H14" i="1" s="1"/>
  <c r="G13" i="1"/>
  <c r="H13" i="1" s="1"/>
  <c r="G12" i="1"/>
  <c r="G11" i="1"/>
  <c r="G10" i="1"/>
  <c r="H10" i="1" s="1"/>
  <c r="F16" i="1"/>
  <c r="F15" i="1"/>
  <c r="F14" i="1"/>
  <c r="F13" i="1"/>
  <c r="F12" i="1"/>
  <c r="F11" i="1"/>
  <c r="F10" i="1"/>
  <c r="E16" i="1"/>
  <c r="E15" i="1"/>
  <c r="E14" i="1"/>
  <c r="E13" i="1"/>
  <c r="E12" i="1"/>
  <c r="E11" i="1"/>
  <c r="E10" i="1"/>
</calcChain>
</file>

<file path=xl/sharedStrings.xml><?xml version="1.0" encoding="utf-8"?>
<sst xmlns="http://schemas.openxmlformats.org/spreadsheetml/2006/main" count="27" uniqueCount="19">
  <si>
    <t>Product</t>
  </si>
  <si>
    <t>Unit Price</t>
  </si>
  <si>
    <t>Qty In Hand</t>
  </si>
  <si>
    <t>Qty Sold</t>
  </si>
  <si>
    <t>Sales Value</t>
  </si>
  <si>
    <t>Available Stock</t>
  </si>
  <si>
    <t>Status</t>
  </si>
  <si>
    <t>18Mbps</t>
  </si>
  <si>
    <t>25Mbps</t>
  </si>
  <si>
    <t>30Mbps</t>
  </si>
  <si>
    <t>40Mbps</t>
  </si>
  <si>
    <t>60Mbps</t>
  </si>
  <si>
    <t>80Mbps</t>
  </si>
  <si>
    <t>100Mbps</t>
  </si>
  <si>
    <t>Exect Value</t>
  </si>
  <si>
    <t>Search</t>
  </si>
  <si>
    <t>Qty In Sold</t>
  </si>
  <si>
    <t>INTERNET PACKAGE'S RECORD SHEET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</si>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</sst>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A6" sqref="A6"/>
    </sheetView>
  </sheetViews>
  <sheetFormatPr defaultRowHeight="15" x14ac:dyDescent="0.25"/>
  <cols>
    <col min="1" max="8" width="14.140625" customWidth="1"/>
  </cols>
  <sheetData>
    <row r="1" spans="1:10" ht="15.75" thickBot="1" x14ac:dyDescent="0.3"/>
    <row r="2" spans="1:10" x14ac:dyDescent="0.25">
      <c r="A2" s="13" t="s">
        <v>15</v>
      </c>
      <c r="B2" s="14"/>
    </row>
    <row r="3" spans="1:10" ht="15.75" thickBot="1" x14ac:dyDescent="0.3">
      <c r="A3" s="11" t="s">
        <v>12</v>
      </c>
      <c r="B3" s="12"/>
    </row>
    <row r="4" spans="1:10" x14ac:dyDescent="0.25">
      <c r="A4" s="1"/>
      <c r="B4" s="1"/>
    </row>
    <row r="5" spans="1:10" x14ac:dyDescent="0.25">
      <c r="A5" s="9" t="s">
        <v>0</v>
      </c>
      <c r="B5" s="9" t="s">
        <v>1</v>
      </c>
      <c r="C5" s="9" t="s">
        <v>2</v>
      </c>
      <c r="D5" s="9" t="s">
        <v>16</v>
      </c>
      <c r="E5" s="9" t="s">
        <v>14</v>
      </c>
      <c r="F5" s="9" t="s">
        <v>4</v>
      </c>
      <c r="G5" s="9" t="s">
        <v>5</v>
      </c>
      <c r="H5" s="9" t="s">
        <v>6</v>
      </c>
    </row>
    <row r="6" spans="1:10" x14ac:dyDescent="0.25">
      <c r="A6" s="2" t="str">
        <f>IFERROR(VLOOKUP(A3, A9:A16, 1, FALSE), "")</f>
        <v>80Mbps</v>
      </c>
      <c r="B6" s="2">
        <f>IFERROR(VLOOKUP(A3, A9:B16, 2, FALSE), "")</f>
        <v>2650</v>
      </c>
      <c r="C6" s="2">
        <f>IFERROR(VLOOKUP(A3,A9:C16,3,FALSE),"")</f>
        <v>30</v>
      </c>
      <c r="D6" s="2">
        <f>IFERROR(VLOOKUP(A3, A9:D16, 4, FALSE), "")</f>
        <v>26</v>
      </c>
      <c r="E6" s="2">
        <f>IFERROR(VLOOKUP(A3, A9:E16, 5, FALSE), "")</f>
        <v>79500</v>
      </c>
      <c r="F6" s="2">
        <f>IFERROR(VLOOKUP(A3, A9:F16, 6, FALSE), "")</f>
        <v>68900</v>
      </c>
      <c r="G6" s="2">
        <f>IFERROR(VLOOKUP(A3, A9:G16, 7, FALSE), "")</f>
        <v>4</v>
      </c>
      <c r="H6" s="2" t="str">
        <f>IFERROR(VLOOKUP(A3, A9:H16, 8, FALSE), "")</f>
        <v>Reorder</v>
      </c>
    </row>
    <row r="8" spans="1:10" ht="59.25" customHeight="1" thickBot="1" x14ac:dyDescent="0.3">
      <c r="A8" s="10" t="s">
        <v>17</v>
      </c>
      <c r="B8" s="10"/>
      <c r="C8" s="10"/>
      <c r="D8" s="10"/>
      <c r="E8" s="10"/>
      <c r="F8" s="10"/>
      <c r="G8" s="10"/>
      <c r="H8" s="10"/>
    </row>
    <row r="9" spans="1:10" ht="59.25" customHeight="1" thickBot="1" x14ac:dyDescent="0.3">
      <c r="A9" s="4" t="s">
        <v>0</v>
      </c>
      <c r="B9" s="5" t="s">
        <v>1</v>
      </c>
      <c r="C9" s="5" t="s">
        <v>2</v>
      </c>
      <c r="D9" s="5" t="s">
        <v>3</v>
      </c>
      <c r="E9" s="5" t="s">
        <v>14</v>
      </c>
      <c r="F9" s="5" t="s">
        <v>4</v>
      </c>
      <c r="G9" s="5" t="s">
        <v>5</v>
      </c>
      <c r="H9" s="6" t="s">
        <v>6</v>
      </c>
    </row>
    <row r="10" spans="1:10" x14ac:dyDescent="0.25">
      <c r="A10" s="7" t="s">
        <v>7</v>
      </c>
      <c r="B10" s="7">
        <v>750</v>
      </c>
      <c r="C10" s="7">
        <v>250</v>
      </c>
      <c r="D10" s="7">
        <v>210</v>
      </c>
      <c r="E10" s="7">
        <f>PRODUCT(B10:C10)</f>
        <v>187500</v>
      </c>
      <c r="F10" s="7">
        <f>PRODUCT(B10,D10)</f>
        <v>157500</v>
      </c>
      <c r="G10" s="7">
        <f>C10-D10</f>
        <v>40</v>
      </c>
      <c r="H10" s="7" t="str">
        <f>IF(G10&lt;=50,"Reorder","Available")</f>
        <v>Reorder</v>
      </c>
    </row>
    <row r="11" spans="1:10" x14ac:dyDescent="0.25">
      <c r="A11" s="8" t="s">
        <v>8</v>
      </c>
      <c r="B11" s="8">
        <v>1000</v>
      </c>
      <c r="C11" s="8">
        <v>300</v>
      </c>
      <c r="D11" s="8">
        <v>240</v>
      </c>
      <c r="E11" s="7">
        <f t="shared" ref="E11:E16" si="0">PRODUCT(B11:C11)</f>
        <v>300000</v>
      </c>
      <c r="F11" s="7">
        <f t="shared" ref="F11:F16" si="1">PRODUCT(B11,D11)</f>
        <v>240000</v>
      </c>
      <c r="G11" s="7">
        <f t="shared" ref="G11:G16" si="2">C11-D11</f>
        <v>60</v>
      </c>
      <c r="H11" s="7" t="str">
        <f t="shared" ref="H11:H16" si="3">IF(G11&lt;=50,"Reorder","Available")</f>
        <v>Available</v>
      </c>
    </row>
    <row r="12" spans="1:10" x14ac:dyDescent="0.25">
      <c r="A12" s="8" t="s">
        <v>9</v>
      </c>
      <c r="B12" s="8">
        <v>1300</v>
      </c>
      <c r="C12" s="8">
        <v>225</v>
      </c>
      <c r="D12" s="8">
        <v>196</v>
      </c>
      <c r="E12" s="7">
        <f t="shared" si="0"/>
        <v>292500</v>
      </c>
      <c r="F12" s="7">
        <f t="shared" si="1"/>
        <v>254800</v>
      </c>
      <c r="G12" s="7">
        <f t="shared" si="2"/>
        <v>29</v>
      </c>
      <c r="H12" s="7" t="str">
        <f t="shared" si="3"/>
        <v>Reorder</v>
      </c>
      <c r="J12" t="s">
        <v>18</v>
      </c>
    </row>
    <row r="13" spans="1:10" x14ac:dyDescent="0.25">
      <c r="A13" s="8" t="s">
        <v>10</v>
      </c>
      <c r="B13" s="8">
        <v>1500</v>
      </c>
      <c r="C13" s="8">
        <v>100</v>
      </c>
      <c r="D13" s="8">
        <v>83</v>
      </c>
      <c r="E13" s="7">
        <f t="shared" si="0"/>
        <v>150000</v>
      </c>
      <c r="F13" s="7">
        <f t="shared" si="1"/>
        <v>124500</v>
      </c>
      <c r="G13" s="7">
        <f t="shared" si="2"/>
        <v>17</v>
      </c>
      <c r="H13" s="7" t="str">
        <f t="shared" si="3"/>
        <v>Reorder</v>
      </c>
    </row>
    <row r="14" spans="1:10" x14ac:dyDescent="0.25">
      <c r="A14" s="8" t="s">
        <v>11</v>
      </c>
      <c r="B14" s="8">
        <v>1900</v>
      </c>
      <c r="C14" s="8">
        <v>80</v>
      </c>
      <c r="D14" s="8">
        <v>69</v>
      </c>
      <c r="E14" s="7">
        <f t="shared" si="0"/>
        <v>152000</v>
      </c>
      <c r="F14" s="7">
        <f t="shared" si="1"/>
        <v>131100</v>
      </c>
      <c r="G14" s="7">
        <f t="shared" si="2"/>
        <v>11</v>
      </c>
      <c r="H14" s="7" t="str">
        <f t="shared" si="3"/>
        <v>Reorder</v>
      </c>
    </row>
    <row r="15" spans="1:10" x14ac:dyDescent="0.25">
      <c r="A15" s="8" t="s">
        <v>12</v>
      </c>
      <c r="B15" s="8">
        <v>2650</v>
      </c>
      <c r="C15" s="8">
        <v>30</v>
      </c>
      <c r="D15" s="8">
        <v>26</v>
      </c>
      <c r="E15" s="7">
        <f t="shared" si="0"/>
        <v>79500</v>
      </c>
      <c r="F15" s="7">
        <f t="shared" si="1"/>
        <v>68900</v>
      </c>
      <c r="G15" s="7">
        <f t="shared" si="2"/>
        <v>4</v>
      </c>
      <c r="H15" s="7" t="str">
        <f t="shared" si="3"/>
        <v>Reorder</v>
      </c>
    </row>
    <row r="16" spans="1:10" x14ac:dyDescent="0.25">
      <c r="A16" s="8" t="s">
        <v>13</v>
      </c>
      <c r="B16" s="8">
        <v>3150</v>
      </c>
      <c r="C16" s="8">
        <v>11</v>
      </c>
      <c r="D16" s="8">
        <v>7</v>
      </c>
      <c r="E16" s="8">
        <f t="shared" si="0"/>
        <v>34650</v>
      </c>
      <c r="F16" s="8">
        <f t="shared" si="1"/>
        <v>22050</v>
      </c>
      <c r="G16" s="8">
        <f t="shared" si="2"/>
        <v>4</v>
      </c>
      <c r="H16" s="8" t="str">
        <f t="shared" si="3"/>
        <v>Reorder</v>
      </c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</sheetData>
  <mergeCells count="3">
    <mergeCell ref="A8:H8"/>
    <mergeCell ref="A3:B3"/>
    <mergeCell ref="A2:B2"/>
  </mergeCells>
  <conditionalFormatting sqref="H10:H17">
    <cfRule type="containsText" dxfId="2" priority="2" operator="containsText" text="Reorder">
      <formula>NOT(ISERROR(SEARCH("Reorder",H10)))</formula>
    </cfRule>
  </conditionalFormatting>
  <conditionalFormatting sqref="H6">
    <cfRule type="containsText" dxfId="0" priority="1" operator="containsText" text="Reorder">
      <formula>NOT(ISERROR(SEARCH("Reorder",H6)))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2024-12-03T12:26:40Z</dcterms:created>
  <dcterms:modified xsi:type="dcterms:W3CDTF">2024-12-05T11:24:02Z</dcterms:modified>
</cp:coreProperties>
</file>