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0730" windowHeight="11760"/>
  </bookViews>
  <sheets>
    <sheet name="Sheet1" sheetId="1" r:id="rId1"/>
  </sheets>
  <definedNames>
    <definedName name="_xlnm.Print_Area" localSheetId="0">Sheet1!$A$1:$N$12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3" i="1"/>
  <c r="M9" i="1"/>
  <c r="M7" i="1"/>
  <c r="M6" i="1"/>
  <c r="M5" i="1"/>
  <c r="M3" i="1"/>
  <c r="M4" i="1"/>
  <c r="M12" i="1" l="1"/>
  <c r="M11" i="1"/>
  <c r="M10" i="1"/>
  <c r="M8" i="1"/>
  <c r="F3" i="1"/>
  <c r="K3" i="1"/>
  <c r="J3" i="1"/>
  <c r="I3" i="1"/>
  <c r="D3" i="1" l="1"/>
  <c r="K4" i="1"/>
  <c r="K5" i="1"/>
  <c r="K6" i="1"/>
  <c r="K7" i="1"/>
  <c r="K8" i="1"/>
  <c r="K9" i="1"/>
  <c r="K10" i="1"/>
  <c r="K11" i="1"/>
  <c r="K12" i="1"/>
  <c r="J4" i="1"/>
  <c r="J5" i="1"/>
  <c r="J6" i="1"/>
  <c r="J7" i="1"/>
  <c r="J8" i="1"/>
  <c r="J9" i="1"/>
  <c r="J10" i="1"/>
  <c r="J11" i="1"/>
  <c r="J12" i="1"/>
  <c r="I4" i="1"/>
  <c r="I5" i="1"/>
  <c r="I6" i="1"/>
  <c r="I7" i="1"/>
  <c r="I8" i="1"/>
  <c r="I9" i="1"/>
  <c r="I10" i="1"/>
  <c r="I11" i="1"/>
  <c r="I12" i="1"/>
  <c r="H4" i="1"/>
  <c r="H5" i="1"/>
  <c r="H6" i="1"/>
  <c r="H7" i="1"/>
  <c r="H8" i="1"/>
  <c r="H9" i="1"/>
  <c r="H10" i="1"/>
  <c r="H11" i="1"/>
  <c r="H12" i="1"/>
  <c r="H3" i="1"/>
  <c r="G4" i="1"/>
  <c r="G5" i="1"/>
  <c r="G6" i="1"/>
  <c r="G7" i="1"/>
  <c r="G8" i="1"/>
  <c r="G9" i="1"/>
  <c r="G10" i="1"/>
  <c r="G11" i="1"/>
  <c r="G12" i="1"/>
  <c r="G3" i="1"/>
  <c r="F4" i="1"/>
  <c r="F5" i="1"/>
  <c r="F6" i="1"/>
  <c r="F7" i="1"/>
  <c r="F8" i="1"/>
  <c r="F9" i="1"/>
  <c r="F10" i="1"/>
  <c r="F11" i="1"/>
  <c r="F12" i="1"/>
  <c r="E4" i="1"/>
  <c r="E5" i="1"/>
  <c r="E6" i="1"/>
  <c r="E7" i="1"/>
  <c r="E8" i="1"/>
  <c r="E9" i="1"/>
  <c r="E10" i="1"/>
  <c r="E11" i="1"/>
  <c r="E12" i="1"/>
  <c r="E3" i="1"/>
  <c r="D4" i="1"/>
  <c r="D5" i="1"/>
  <c r="D6" i="1"/>
  <c r="D7" i="1"/>
  <c r="D8" i="1"/>
  <c r="D9" i="1"/>
  <c r="D10" i="1"/>
  <c r="D11" i="1"/>
  <c r="D12" i="1"/>
</calcChain>
</file>

<file path=xl/sharedStrings.xml><?xml version="1.0" encoding="utf-8"?>
<sst xmlns="http://schemas.openxmlformats.org/spreadsheetml/2006/main" count="25" uniqueCount="25">
  <si>
    <t>SALARY SHEET</t>
  </si>
  <si>
    <t>EMP NO</t>
  </si>
  <si>
    <t>EMPLOYEE NAME</t>
  </si>
  <si>
    <t>BASIC SALARY</t>
  </si>
  <si>
    <t>HOUSE RENT</t>
  </si>
  <si>
    <t>MEDICAL ALLOWANCE</t>
  </si>
  <si>
    <t>CONVINCE ALLOWANCE</t>
  </si>
  <si>
    <t>GROSS SALARY</t>
  </si>
  <si>
    <t>LOAN</t>
  </si>
  <si>
    <t>NET SALARY</t>
  </si>
  <si>
    <t>PER HOUR</t>
  </si>
  <si>
    <t>ALI</t>
  </si>
  <si>
    <t>SAAD</t>
  </si>
  <si>
    <t>KASHIF</t>
  </si>
  <si>
    <t>FAHAD</t>
  </si>
  <si>
    <t>WAJID</t>
  </si>
  <si>
    <t>RASHID</t>
  </si>
  <si>
    <t>ZAHID</t>
  </si>
  <si>
    <t>KIRAN</t>
  </si>
  <si>
    <t>SADIA</t>
  </si>
  <si>
    <t>RAHEEL</t>
  </si>
  <si>
    <t>OVER TIME</t>
  </si>
  <si>
    <t>NET AMOUNT</t>
  </si>
  <si>
    <t>OVER TIME AMOUNT</t>
  </si>
  <si>
    <t>PER
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</si>
</sst>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20"/>
      <color theme="1"/>
      <name val="Times New Roman"/>
      <family val="1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0" fillId="0" borderId="2" xfId="0" applyBorder="1" applyAlignment="1">
      <alignment horizontal="center" vertical="center"/>
    </xf>
    <xf numFmtId="2" fontId="0" fillId="0" borderId="1" xfId="0" applyNumberFormat="1" applyBorder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workbookViewId="0">
      <selection activeCell="P5" sqref="P5"/>
    </sheetView>
  </sheetViews>
  <sheetFormatPr defaultRowHeight="15" x14ac:dyDescent="0.25"/>
  <cols>
    <col min="1" max="1" width="7.5703125" customWidth="1"/>
    <col min="2" max="2" width="10" customWidth="1"/>
    <col min="3" max="3" width="9" customWidth="1"/>
    <col min="4" max="4" width="9.5703125" customWidth="1"/>
    <col min="5" max="6" width="11.140625" customWidth="1"/>
    <col min="7" max="7" width="8.7109375" customWidth="1"/>
    <col min="8" max="8" width="7" customWidth="1"/>
    <col min="9" max="9" width="7.5703125" customWidth="1"/>
    <col min="10" max="10" width="7.28515625" customWidth="1"/>
    <col min="11" max="12" width="7.42578125" customWidth="1"/>
    <col min="13" max="14" width="8.28515625" customWidth="1"/>
  </cols>
  <sheetData>
    <row r="1" spans="1:14" ht="54.75" customHeight="1" x14ac:dyDescent="0.2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4" ht="42" customHeight="1" x14ac:dyDescent="0.25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24</v>
      </c>
      <c r="K2" s="9" t="s">
        <v>10</v>
      </c>
      <c r="L2" s="9" t="s">
        <v>21</v>
      </c>
      <c r="M2" s="9" t="s">
        <v>23</v>
      </c>
      <c r="N2" s="9" t="s">
        <v>22</v>
      </c>
    </row>
    <row r="3" spans="1:14" x14ac:dyDescent="0.25">
      <c r="A3" s="1">
        <v>1001</v>
      </c>
      <c r="B3" s="1" t="s">
        <v>11</v>
      </c>
      <c r="C3" s="1">
        <v>3500</v>
      </c>
      <c r="D3" s="2">
        <f>C3*8/100</f>
        <v>280</v>
      </c>
      <c r="E3" s="2">
        <f>C3*10%</f>
        <v>350</v>
      </c>
      <c r="F3" s="2">
        <f>C3*12%</f>
        <v>420</v>
      </c>
      <c r="G3" s="2">
        <f>SUM(C3:F3)</f>
        <v>4550</v>
      </c>
      <c r="H3" s="2">
        <f>G3*12%</f>
        <v>546</v>
      </c>
      <c r="I3" s="2">
        <f>G3-H3</f>
        <v>4004</v>
      </c>
      <c r="J3" s="5">
        <f>C3/30</f>
        <v>116.66666666666667</v>
      </c>
      <c r="K3" s="5">
        <f>J3/8</f>
        <v>14.583333333333334</v>
      </c>
      <c r="L3" s="2">
        <v>1</v>
      </c>
      <c r="M3" s="2">
        <f>K3*L3</f>
        <v>14.583333333333334</v>
      </c>
      <c r="N3" s="2">
        <f>SUM(I3+M3)</f>
        <v>4018.5833333333335</v>
      </c>
    </row>
    <row r="4" spans="1:14" x14ac:dyDescent="0.25">
      <c r="A4" s="1">
        <v>1002</v>
      </c>
      <c r="B4" s="1" t="s">
        <v>12</v>
      </c>
      <c r="C4" s="1">
        <v>5500</v>
      </c>
      <c r="D4" s="2">
        <f t="shared" ref="D4:D12" si="0">C4*8/100</f>
        <v>440</v>
      </c>
      <c r="E4" s="2">
        <f t="shared" ref="E4:E12" si="1">C4*10%</f>
        <v>550</v>
      </c>
      <c r="F4" s="2">
        <f t="shared" ref="F4:F12" si="2">C4*12%</f>
        <v>660</v>
      </c>
      <c r="G4" s="2">
        <f t="shared" ref="G4:G12" si="3">SUM(C4:F4)</f>
        <v>7150</v>
      </c>
      <c r="H4" s="2">
        <f t="shared" ref="H4:H12" si="4">G4*12%</f>
        <v>858</v>
      </c>
      <c r="I4" s="2">
        <f t="shared" ref="I4:I12" si="5">G4-H4</f>
        <v>6292</v>
      </c>
      <c r="J4" s="5">
        <f t="shared" ref="J4:J12" si="6">C4/30</f>
        <v>183.33333333333334</v>
      </c>
      <c r="K4" s="5">
        <f t="shared" ref="K4:K12" si="7">J4/8</f>
        <v>22.916666666666668</v>
      </c>
      <c r="L4" s="2">
        <v>2</v>
      </c>
      <c r="M4" s="2">
        <f>K4*L4</f>
        <v>45.833333333333336</v>
      </c>
      <c r="N4" s="2">
        <f t="shared" ref="N4:N12" si="8">SUM(I4+M4)</f>
        <v>6337.833333333333</v>
      </c>
    </row>
    <row r="5" spans="1:14" x14ac:dyDescent="0.25">
      <c r="A5" s="1">
        <v>1003</v>
      </c>
      <c r="B5" s="1" t="s">
        <v>13</v>
      </c>
      <c r="C5" s="1">
        <v>6000</v>
      </c>
      <c r="D5" s="2">
        <f t="shared" si="0"/>
        <v>480</v>
      </c>
      <c r="E5" s="2">
        <f t="shared" si="1"/>
        <v>600</v>
      </c>
      <c r="F5" s="2">
        <f t="shared" si="2"/>
        <v>720</v>
      </c>
      <c r="G5" s="2">
        <f t="shared" si="3"/>
        <v>7800</v>
      </c>
      <c r="H5" s="2">
        <f t="shared" si="4"/>
        <v>936</v>
      </c>
      <c r="I5" s="2">
        <f t="shared" si="5"/>
        <v>6864</v>
      </c>
      <c r="J5" s="5">
        <f t="shared" si="6"/>
        <v>200</v>
      </c>
      <c r="K5" s="5">
        <f t="shared" si="7"/>
        <v>25</v>
      </c>
      <c r="L5" s="2">
        <v>3</v>
      </c>
      <c r="M5" s="2">
        <f>K5*L5</f>
        <v>75</v>
      </c>
      <c r="N5" s="2">
        <f t="shared" si="8"/>
        <v>6939</v>
      </c>
    </row>
    <row r="6" spans="1:14" x14ac:dyDescent="0.25">
      <c r="A6" s="1">
        <v>1004</v>
      </c>
      <c r="B6" s="1" t="s">
        <v>14</v>
      </c>
      <c r="C6" s="1">
        <v>9000</v>
      </c>
      <c r="D6" s="2">
        <f t="shared" si="0"/>
        <v>720</v>
      </c>
      <c r="E6" s="2">
        <f t="shared" si="1"/>
        <v>900</v>
      </c>
      <c r="F6" s="2">
        <f t="shared" si="2"/>
        <v>1080</v>
      </c>
      <c r="G6" s="2">
        <f t="shared" si="3"/>
        <v>11700</v>
      </c>
      <c r="H6" s="2">
        <f t="shared" si="4"/>
        <v>1404</v>
      </c>
      <c r="I6" s="2">
        <f t="shared" si="5"/>
        <v>10296</v>
      </c>
      <c r="J6" s="5">
        <f t="shared" si="6"/>
        <v>300</v>
      </c>
      <c r="K6" s="5">
        <f t="shared" si="7"/>
        <v>37.5</v>
      </c>
      <c r="L6" s="2">
        <v>4</v>
      </c>
      <c r="M6" s="2">
        <f>K6*L6</f>
        <v>150</v>
      </c>
      <c r="N6" s="2">
        <f t="shared" si="8"/>
        <v>10446</v>
      </c>
    </row>
    <row r="7" spans="1:14" x14ac:dyDescent="0.25">
      <c r="A7" s="1">
        <v>1005</v>
      </c>
      <c r="B7" s="1" t="s">
        <v>15</v>
      </c>
      <c r="C7" s="1">
        <v>8500</v>
      </c>
      <c r="D7" s="2">
        <f t="shared" si="0"/>
        <v>680</v>
      </c>
      <c r="E7" s="2">
        <f t="shared" si="1"/>
        <v>850</v>
      </c>
      <c r="F7" s="2">
        <f t="shared" si="2"/>
        <v>1020</v>
      </c>
      <c r="G7" s="2">
        <f t="shared" si="3"/>
        <v>11050</v>
      </c>
      <c r="H7" s="2">
        <f t="shared" si="4"/>
        <v>1326</v>
      </c>
      <c r="I7" s="2">
        <f t="shared" si="5"/>
        <v>9724</v>
      </c>
      <c r="J7" s="5">
        <f t="shared" si="6"/>
        <v>283.33333333333331</v>
      </c>
      <c r="K7" s="5">
        <f t="shared" si="7"/>
        <v>35.416666666666664</v>
      </c>
      <c r="L7" s="2">
        <v>2</v>
      </c>
      <c r="M7" s="2">
        <f>K7*L7</f>
        <v>70.833333333333329</v>
      </c>
      <c r="N7" s="2">
        <f t="shared" si="8"/>
        <v>9794.8333333333339</v>
      </c>
    </row>
    <row r="8" spans="1:14" x14ac:dyDescent="0.25">
      <c r="A8" s="1">
        <v>1006</v>
      </c>
      <c r="B8" s="1" t="s">
        <v>16</v>
      </c>
      <c r="C8" s="1">
        <v>9500</v>
      </c>
      <c r="D8" s="2">
        <f t="shared" si="0"/>
        <v>760</v>
      </c>
      <c r="E8" s="2">
        <f t="shared" si="1"/>
        <v>950</v>
      </c>
      <c r="F8" s="2">
        <f t="shared" si="2"/>
        <v>1140</v>
      </c>
      <c r="G8" s="2">
        <f t="shared" si="3"/>
        <v>12350</v>
      </c>
      <c r="H8" s="2">
        <f t="shared" si="4"/>
        <v>1482</v>
      </c>
      <c r="I8" s="2">
        <f t="shared" si="5"/>
        <v>10868</v>
      </c>
      <c r="J8" s="5">
        <f t="shared" si="6"/>
        <v>316.66666666666669</v>
      </c>
      <c r="K8" s="5">
        <f t="shared" si="7"/>
        <v>39.583333333333336</v>
      </c>
      <c r="L8" s="2">
        <v>3</v>
      </c>
      <c r="M8" s="2">
        <f t="shared" ref="M8:M12" si="9">K8*L8</f>
        <v>118.75</v>
      </c>
      <c r="N8" s="2">
        <f t="shared" si="8"/>
        <v>10986.75</v>
      </c>
    </row>
    <row r="9" spans="1:14" x14ac:dyDescent="0.25">
      <c r="A9" s="1">
        <v>1007</v>
      </c>
      <c r="B9" s="1" t="s">
        <v>17</v>
      </c>
      <c r="C9" s="1">
        <v>10500</v>
      </c>
      <c r="D9" s="2">
        <f t="shared" si="0"/>
        <v>840</v>
      </c>
      <c r="E9" s="2">
        <f t="shared" si="1"/>
        <v>1050</v>
      </c>
      <c r="F9" s="2">
        <f t="shared" si="2"/>
        <v>1260</v>
      </c>
      <c r="G9" s="2">
        <f t="shared" si="3"/>
        <v>13650</v>
      </c>
      <c r="H9" s="2">
        <f t="shared" si="4"/>
        <v>1638</v>
      </c>
      <c r="I9" s="2">
        <f t="shared" si="5"/>
        <v>12012</v>
      </c>
      <c r="J9" s="5">
        <f t="shared" si="6"/>
        <v>350</v>
      </c>
      <c r="K9" s="5">
        <f t="shared" si="7"/>
        <v>43.75</v>
      </c>
      <c r="L9" s="2">
        <v>1</v>
      </c>
      <c r="M9" s="2">
        <f>K9*L9</f>
        <v>43.75</v>
      </c>
      <c r="N9" s="2">
        <f t="shared" si="8"/>
        <v>12055.75</v>
      </c>
    </row>
    <row r="10" spans="1:14" x14ac:dyDescent="0.25">
      <c r="A10" s="1">
        <v>1008</v>
      </c>
      <c r="B10" s="1" t="s">
        <v>18</v>
      </c>
      <c r="C10" s="1">
        <v>11000</v>
      </c>
      <c r="D10" s="2">
        <f t="shared" si="0"/>
        <v>880</v>
      </c>
      <c r="E10" s="2">
        <f t="shared" si="1"/>
        <v>1100</v>
      </c>
      <c r="F10" s="2">
        <f t="shared" si="2"/>
        <v>1320</v>
      </c>
      <c r="G10" s="2">
        <f t="shared" si="3"/>
        <v>14300</v>
      </c>
      <c r="H10" s="2">
        <f t="shared" si="4"/>
        <v>1716</v>
      </c>
      <c r="I10" s="2">
        <f t="shared" si="5"/>
        <v>12584</v>
      </c>
      <c r="J10" s="5">
        <f t="shared" si="6"/>
        <v>366.66666666666669</v>
      </c>
      <c r="K10" s="5">
        <f t="shared" si="7"/>
        <v>45.833333333333336</v>
      </c>
      <c r="L10" s="2">
        <v>2</v>
      </c>
      <c r="M10" s="2">
        <f t="shared" si="9"/>
        <v>91.666666666666671</v>
      </c>
      <c r="N10" s="2">
        <f t="shared" si="8"/>
        <v>12675.666666666666</v>
      </c>
    </row>
    <row r="11" spans="1:14" x14ac:dyDescent="0.25">
      <c r="A11" s="1">
        <v>1009</v>
      </c>
      <c r="B11" s="1" t="s">
        <v>19</v>
      </c>
      <c r="C11" s="1">
        <v>12000</v>
      </c>
      <c r="D11" s="2">
        <f t="shared" si="0"/>
        <v>960</v>
      </c>
      <c r="E11" s="2">
        <f t="shared" si="1"/>
        <v>1200</v>
      </c>
      <c r="F11" s="2">
        <f t="shared" si="2"/>
        <v>1440</v>
      </c>
      <c r="G11" s="2">
        <f t="shared" si="3"/>
        <v>15600</v>
      </c>
      <c r="H11" s="2">
        <f t="shared" si="4"/>
        <v>1872</v>
      </c>
      <c r="I11" s="2">
        <f t="shared" si="5"/>
        <v>13728</v>
      </c>
      <c r="J11" s="5">
        <f t="shared" si="6"/>
        <v>400</v>
      </c>
      <c r="K11" s="5">
        <f t="shared" si="7"/>
        <v>50</v>
      </c>
      <c r="L11" s="2">
        <v>3</v>
      </c>
      <c r="M11" s="2">
        <f t="shared" si="9"/>
        <v>150</v>
      </c>
      <c r="N11" s="2">
        <f t="shared" si="8"/>
        <v>13878</v>
      </c>
    </row>
    <row r="12" spans="1:14" ht="15.75" thickBot="1" x14ac:dyDescent="0.3">
      <c r="A12" s="4">
        <v>1010</v>
      </c>
      <c r="B12" s="4" t="s">
        <v>20</v>
      </c>
      <c r="C12" s="4">
        <v>15000</v>
      </c>
      <c r="D12" s="2">
        <f t="shared" si="0"/>
        <v>1200</v>
      </c>
      <c r="E12" s="2">
        <f t="shared" si="1"/>
        <v>1500</v>
      </c>
      <c r="F12" s="2">
        <f t="shared" si="2"/>
        <v>1800</v>
      </c>
      <c r="G12" s="2">
        <f t="shared" si="3"/>
        <v>19500</v>
      </c>
      <c r="H12" s="2">
        <f t="shared" si="4"/>
        <v>2340</v>
      </c>
      <c r="I12" s="2">
        <f t="shared" si="5"/>
        <v>17160</v>
      </c>
      <c r="J12" s="5">
        <f t="shared" si="6"/>
        <v>500</v>
      </c>
      <c r="K12" s="5">
        <f t="shared" si="7"/>
        <v>62.5</v>
      </c>
      <c r="L12" s="2">
        <v>4</v>
      </c>
      <c r="M12" s="2">
        <f t="shared" si="9"/>
        <v>250</v>
      </c>
      <c r="N12" s="2">
        <f t="shared" si="8"/>
        <v>17410</v>
      </c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</sheetData>
  <mergeCells count="1">
    <mergeCell ref="A1:K1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innovation</dc:creator>
  <cp:lastModifiedBy>European Institute</cp:lastModifiedBy>
  <cp:lastPrinted>2023-09-01T12:17:41Z</cp:lastPrinted>
  <dcterms:created xsi:type="dcterms:W3CDTF">2022-11-17T07:52:06Z</dcterms:created>
  <dcterms:modified xsi:type="dcterms:W3CDTF">2023-09-01T12:17:49Z</dcterms:modified>
</cp:coreProperties>
</file>