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bigger_basis/first_to_second/"/>
    </mc:Choice>
  </mc:AlternateContent>
  <xr:revisionPtr revIDLastSave="0" documentId="13_ncr:1_{89592544-856D-6042-8024-10BE685B397D}" xr6:coauthVersionLast="47" xr6:coauthVersionMax="47" xr10:uidLastSave="{00000000-0000-0000-0000-000000000000}"/>
  <bookViews>
    <workbookView xWindow="36140" yWindow="500" windowWidth="32500" windowHeight="20000" xr2:uid="{00000000-000D-0000-FFFF-FFFF00000000}"/>
  </bookViews>
  <sheets>
    <sheet name="scf_values" sheetId="1" r:id="rId1"/>
  </sheets>
  <definedNames>
    <definedName name="_xlchart.v1.0" hidden="1">scf_values!$A$2:$A$30</definedName>
    <definedName name="_xlchart.v1.1" hidden="1">scf_values!$A$31</definedName>
    <definedName name="_xlchart.v1.10" hidden="1">scf_values!$J$1:$J$29</definedName>
    <definedName name="_xlchart.v1.11" hidden="1">scf_values!$J$30:$J$31</definedName>
    <definedName name="_xlchart.v1.12" hidden="1">scf_values!$A$2:$A$30</definedName>
    <definedName name="_xlchart.v1.13" hidden="1">scf_values!$A$31</definedName>
    <definedName name="_xlchart.v1.14" hidden="1">scf_values!$F$1:$F$29</definedName>
    <definedName name="_xlchart.v1.15" hidden="1">scf_values!$F$30:$F$31</definedName>
    <definedName name="_xlchart.v1.16" hidden="1">scf_values!$J$1:$J$29</definedName>
    <definedName name="_xlchart.v1.17" hidden="1">scf_values!$J$30:$J$31</definedName>
    <definedName name="_xlchart.v1.18" hidden="1">scf_values!$A$2:$A$30</definedName>
    <definedName name="_xlchart.v1.19" hidden="1">scf_values!$A$31</definedName>
    <definedName name="_xlchart.v1.2" hidden="1">scf_values!$F$1:$F$29</definedName>
    <definedName name="_xlchart.v1.20" hidden="1">scf_values!$F$1:$F$29</definedName>
    <definedName name="_xlchart.v1.21" hidden="1">scf_values!$F$30:$F$31</definedName>
    <definedName name="_xlchart.v1.22" hidden="1">scf_values!$J$1:$J$29</definedName>
    <definedName name="_xlchart.v1.23" hidden="1">scf_values!$J$30:$J$31</definedName>
    <definedName name="_xlchart.v1.24" hidden="1">scf_values!$A$2:$A$30</definedName>
    <definedName name="_xlchart.v1.25" hidden="1">scf_values!$A$31</definedName>
    <definedName name="_xlchart.v1.26" hidden="1">scf_values!$F$1:$F$29</definedName>
    <definedName name="_xlchart.v1.27" hidden="1">scf_values!$F$30:$F$31</definedName>
    <definedName name="_xlchart.v1.28" hidden="1">scf_values!$J$1:$J$29</definedName>
    <definedName name="_xlchart.v1.29" hidden="1">scf_values!$J$30:$J$31</definedName>
    <definedName name="_xlchart.v1.3" hidden="1">scf_values!$F$30:$F$31</definedName>
    <definedName name="_xlchart.v1.4" hidden="1">scf_values!$J$1:$J$29</definedName>
    <definedName name="_xlchart.v1.5" hidden="1">scf_values!$J$30:$J$31</definedName>
    <definedName name="_xlchart.v1.6" hidden="1">scf_values!$A$2:$A$30</definedName>
    <definedName name="_xlchart.v1.7" hidden="1">scf_values!$A$31</definedName>
    <definedName name="_xlchart.v1.8" hidden="1">scf_values!$F$1:$F$29</definedName>
    <definedName name="_xlchart.v1.9" hidden="1">scf_values!$F$30:$F$31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<sst xmlns="http://schemas.openxmlformats.org/spreadsheetml/2006/main" count="40" uniqueCount="40">
  <si>
    <t>functional</t>
  </si>
  <si>
    <t>SCF_Fe_2</t>
  </si>
  <si>
    <t>SCF_Fe_3</t>
  </si>
  <si>
    <t>wB97X</t>
  </si>
  <si>
    <t>M06-2X</t>
  </si>
  <si>
    <t>wB97X-D</t>
  </si>
  <si>
    <t>OPBE</t>
  </si>
  <si>
    <t>bpw91</t>
  </si>
  <si>
    <t>B97D</t>
  </si>
  <si>
    <t>OVWN5</t>
  </si>
  <si>
    <t>PBE</t>
  </si>
  <si>
    <t>M06</t>
  </si>
  <si>
    <t>CAM-B3LYP</t>
  </si>
  <si>
    <t>TPSSh</t>
  </si>
  <si>
    <t>X3LYP</t>
  </si>
  <si>
    <t>MPW1PW91</t>
  </si>
  <si>
    <t>M08-HX</t>
  </si>
  <si>
    <t>n12</t>
  </si>
  <si>
    <t>B3LYP</t>
  </si>
  <si>
    <t>BLYP</t>
  </si>
  <si>
    <t>svwn</t>
  </si>
  <si>
    <t>OLYP</t>
  </si>
  <si>
    <t>B3PW91</t>
  </si>
  <si>
    <t>HSE06</t>
  </si>
  <si>
    <t>B2PLYP</t>
  </si>
  <si>
    <t>O3LYP</t>
  </si>
  <si>
    <t>M06-L</t>
  </si>
  <si>
    <t>M05</t>
  </si>
  <si>
    <t>OTPSS</t>
  </si>
  <si>
    <t>M06-HF</t>
  </si>
  <si>
    <t>wB97</t>
  </si>
  <si>
    <t>PBE0</t>
  </si>
  <si>
    <t>BMK</t>
  </si>
  <si>
    <t>Delta</t>
  </si>
  <si>
    <t>Ered</t>
  </si>
  <si>
    <t>error</t>
  </si>
  <si>
    <t>dG</t>
  </si>
  <si>
    <t>error2</t>
  </si>
  <si>
    <t>Delta+correction</t>
  </si>
  <si>
    <t>Ered+correction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</si>
</sst>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8" fontId="0" fillId="0" borderId="0" xfId="0" applyNumberFormat="1"/>
    <xf numFmtId="0" fontId="18" fillId="0" borderId="0" xfId="0" applyFont="1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scf_values!$F$1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scf_values!$F$2:$F$31</c:f>
              <c:numCache>
                <c:formatCode>0.000</c:formatCode>
                <c:ptCount val="30"/>
                <c:pt idx="0">
                  <c:v>1.2188547459723396</c:v>
                </c:pt>
                <c:pt idx="1">
                  <c:v>0.10120292029545408</c:v>
                </c:pt>
                <c:pt idx="2">
                  <c:v>2.1849454105831057</c:v>
                </c:pt>
                <c:pt idx="3">
                  <c:v>3.983669650924027</c:v>
                </c:pt>
                <c:pt idx="4">
                  <c:v>0.66186941789412246</c:v>
                </c:pt>
                <c:pt idx="5">
                  <c:v>0.46679301275004481</c:v>
                </c:pt>
                <c:pt idx="6">
                  <c:v>-0.85973933160805927</c:v>
                </c:pt>
                <c:pt idx="7">
                  <c:v>2.2802873743029903</c:v>
                </c:pt>
                <c:pt idx="8">
                  <c:v>0.1260456442920701</c:v>
                </c:pt>
                <c:pt idx="9">
                  <c:v>1.05009511089727</c:v>
                </c:pt>
                <c:pt idx="10">
                  <c:v>1.0545977950956964</c:v>
                </c:pt>
                <c:pt idx="11">
                  <c:v>1.6935019341329878</c:v>
                </c:pt>
                <c:pt idx="12">
                  <c:v>1.2648059620686882</c:v>
                </c:pt>
                <c:pt idx="13">
                  <c:v>-0.42870426040976434</c:v>
                </c:pt>
                <c:pt idx="14">
                  <c:v>0.28017611364706174</c:v>
                </c:pt>
                <c:pt idx="15">
                  <c:v>2.2626091618372297</c:v>
                </c:pt>
                <c:pt idx="16">
                  <c:v>2.2343590158586673</c:v>
                </c:pt>
                <c:pt idx="17">
                  <c:v>4.0330334591914099</c:v>
                </c:pt>
                <c:pt idx="18">
                  <c:v>1.560676423790857</c:v>
                </c:pt>
                <c:pt idx="19">
                  <c:v>1.4791105457793736</c:v>
                </c:pt>
                <c:pt idx="20">
                  <c:v>-0.72617992755438254</c:v>
                </c:pt>
                <c:pt idx="21">
                  <c:v>13.296064675962402</c:v>
                </c:pt>
                <c:pt idx="22">
                  <c:v>0.57712170109039662</c:v>
                </c:pt>
                <c:pt idx="23">
                  <c:v>-0.14541149064582348</c:v>
                </c:pt>
                <c:pt idx="24">
                  <c:v>0.14290615168440124</c:v>
                </c:pt>
                <c:pt idx="25">
                  <c:v>2.4185813044064699</c:v>
                </c:pt>
                <c:pt idx="26">
                  <c:v>0.66579358594287918</c:v>
                </c:pt>
                <c:pt idx="27">
                  <c:v>2.9676162533013124</c:v>
                </c:pt>
                <c:pt idx="28">
                  <c:v>1.1273229341901712</c:v>
                </c:pt>
                <c:pt idx="29">
                  <c:v>0.51923498403968371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F-1041-9262-41D51B34EE67}"/>
            </c:ext>
          </c:extLst>
        </c:ser>
        <c:ser>
          <c:idx val="1"/>
          <c:order val="1"/>
          <c:tx>
            <c:v>error + dG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scf_values!$J$1:$J$31</c:f>
              <c:numCache>
                <c:formatCode>0.00</c:formatCode>
                <c:ptCount val="31"/>
                <c:pt idx="0" formatCode="General">
                  <c:v>0</c:v>
                </c:pt>
                <c:pt idx="1">
                  <c:v>1.4979901452572029</c:v>
                </c:pt>
                <c:pt idx="2">
                  <c:v>0.33603802419761419</c:v>
                </c:pt>
                <c:pt idx="3">
                  <c:v>2.4032359324258779</c:v>
                </c:pt>
                <c:pt idx="4">
                  <c:v>4.2555667955579075</c:v>
                </c:pt>
                <c:pt idx="5">
                  <c:v>0.90271825968300168</c:v>
                </c:pt>
                <c:pt idx="6">
                  <c:v>0.70132879033205175</c:v>
                </c:pt>
                <c:pt idx="7">
                  <c:v>-0.62177490708611294</c:v>
                </c:pt>
                <c:pt idx="8">
                  <c:v>2.5201293911968086</c:v>
                </c:pt>
                <c:pt idx="9">
                  <c:v>0.35903036730601046</c:v>
                </c:pt>
                <c:pt idx="10">
                  <c:v>1.2654740039894601</c:v>
                </c:pt>
                <c:pt idx="11">
                  <c:v>1.2622214153475482</c:v>
                </c:pt>
                <c:pt idx="12">
                  <c:v>1.9164728311636137</c:v>
                </c:pt>
                <c:pt idx="13">
                  <c:v>1.4966205912856654</c:v>
                </c:pt>
                <c:pt idx="14">
                  <c:v>-0.20505307628788016</c:v>
                </c:pt>
                <c:pt idx="15">
                  <c:v>0.5741961944886429</c:v>
                </c:pt>
                <c:pt idx="16">
                  <c:v>2.4900427421865055</c:v>
                </c:pt>
                <c:pt idx="17">
                  <c:v>2.4326490972184636</c:v>
                </c:pt>
                <c:pt idx="18">
                  <c:v>4.2700999047528949</c:v>
                </c:pt>
                <c:pt idx="19">
                  <c:v>1.8105866896352887</c:v>
                </c:pt>
                <c:pt idx="20">
                  <c:v>1.7417285744885</c:v>
                </c:pt>
                <c:pt idx="21">
                  <c:v>-0.46764362139280341</c:v>
                </c:pt>
                <c:pt idx="22">
                  <c:v>13.547199458571097</c:v>
                </c:pt>
                <c:pt idx="23">
                  <c:v>0.82509995159565652</c:v>
                </c:pt>
                <c:pt idx="24">
                  <c:v>9.0076688863944598E-2</c:v>
                </c:pt>
                <c:pt idx="25">
                  <c:v>0.36214907545493635</c:v>
                </c:pt>
                <c:pt idx="26">
                  <c:v>2.6681922439307466</c:v>
                </c:pt>
                <c:pt idx="27">
                  <c:v>0.89651975581384513</c:v>
                </c:pt>
                <c:pt idx="28">
                  <c:v>3.2061521189799156</c:v>
                </c:pt>
                <c:pt idx="29">
                  <c:v>1.360688617975216</c:v>
                </c:pt>
                <c:pt idx="30">
                  <c:v>0.75864161719509782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F-1041-9262-41D51B34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233232"/>
        <c:axId val="1082540320"/>
      </c:barChart>
      <c:catAx>
        <c:axId val="11872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40320"/>
        <c:crosses val="autoZero"/>
        <c:auto val="1"/>
        <c:lblAlgn val="ctr"/>
        <c:lblOffset val="100"/>
        <c:noMultiLvlLbl val="0"/>
      </c:catAx>
      <c:valAx>
        <c:axId val="10825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275523</xdr:colOff>
      <xdr:row>1</xdr:row>
      <xdr:rowOff>644</xdr:rowOff>
    </xdr:from>
    <xdr:to>
      <xdr:col>22</xdr:col>
      <xdr:colOff>161440</xdr:colOff>
      <xdr:row>35</xdr:row>
      <xdr:rowOff>64577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513FF6-4781-ACC7-7621-36E191555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118" workbookViewId="0">
      <selection activeCell="H34" sqref="H3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s="2" t="s">
        <v>36</v>
      </c>
      <c r="H1" t="s">
        <v>38</v>
      </c>
      <c r="I1" t="s">
        <v>39</v>
      </c>
      <c r="J1" s="2" t="s">
        <v>37</v>
      </c>
    </row>
    <row r="2" spans="1:10" x14ac:dyDescent="0.2">
      <c r="A2" t="s">
        <v>24</v>
      </c>
      <c r="B2">
        <v>-2637.0795353799999</v>
      </c>
      <c r="C2">
        <v>-2636.8487925499999</v>
      </c>
      <c r="D2">
        <f>(B2-C2)*2625.5*1000</f>
        <v>-605815.30016514123</v>
      </c>
      <c r="E2" s="1">
        <f>-D2/(96485*1)-1.24-3.25+0.2</f>
        <v>1.9888547459723396</v>
      </c>
      <c r="F2" s="1">
        <f>E2-0.77</f>
        <v>1.2188547459723396</v>
      </c>
      <c r="G2" s="2">
        <v>-1.0258E-2</v>
      </c>
      <c r="H2">
        <f>(B2-C2+G2)*2625.5*1000</f>
        <v>-632747.67916514119</v>
      </c>
      <c r="I2" s="3">
        <f>-H2/(96485*1)-1.24-3.25+0.2</f>
        <v>2.2679901452572029</v>
      </c>
      <c r="J2" s="4">
        <f>I2-0.77</f>
        <v>1.4979901452572029</v>
      </c>
    </row>
    <row r="3" spans="1:10" x14ac:dyDescent="0.2">
      <c r="A3" t="s">
        <v>18</v>
      </c>
      <c r="B3">
        <v>-2639.9423204099999</v>
      </c>
      <c r="C3">
        <v>-2639.75265038</v>
      </c>
      <c r="D3">
        <f t="shared" ref="D3:D31" si="0">(B3-C3)*2625.5*1000</f>
        <v>-497978.66376470687</v>
      </c>
      <c r="E3" s="1">
        <f t="shared" ref="E3:E31" si="1">-D3/(96485*1)-1.24-3.25+0.2</f>
        <v>0.8712029202954541</v>
      </c>
      <c r="F3" s="1">
        <f t="shared" ref="F3:F31" si="2">E3-0.77</f>
        <v>0.10120292029545408</v>
      </c>
      <c r="G3" s="2">
        <v>-8.6300000000000005E-3</v>
      </c>
      <c r="H3">
        <f t="shared" ref="H3:H31" si="3">(B3-C3+G3)*2625.5*1000</f>
        <v>-520636.72876470687</v>
      </c>
      <c r="I3" s="3">
        <f t="shared" ref="I3:I31" si="4">-H3/(96485*1)-1.24-3.25+0.2</f>
        <v>1.1060380241976142</v>
      </c>
      <c r="J3" s="4">
        <f t="shared" ref="J3:J31" si="5">I3-0.77</f>
        <v>0.33603802419761419</v>
      </c>
    </row>
    <row r="4" spans="1:10" x14ac:dyDescent="0.2">
      <c r="A4" t="s">
        <v>22</v>
      </c>
      <c r="B4">
        <v>-2639.3686929</v>
      </c>
      <c r="C4">
        <v>-2639.10244702</v>
      </c>
      <c r="D4">
        <f t="shared" si="0"/>
        <v>-699028.55794011091</v>
      </c>
      <c r="E4" s="1">
        <f t="shared" si="1"/>
        <v>2.9549454105831057</v>
      </c>
      <c r="F4" s="1">
        <f t="shared" si="2"/>
        <v>2.1849454105831057</v>
      </c>
      <c r="G4" s="2">
        <v>-8.0219999999999996E-3</v>
      </c>
      <c r="H4">
        <f t="shared" si="3"/>
        <v>-720090.31894011085</v>
      </c>
      <c r="I4" s="3">
        <f t="shared" si="4"/>
        <v>3.1732359324258779</v>
      </c>
      <c r="J4" s="4">
        <f t="shared" si="5"/>
        <v>2.4032359324258779</v>
      </c>
    </row>
    <row r="5" spans="1:10" x14ac:dyDescent="0.2">
      <c r="A5" t="s">
        <v>8</v>
      </c>
      <c r="B5">
        <v>-2639.6703770399999</v>
      </c>
      <c r="C5">
        <v>-2639.3380295000002</v>
      </c>
      <c r="D5">
        <f t="shared" si="0"/>
        <v>-872578.46626940474</v>
      </c>
      <c r="E5" s="1">
        <f t="shared" si="1"/>
        <v>4.753669650924027</v>
      </c>
      <c r="F5" s="1">
        <f t="shared" si="2"/>
        <v>3.983669650924027</v>
      </c>
      <c r="G5" s="2">
        <v>-9.9919999999999991E-3</v>
      </c>
      <c r="H5">
        <f t="shared" si="3"/>
        <v>-898812.46226940479</v>
      </c>
      <c r="I5" s="3">
        <f t="shared" si="4"/>
        <v>5.025566795557908</v>
      </c>
      <c r="J5" s="4">
        <f t="shared" si="5"/>
        <v>4.2555667955579075</v>
      </c>
    </row>
    <row r="6" spans="1:10" x14ac:dyDescent="0.2">
      <c r="A6" t="s">
        <v>19</v>
      </c>
      <c r="B6">
        <v>-2639.6420093000002</v>
      </c>
      <c r="C6">
        <v>-2639.43173523</v>
      </c>
      <c r="D6">
        <f t="shared" si="0"/>
        <v>-552074.57078551443</v>
      </c>
      <c r="E6" s="1">
        <f t="shared" si="1"/>
        <v>1.4318694178941225</v>
      </c>
      <c r="F6" s="1">
        <f t="shared" si="2"/>
        <v>0.66186941789412246</v>
      </c>
      <c r="G6" s="2">
        <v>-8.8509999999999995E-3</v>
      </c>
      <c r="H6">
        <f t="shared" si="3"/>
        <v>-575312.87128551444</v>
      </c>
      <c r="I6" s="3">
        <f t="shared" si="4"/>
        <v>1.6727182596830017</v>
      </c>
      <c r="J6" s="4">
        <f t="shared" si="5"/>
        <v>0.90271825968300168</v>
      </c>
    </row>
    <row r="7" spans="1:10" x14ac:dyDescent="0.2">
      <c r="A7" t="s">
        <v>32</v>
      </c>
      <c r="B7">
        <v>-2638.54518947</v>
      </c>
      <c r="C7">
        <v>-2638.3420842999999</v>
      </c>
      <c r="D7">
        <f t="shared" si="0"/>
        <v>-533252.6238351881</v>
      </c>
      <c r="E7" s="1">
        <f t="shared" si="1"/>
        <v>1.2367930127500448</v>
      </c>
      <c r="F7" s="1">
        <f t="shared" si="2"/>
        <v>0.46679301275004481</v>
      </c>
      <c r="G7" s="2">
        <v>-8.6189999999999999E-3</v>
      </c>
      <c r="H7">
        <f t="shared" si="3"/>
        <v>-555881.80833518808</v>
      </c>
      <c r="I7" s="3">
        <f t="shared" si="4"/>
        <v>1.4713287903320518</v>
      </c>
      <c r="J7" s="4">
        <f t="shared" si="5"/>
        <v>0.70132879033205175</v>
      </c>
    </row>
    <row r="8" spans="1:10" x14ac:dyDescent="0.2">
      <c r="A8" t="s">
        <v>7</v>
      </c>
      <c r="B8">
        <v>-2639.7409840400001</v>
      </c>
      <c r="C8">
        <v>-2639.5866278600001</v>
      </c>
      <c r="D8">
        <f t="shared" si="0"/>
        <v>-405262.15058979642</v>
      </c>
      <c r="E8" s="1">
        <f t="shared" si="1"/>
        <v>-8.9739331608059192E-2</v>
      </c>
      <c r="F8" s="1">
        <f t="shared" si="2"/>
        <v>-0.85973933160805927</v>
      </c>
      <c r="G8" s="2">
        <v>-8.7449999999999993E-3</v>
      </c>
      <c r="H8">
        <f t="shared" si="3"/>
        <v>-428222.14808979642</v>
      </c>
      <c r="I8" s="3">
        <f t="shared" si="4"/>
        <v>0.14822509291388714</v>
      </c>
      <c r="J8" s="4">
        <f t="shared" si="5"/>
        <v>-0.62177490708611294</v>
      </c>
    </row>
    <row r="9" spans="1:10" x14ac:dyDescent="0.2">
      <c r="A9" t="s">
        <v>12</v>
      </c>
      <c r="B9">
        <v>-2639.49617743</v>
      </c>
      <c r="C9">
        <v>-2639.2264278100001</v>
      </c>
      <c r="D9">
        <f t="shared" si="0"/>
        <v>-708227.62730962399</v>
      </c>
      <c r="E9" s="1">
        <f t="shared" si="1"/>
        <v>3.0502873743029904</v>
      </c>
      <c r="F9" s="1">
        <f t="shared" si="2"/>
        <v>2.2802873743029903</v>
      </c>
      <c r="G9" s="2">
        <v>-8.8140000000000007E-3</v>
      </c>
      <c r="H9">
        <f t="shared" si="3"/>
        <v>-731368.78430962411</v>
      </c>
      <c r="I9" s="3">
        <f t="shared" si="4"/>
        <v>3.2901293911968086</v>
      </c>
      <c r="J9" s="4">
        <f t="shared" si="5"/>
        <v>2.5201293911968086</v>
      </c>
    </row>
    <row r="10" spans="1:10" x14ac:dyDescent="0.2">
      <c r="A10" t="s">
        <v>23</v>
      </c>
      <c r="B10">
        <v>-2638.21514583</v>
      </c>
      <c r="C10">
        <v>-2638.0245628500002</v>
      </c>
      <c r="D10">
        <f t="shared" si="0"/>
        <v>-500375.61398952041</v>
      </c>
      <c r="E10" s="1">
        <f t="shared" si="1"/>
        <v>0.89604564429207012</v>
      </c>
      <c r="F10" s="1">
        <f t="shared" si="2"/>
        <v>0.1260456442920701</v>
      </c>
      <c r="G10" s="2">
        <v>-8.5620000000000002E-3</v>
      </c>
      <c r="H10">
        <f t="shared" si="3"/>
        <v>-522855.14498952043</v>
      </c>
      <c r="I10" s="3">
        <f t="shared" si="4"/>
        <v>1.1290303673060105</v>
      </c>
      <c r="J10" s="4">
        <f t="shared" si="5"/>
        <v>0.35903036730601046</v>
      </c>
    </row>
    <row r="11" spans="1:10" x14ac:dyDescent="0.2">
      <c r="A11" t="s">
        <v>27</v>
      </c>
      <c r="B11">
        <v>-2639.22650587</v>
      </c>
      <c r="C11">
        <v>-2639.00196482</v>
      </c>
      <c r="D11">
        <f t="shared" si="0"/>
        <v>-589532.52677492308</v>
      </c>
      <c r="E11" s="1">
        <f t="shared" si="1"/>
        <v>1.8200951108972701</v>
      </c>
      <c r="F11" s="1">
        <f t="shared" si="2"/>
        <v>1.05009511089727</v>
      </c>
      <c r="G11" s="2">
        <v>-7.9150000000000002E-3</v>
      </c>
      <c r="H11">
        <f t="shared" si="3"/>
        <v>-610313.3592749231</v>
      </c>
      <c r="I11" s="3">
        <f t="shared" si="4"/>
        <v>2.0354740039894601</v>
      </c>
      <c r="J11" s="4">
        <f t="shared" si="5"/>
        <v>1.2654740039894601</v>
      </c>
    </row>
    <row r="12" spans="1:10" x14ac:dyDescent="0.2">
      <c r="A12" t="s">
        <v>11</v>
      </c>
      <c r="B12">
        <v>-2639.08485354</v>
      </c>
      <c r="C12">
        <v>-2638.8601470200001</v>
      </c>
      <c r="D12">
        <f t="shared" si="0"/>
        <v>-589966.96825980826</v>
      </c>
      <c r="E12" s="1">
        <f t="shared" si="1"/>
        <v>1.8245977950956964</v>
      </c>
      <c r="F12" s="1">
        <f t="shared" si="2"/>
        <v>1.0545977950956964</v>
      </c>
      <c r="G12" s="2">
        <v>-7.6299999999999996E-3</v>
      </c>
      <c r="H12">
        <f t="shared" si="3"/>
        <v>-609999.5332598082</v>
      </c>
      <c r="I12" s="3">
        <f t="shared" si="4"/>
        <v>2.0322214153475482</v>
      </c>
      <c r="J12" s="4">
        <f t="shared" si="5"/>
        <v>1.2622214153475482</v>
      </c>
    </row>
    <row r="13" spans="1:10" x14ac:dyDescent="0.2">
      <c r="A13" t="s">
        <v>4</v>
      </c>
      <c r="B13">
        <v>-2639.2815659299999</v>
      </c>
      <c r="C13">
        <v>-2639.0333802</v>
      </c>
      <c r="D13">
        <f t="shared" si="0"/>
        <v>-651611.63411482133</v>
      </c>
      <c r="E13" s="1">
        <f t="shared" si="1"/>
        <v>2.4635019341329878</v>
      </c>
      <c r="F13" s="1">
        <f t="shared" si="2"/>
        <v>1.6935019341329878</v>
      </c>
      <c r="G13" s="2">
        <v>-8.1939999999999999E-3</v>
      </c>
      <c r="H13">
        <f t="shared" si="3"/>
        <v>-673124.98111482128</v>
      </c>
      <c r="I13" s="3">
        <f t="shared" si="4"/>
        <v>2.6864728311636137</v>
      </c>
      <c r="J13" s="4">
        <f t="shared" si="5"/>
        <v>1.9164728311636137</v>
      </c>
    </row>
    <row r="14" spans="1:10" x14ac:dyDescent="0.2">
      <c r="A14" t="s">
        <v>29</v>
      </c>
      <c r="B14">
        <v>-2639.49547334</v>
      </c>
      <c r="C14">
        <v>-2639.2630418399999</v>
      </c>
      <c r="D14">
        <f t="shared" si="0"/>
        <v>-610248.90325019741</v>
      </c>
      <c r="E14" s="1">
        <f t="shared" si="1"/>
        <v>2.0348059620686882</v>
      </c>
      <c r="F14" s="1">
        <f t="shared" si="2"/>
        <v>1.2648059620686882</v>
      </c>
      <c r="G14" s="2">
        <v>-8.5190000000000005E-3</v>
      </c>
      <c r="H14">
        <f t="shared" si="3"/>
        <v>-632615.53775019746</v>
      </c>
      <c r="I14" s="3">
        <f t="shared" si="4"/>
        <v>2.2666205912856654</v>
      </c>
      <c r="J14" s="4">
        <f t="shared" si="5"/>
        <v>1.4966205912856654</v>
      </c>
    </row>
    <row r="15" spans="1:10" x14ac:dyDescent="0.2">
      <c r="A15" t="s">
        <v>26</v>
      </c>
      <c r="B15">
        <v>-2639.5043866699998</v>
      </c>
      <c r="C15">
        <v>-2639.3341903</v>
      </c>
      <c r="D15">
        <f t="shared" si="0"/>
        <v>-446850.56943436392</v>
      </c>
      <c r="E15" s="1">
        <f t="shared" si="1"/>
        <v>0.34129573959023568</v>
      </c>
      <c r="F15" s="1">
        <f t="shared" si="2"/>
        <v>-0.42870426040976434</v>
      </c>
      <c r="G15" s="2">
        <v>-8.2190000000000006E-3</v>
      </c>
      <c r="H15">
        <f t="shared" si="3"/>
        <v>-468429.55393436394</v>
      </c>
      <c r="I15" s="3">
        <f t="shared" si="4"/>
        <v>0.56494692371211985</v>
      </c>
      <c r="J15" s="4">
        <f t="shared" si="5"/>
        <v>-0.20505307628788016</v>
      </c>
    </row>
    <row r="16" spans="1:10" x14ac:dyDescent="0.2">
      <c r="A16" t="s">
        <v>16</v>
      </c>
      <c r="B16">
        <v>-2639.3436052000002</v>
      </c>
      <c r="C16">
        <v>-2639.1473580500001</v>
      </c>
      <c r="D16">
        <f t="shared" si="0"/>
        <v>-515246.89232523681</v>
      </c>
      <c r="E16" s="1">
        <f t="shared" si="1"/>
        <v>1.0501761136470618</v>
      </c>
      <c r="F16" s="1">
        <f t="shared" si="2"/>
        <v>0.28017611364706174</v>
      </c>
      <c r="G16" s="2">
        <v>-1.0805E-2</v>
      </c>
      <c r="H16">
        <f t="shared" si="3"/>
        <v>-543615.41982523678</v>
      </c>
      <c r="I16" s="3">
        <f t="shared" si="4"/>
        <v>1.3441961944886429</v>
      </c>
      <c r="J16" s="4">
        <f t="shared" si="5"/>
        <v>0.5741961944886429</v>
      </c>
    </row>
    <row r="17" spans="1:10" x14ac:dyDescent="0.2">
      <c r="A17" t="s">
        <v>15</v>
      </c>
      <c r="B17">
        <v>-2639.5278950699999</v>
      </c>
      <c r="C17">
        <v>-2639.2587951099999</v>
      </c>
      <c r="D17">
        <f t="shared" si="0"/>
        <v>-706521.9449798651</v>
      </c>
      <c r="E17" s="1">
        <f t="shared" si="1"/>
        <v>3.0326091618372297</v>
      </c>
      <c r="F17" s="1">
        <f t="shared" si="2"/>
        <v>2.2626091618372297</v>
      </c>
      <c r="G17" s="2">
        <v>-8.3580000000000008E-3</v>
      </c>
      <c r="H17">
        <f t="shared" si="3"/>
        <v>-728465.87397986499</v>
      </c>
      <c r="I17" s="3">
        <f t="shared" si="4"/>
        <v>3.2600427421865055</v>
      </c>
      <c r="J17" s="4">
        <f t="shared" si="5"/>
        <v>2.4900427421865055</v>
      </c>
    </row>
    <row r="18" spans="1:10" x14ac:dyDescent="0.2">
      <c r="A18" t="s">
        <v>17</v>
      </c>
      <c r="B18">
        <v>-2639.50632541</v>
      </c>
      <c r="C18">
        <v>-2639.23826362</v>
      </c>
      <c r="D18">
        <f t="shared" si="0"/>
        <v>-703796.22964512347</v>
      </c>
      <c r="E18" s="1">
        <f t="shared" si="1"/>
        <v>3.0043590158586673</v>
      </c>
      <c r="F18" s="1">
        <f t="shared" si="2"/>
        <v>2.2343590158586673</v>
      </c>
      <c r="G18" s="2">
        <v>-7.2870000000000001E-3</v>
      </c>
      <c r="H18">
        <f t="shared" si="3"/>
        <v>-722928.24814512348</v>
      </c>
      <c r="I18" s="3">
        <f t="shared" si="4"/>
        <v>3.2026490972184636</v>
      </c>
      <c r="J18" s="4">
        <f t="shared" si="5"/>
        <v>2.4326490972184636</v>
      </c>
    </row>
    <row r="19" spans="1:10" x14ac:dyDescent="0.2">
      <c r="A19" t="s">
        <v>25</v>
      </c>
      <c r="B19">
        <v>-2639.6025290600001</v>
      </c>
      <c r="C19">
        <v>-2639.26836744</v>
      </c>
      <c r="D19">
        <f t="shared" si="0"/>
        <v>-877341.33331008325</v>
      </c>
      <c r="E19" s="1">
        <f t="shared" si="1"/>
        <v>4.8030334591914103</v>
      </c>
      <c r="F19" s="1">
        <f t="shared" si="2"/>
        <v>4.0330334591914099</v>
      </c>
      <c r="G19" s="2">
        <v>-8.7119999999999993E-3</v>
      </c>
      <c r="H19">
        <f t="shared" si="3"/>
        <v>-900214.68931008317</v>
      </c>
      <c r="I19" s="3">
        <f t="shared" si="4"/>
        <v>5.0400999047528954</v>
      </c>
      <c r="J19" s="4">
        <f t="shared" si="5"/>
        <v>4.2700999047528949</v>
      </c>
    </row>
    <row r="20" spans="1:10" x14ac:dyDescent="0.2">
      <c r="A20" t="s">
        <v>21</v>
      </c>
      <c r="B20">
        <v>-2639.63120248</v>
      </c>
      <c r="C20">
        <v>-2639.3878979800002</v>
      </c>
      <c r="D20">
        <f t="shared" si="0"/>
        <v>-638795.96474946081</v>
      </c>
      <c r="E20" s="1">
        <f t="shared" si="1"/>
        <v>2.330676423790857</v>
      </c>
      <c r="F20" s="1">
        <f t="shared" si="2"/>
        <v>1.560676423790857</v>
      </c>
      <c r="G20" s="2">
        <v>-9.1839999999999995E-3</v>
      </c>
      <c r="H20">
        <f t="shared" si="3"/>
        <v>-662908.55674946087</v>
      </c>
      <c r="I20" s="3">
        <f t="shared" si="4"/>
        <v>2.5805866896352887</v>
      </c>
      <c r="J20" s="4">
        <f t="shared" si="5"/>
        <v>1.8105866896352887</v>
      </c>
    </row>
    <row r="21" spans="1:10" x14ac:dyDescent="0.2">
      <c r="A21" t="s">
        <v>6</v>
      </c>
      <c r="B21">
        <v>-2639.3839557299998</v>
      </c>
      <c r="C21">
        <v>-2639.14364871</v>
      </c>
      <c r="D21">
        <f t="shared" si="0"/>
        <v>-630926.0810095229</v>
      </c>
      <c r="E21" s="1">
        <f t="shared" si="1"/>
        <v>2.2491105457793736</v>
      </c>
      <c r="F21" s="1">
        <f t="shared" si="2"/>
        <v>1.4791105457793736</v>
      </c>
      <c r="G21" s="2">
        <v>-9.6509999999999999E-3</v>
      </c>
      <c r="H21">
        <f t="shared" si="3"/>
        <v>-656264.78150952293</v>
      </c>
      <c r="I21" s="3">
        <f t="shared" si="4"/>
        <v>2.5117285744885001</v>
      </c>
      <c r="J21" s="4">
        <f t="shared" si="5"/>
        <v>1.7417285744885</v>
      </c>
    </row>
    <row r="22" spans="1:10" x14ac:dyDescent="0.2">
      <c r="A22" t="s">
        <v>28</v>
      </c>
      <c r="B22">
        <v>-2639.34306896</v>
      </c>
      <c r="C22">
        <v>-2639.18380458</v>
      </c>
      <c r="D22">
        <f t="shared" si="0"/>
        <v>-418148.6296899154</v>
      </c>
      <c r="E22" s="1">
        <f t="shared" si="1"/>
        <v>4.3820072445617531E-2</v>
      </c>
      <c r="F22" s="1">
        <f t="shared" si="2"/>
        <v>-0.72617992755438254</v>
      </c>
      <c r="G22" s="2">
        <v>-9.5010000000000008E-3</v>
      </c>
      <c r="H22">
        <f t="shared" si="3"/>
        <v>-443093.50518991542</v>
      </c>
      <c r="I22" s="3">
        <f t="shared" si="4"/>
        <v>0.30235637860719661</v>
      </c>
      <c r="J22" s="4">
        <f t="shared" si="5"/>
        <v>-0.46764362139280341</v>
      </c>
    </row>
    <row r="23" spans="1:10" x14ac:dyDescent="0.2">
      <c r="A23" t="s">
        <v>9</v>
      </c>
      <c r="B23">
        <v>-2646.3700196700001</v>
      </c>
      <c r="C23">
        <v>-2645.6954491500001</v>
      </c>
      <c r="D23">
        <f t="shared" si="0"/>
        <v>-1771084.9002602322</v>
      </c>
      <c r="E23" s="1">
        <f t="shared" si="1"/>
        <v>14.066064675962402</v>
      </c>
      <c r="F23" s="1">
        <f t="shared" si="2"/>
        <v>13.296064675962402</v>
      </c>
      <c r="G23" s="2">
        <v>-9.2289999999999994E-3</v>
      </c>
      <c r="H23">
        <f t="shared" si="3"/>
        <v>-1795315.6397602323</v>
      </c>
      <c r="I23" s="3">
        <f t="shared" si="4"/>
        <v>14.317199458571096</v>
      </c>
      <c r="J23" s="4">
        <f t="shared" si="5"/>
        <v>13.547199458571097</v>
      </c>
    </row>
    <row r="24" spans="1:10" x14ac:dyDescent="0.2">
      <c r="A24" t="s">
        <v>10</v>
      </c>
      <c r="B24">
        <v>-2638.0484370499998</v>
      </c>
      <c r="C24">
        <v>-2637.84127739</v>
      </c>
      <c r="D24">
        <f t="shared" si="0"/>
        <v>-543897.68732970697</v>
      </c>
      <c r="E24" s="1">
        <f t="shared" si="1"/>
        <v>1.3471217010903966</v>
      </c>
      <c r="F24" s="1">
        <f t="shared" si="2"/>
        <v>0.57712170109039662</v>
      </c>
      <c r="G24" s="2">
        <v>-9.1129999999999996E-3</v>
      </c>
      <c r="H24">
        <f t="shared" si="3"/>
        <v>-567823.86882970692</v>
      </c>
      <c r="I24" s="3">
        <f t="shared" si="4"/>
        <v>1.5950999515956565</v>
      </c>
      <c r="J24" s="4">
        <f t="shared" si="5"/>
        <v>0.82509995159565652</v>
      </c>
    </row>
    <row r="25" spans="1:10" x14ac:dyDescent="0.2">
      <c r="A25" t="s">
        <v>31</v>
      </c>
      <c r="B25">
        <v>-2638.0738451000002</v>
      </c>
      <c r="C25">
        <v>-2637.8932379500002</v>
      </c>
      <c r="D25">
        <f t="shared" si="0"/>
        <v>-474184.07232503773</v>
      </c>
      <c r="E25" s="1">
        <f t="shared" si="1"/>
        <v>0.62458850935417654</v>
      </c>
      <c r="F25" s="1">
        <f t="shared" si="2"/>
        <v>-0.14541149064582348</v>
      </c>
      <c r="G25" s="2">
        <v>-8.6540000000000002E-3</v>
      </c>
      <c r="H25">
        <f t="shared" si="3"/>
        <v>-496905.14932503772</v>
      </c>
      <c r="I25" s="3">
        <f t="shared" si="4"/>
        <v>0.86007668886394462</v>
      </c>
      <c r="J25" s="4">
        <f t="shared" si="5"/>
        <v>9.0076688863944598E-2</v>
      </c>
    </row>
    <row r="26" spans="1:10" x14ac:dyDescent="0.2">
      <c r="A26" t="s">
        <v>20</v>
      </c>
      <c r="B26">
        <v>-2631.3932095300001</v>
      </c>
      <c r="C26">
        <v>-2631.20200694</v>
      </c>
      <c r="D26">
        <f t="shared" si="0"/>
        <v>-502002.40004526952</v>
      </c>
      <c r="E26" s="1">
        <f t="shared" si="1"/>
        <v>0.91290615168440126</v>
      </c>
      <c r="F26" s="1">
        <f t="shared" si="2"/>
        <v>0.14290615168440124</v>
      </c>
      <c r="G26" s="2">
        <v>-8.0569999999999999E-3</v>
      </c>
      <c r="H26">
        <f t="shared" si="3"/>
        <v>-523156.05354526953</v>
      </c>
      <c r="I26" s="3">
        <f t="shared" si="4"/>
        <v>1.1321490754549364</v>
      </c>
      <c r="J26" s="4">
        <f t="shared" si="5"/>
        <v>0.36214907545493635</v>
      </c>
    </row>
    <row r="27" spans="1:10" x14ac:dyDescent="0.2">
      <c r="A27" t="s">
        <v>13</v>
      </c>
      <c r="B27">
        <v>-2639.74031646</v>
      </c>
      <c r="C27">
        <v>-2639.4654846499998</v>
      </c>
      <c r="D27">
        <f t="shared" si="0"/>
        <v>-721570.91715565824</v>
      </c>
      <c r="E27" s="1">
        <f t="shared" si="1"/>
        <v>3.1885813044064699</v>
      </c>
      <c r="F27" s="1">
        <f t="shared" si="2"/>
        <v>2.4185813044064699</v>
      </c>
      <c r="G27" s="2">
        <v>-9.1730000000000006E-3</v>
      </c>
      <c r="H27">
        <f t="shared" si="3"/>
        <v>-745654.6286556581</v>
      </c>
      <c r="I27" s="3">
        <f t="shared" si="4"/>
        <v>3.4381922439307466</v>
      </c>
      <c r="J27" s="4">
        <f t="shared" si="5"/>
        <v>2.6681922439307466</v>
      </c>
    </row>
    <row r="28" spans="1:10" x14ac:dyDescent="0.2">
      <c r="A28" t="s">
        <v>30</v>
      </c>
      <c r="B28">
        <v>-2639.6453698999999</v>
      </c>
      <c r="C28">
        <v>-2639.43495162</v>
      </c>
      <c r="D28">
        <f t="shared" si="0"/>
        <v>-552453.19413969875</v>
      </c>
      <c r="E28" s="1">
        <f t="shared" si="1"/>
        <v>1.4357935859428792</v>
      </c>
      <c r="F28" s="1">
        <f t="shared" si="2"/>
        <v>0.66579358594287918</v>
      </c>
      <c r="G28" s="2">
        <v>-8.4790000000000004E-3</v>
      </c>
      <c r="H28">
        <f t="shared" si="3"/>
        <v>-574714.80863969889</v>
      </c>
      <c r="I28" s="3">
        <f t="shared" si="4"/>
        <v>1.6665197558138451</v>
      </c>
      <c r="J28" s="4">
        <f t="shared" si="5"/>
        <v>0.89651975581384513</v>
      </c>
    </row>
    <row r="29" spans="1:10" x14ac:dyDescent="0.2">
      <c r="A29" t="s">
        <v>3</v>
      </c>
      <c r="B29">
        <v>-2639.4976564899998</v>
      </c>
      <c r="C29">
        <v>-2639.2026480899999</v>
      </c>
      <c r="D29">
        <f t="shared" si="0"/>
        <v>-774544.55419977719</v>
      </c>
      <c r="E29" s="1">
        <f t="shared" si="1"/>
        <v>3.7376162533013124</v>
      </c>
      <c r="F29" s="1">
        <f t="shared" si="2"/>
        <v>2.9676162533013124</v>
      </c>
      <c r="G29" s="2">
        <v>-8.7659999999999995E-3</v>
      </c>
      <c r="H29">
        <f t="shared" si="3"/>
        <v>-797559.68719977711</v>
      </c>
      <c r="I29" s="3">
        <f t="shared" si="4"/>
        <v>3.9761521189799156</v>
      </c>
      <c r="J29" s="4">
        <f t="shared" si="5"/>
        <v>3.2061521189799156</v>
      </c>
    </row>
    <row r="30" spans="1:10" x14ac:dyDescent="0.2">
      <c r="A30" t="s">
        <v>5</v>
      </c>
      <c r="B30">
        <v>-2639.4469973800001</v>
      </c>
      <c r="C30">
        <v>-2639.21961827</v>
      </c>
      <c r="D30">
        <f t="shared" si="0"/>
        <v>-596983.85330533865</v>
      </c>
      <c r="E30" s="1">
        <f t="shared" si="1"/>
        <v>1.8973229341901712</v>
      </c>
      <c r="F30" s="1">
        <f t="shared" si="2"/>
        <v>1.1273229341901712</v>
      </c>
      <c r="G30" s="2">
        <v>-8.5760000000000003E-3</v>
      </c>
      <c r="H30">
        <f t="shared" si="3"/>
        <v>-619500.14130533871</v>
      </c>
      <c r="I30" s="3">
        <f t="shared" si="4"/>
        <v>2.130688617975216</v>
      </c>
      <c r="J30" s="4">
        <f t="shared" si="5"/>
        <v>1.360688617975216</v>
      </c>
    </row>
    <row r="31" spans="1:10" x14ac:dyDescent="0.2">
      <c r="A31" t="s">
        <v>14</v>
      </c>
      <c r="B31">
        <v>-2639.31897248</v>
      </c>
      <c r="C31">
        <v>-2639.1139401099999</v>
      </c>
      <c r="D31">
        <f t="shared" si="0"/>
        <v>-538312.48743506894</v>
      </c>
      <c r="E31" s="1">
        <f t="shared" si="1"/>
        <v>1.2892349840396837</v>
      </c>
      <c r="F31" s="1">
        <f t="shared" si="2"/>
        <v>0.51923498403968371</v>
      </c>
      <c r="G31" s="2">
        <v>-8.7980000000000003E-3</v>
      </c>
      <c r="H31">
        <f t="shared" si="3"/>
        <v>-561411.63643506903</v>
      </c>
      <c r="I31" s="3">
        <f t="shared" si="4"/>
        <v>1.5286416171950978</v>
      </c>
      <c r="J31" s="4">
        <f t="shared" si="5"/>
        <v>0.75864161719509782</v>
      </c>
    </row>
  </sheetData>
  <sortState xmlns:xlrd2="http://schemas.microsoft.com/office/spreadsheetml/2017/richdata2" ref="A2:C31">
    <sortCondition ref="A1:A3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scf_values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Harb, Hassan</cp:lastModifiedBy>
  <dcterms:created xsi:type="dcterms:W3CDTF">2024-05-16T04:23:45Z</dcterms:created>
  <dcterms:modified xsi:type="dcterms:W3CDTF">2024-05-16T04:37:04Z</dcterms:modified>
</cp:coreProperties>
</file>