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Projects/C-STEEL/Fe_complexes_test_model/"/>
    </mc:Choice>
  </mc:AlternateContent>
  <xr:revisionPtr revIDLastSave="0" documentId="13_ncr:1_{AB08511B-1B89-A542-A61C-7FB2D23174BA}" xr6:coauthVersionLast="47" xr6:coauthVersionMax="47" xr10:uidLastSave="{00000000-0000-0000-0000-000000000000}"/>
  <bookViews>
    <workbookView xWindow="29420" yWindow="500" windowWidth="29400" windowHeight="16920" xr2:uid="{AE989FF7-E495-9E41-A727-F88DE65EB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D3" i="1" l="1"/>
  <c r="E3" i="1" s="1"/>
  <c r="D4" i="1"/>
  <c r="E4" i="1" s="1"/>
  <c r="D5" i="1"/>
  <c r="E5" i="1" s="1"/>
  <c r="D6" i="1"/>
  <c r="E6" i="1" s="1"/>
  <c r="G6" i="1" s="1"/>
  <c r="D7" i="1"/>
  <c r="E7" i="1" s="1"/>
  <c r="G7" i="1" s="1"/>
  <c r="D8" i="1"/>
  <c r="E8" i="1" s="1"/>
  <c r="G8" i="1" s="1"/>
  <c r="D2" i="1"/>
  <c r="E2" i="1" s="1"/>
  <c r="G2" i="1" s="1"/>
</calcChain>
</file>

<file path=xl/sharedStrings.xml><?xml version="1.0" encoding="utf-8"?>
<sst xmlns="http://schemas.openxmlformats.org/spreadsheetml/2006/main" count="14" uniqueCount="14">
  <si>
    <t>G 2+</t>
  </si>
  <si>
    <t>G 3+</t>
  </si>
  <si>
    <t>∆G</t>
  </si>
  <si>
    <t>E calc</t>
  </si>
  <si>
    <t>Error</t>
  </si>
  <si>
    <t>Cyanide</t>
  </si>
  <si>
    <t>optimized</t>
  </si>
  <si>
    <t>solvated_1</t>
  </si>
  <si>
    <t>solvated_1_optimized</t>
  </si>
  <si>
    <t>solvated_2</t>
  </si>
  <si>
    <t>solvated_2_optimized</t>
  </si>
  <si>
    <t>solvated_3</t>
  </si>
  <si>
    <t>solvated_3_optimized</t>
  </si>
  <si>
    <t>Expt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</si>
</sst>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C780-CD8F-9D45-9256-CAE77E82E334}">
  <dimension ref="A1:G8"/>
  <sheetViews>
    <sheetView tabSelected="1" zoomScale="212" workbookViewId="0">
      <selection activeCell="D12" sqref="D12"/>
    </sheetView>
  </sheetViews>
  <sheetFormatPr baseColWidth="10" defaultRowHeight="16" x14ac:dyDescent="0.2"/>
  <cols>
    <col min="1" max="1" width="17.6640625" customWidth="1"/>
    <col min="2" max="3" width="11.1640625" bestFit="1" customWidth="1"/>
    <col min="4" max="4" width="12.83203125" bestFit="1" customWidth="1"/>
    <col min="5" max="7" width="11.1640625" bestFit="1" customWidth="1"/>
  </cols>
  <sheetData>
    <row r="1" spans="1:7" x14ac:dyDescent="0.2">
      <c r="A1" t="s">
        <v>5</v>
      </c>
      <c r="B1" s="2" t="s">
        <v>0</v>
      </c>
      <c r="C1" s="2" t="s">
        <v>1</v>
      </c>
      <c r="D1" s="2" t="s">
        <v>2</v>
      </c>
      <c r="E1" s="3" t="s">
        <v>3</v>
      </c>
      <c r="F1" s="2" t="s">
        <v>13</v>
      </c>
      <c r="G1" s="2" t="s">
        <v>4</v>
      </c>
    </row>
    <row r="2" spans="1:7" x14ac:dyDescent="0.2">
      <c r="A2" s="2" t="s">
        <v>6</v>
      </c>
      <c r="B2">
        <v>-1821.4118722999999</v>
      </c>
      <c r="C2">
        <v>-1821.2762860099999</v>
      </c>
      <c r="D2">
        <f t="shared" ref="D2" si="0">(B2-C2)*2625.5*1000</f>
        <v>-355981.80439497903</v>
      </c>
      <c r="E2" s="1">
        <f t="shared" ref="E2" si="1">-D2/(96485*1)-1.24-3.25+0.2</f>
        <v>-0.60049588645925245</v>
      </c>
      <c r="F2" s="4">
        <v>0.37</v>
      </c>
      <c r="G2" s="1">
        <f>F2-E2</f>
        <v>0.97049588645925244</v>
      </c>
    </row>
    <row r="3" spans="1:7" x14ac:dyDescent="0.2">
      <c r="A3" s="2" t="s">
        <v>7</v>
      </c>
      <c r="B3">
        <v>-2814.8596902899999</v>
      </c>
      <c r="C3">
        <v>-2814.7458646599998</v>
      </c>
      <c r="D3">
        <f t="shared" ref="D3:D8" si="2">(B3-C3)*2625.5*1000</f>
        <v>-298849.19156517024</v>
      </c>
      <c r="E3" s="1">
        <f t="shared" ref="E3:E8" si="3">-D3/(96485*1)-1.24-3.25+0.2</f>
        <v>-1.1926357302671895</v>
      </c>
      <c r="F3" s="4">
        <v>0.37</v>
      </c>
      <c r="G3" s="1">
        <f t="shared" ref="G3:G8" si="4">F3-E3</f>
        <v>1.5626357302671896</v>
      </c>
    </row>
    <row r="4" spans="1:7" x14ac:dyDescent="0.2">
      <c r="A4" s="2" t="s">
        <v>8</v>
      </c>
      <c r="B4">
        <v>-2815.3490823100001</v>
      </c>
      <c r="C4">
        <v>-2815.1837373399999</v>
      </c>
      <c r="D4">
        <f t="shared" si="2"/>
        <v>-434113.21873553994</v>
      </c>
      <c r="E4" s="1">
        <f t="shared" si="3"/>
        <v>0.20928194782131887</v>
      </c>
      <c r="F4" s="4">
        <v>0.37</v>
      </c>
      <c r="G4" s="1">
        <f t="shared" si="4"/>
        <v>0.16071805217868113</v>
      </c>
    </row>
    <row r="5" spans="1:7" x14ac:dyDescent="0.2">
      <c r="A5" s="2" t="s">
        <v>9</v>
      </c>
      <c r="B5">
        <v>-4879.1981874900002</v>
      </c>
      <c r="C5">
        <v>-4879.0328550200002</v>
      </c>
      <c r="D5">
        <f t="shared" si="2"/>
        <v>-434080.39998517506</v>
      </c>
      <c r="E5" s="1">
        <f t="shared" si="3"/>
        <v>0.20894180427190784</v>
      </c>
      <c r="F5" s="4">
        <v>0.37</v>
      </c>
      <c r="G5" s="1">
        <f t="shared" si="4"/>
        <v>0.16105819572809216</v>
      </c>
    </row>
    <row r="6" spans="1:7" x14ac:dyDescent="0.2">
      <c r="A6" s="2" t="s">
        <v>10</v>
      </c>
      <c r="B6">
        <v>-4879.5014442600004</v>
      </c>
      <c r="C6">
        <v>-4879.3333319599997</v>
      </c>
      <c r="D6">
        <f t="shared" si="2"/>
        <v>-441378.84365198854</v>
      </c>
      <c r="E6" s="1">
        <f t="shared" si="3"/>
        <v>0.28458510288634004</v>
      </c>
      <c r="F6" s="4">
        <v>0.37</v>
      </c>
      <c r="G6" s="1">
        <f t="shared" si="4"/>
        <v>8.541489711365996E-2</v>
      </c>
    </row>
    <row r="7" spans="1:7" x14ac:dyDescent="0.2">
      <c r="A7" s="2" t="s">
        <v>11</v>
      </c>
      <c r="B7">
        <v>-7784.1629937400003</v>
      </c>
      <c r="C7">
        <v>-7783.9948804699998</v>
      </c>
      <c r="D7">
        <f t="shared" si="2"/>
        <v>-441381.39038632246</v>
      </c>
      <c r="E7" s="1">
        <f t="shared" si="3"/>
        <v>0.28461149801857727</v>
      </c>
      <c r="F7" s="4">
        <v>0.37</v>
      </c>
      <c r="G7" s="1">
        <f t="shared" si="4"/>
        <v>8.5388501981422726E-2</v>
      </c>
    </row>
    <row r="8" spans="1:7" x14ac:dyDescent="0.2">
      <c r="A8" s="2" t="s">
        <v>12</v>
      </c>
      <c r="B8">
        <v>-7784.5783901000004</v>
      </c>
      <c r="C8">
        <v>-7784.4096914800002</v>
      </c>
      <c r="D8">
        <f t="shared" si="2"/>
        <v>-442918.22681056149</v>
      </c>
      <c r="E8" s="1">
        <f t="shared" si="3"/>
        <v>0.30053973996539868</v>
      </c>
      <c r="F8" s="4">
        <v>0.37</v>
      </c>
      <c r="G8" s="1">
        <f t="shared" si="4"/>
        <v>6.9460260034601318E-2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Harb</dc:creator>
  <cp:lastModifiedBy>Harb, Hassan</cp:lastModifiedBy>
  <dcterms:created xsi:type="dcterms:W3CDTF">2024-08-07T16:33:21Z</dcterms:created>
  <dcterms:modified xsi:type="dcterms:W3CDTF">2024-11-08T22:37:22Z</dcterms:modified>
</cp:coreProperties>
</file>