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initial_DFT/first_to_second/Fe_3/no_solvation/"/>
    </mc:Choice>
  </mc:AlternateContent>
  <xr:revisionPtr revIDLastSave="0" documentId="13_ncr:40009_{4ED0CB00-F980-FC40-B0AE-0C1EEB7301A9}" xr6:coauthVersionLast="47" xr6:coauthVersionMax="47" xr10:uidLastSave="{00000000-0000-0000-0000-000000000000}"/>
  <bookViews>
    <workbookView xWindow="40" yWindow="740" windowWidth="27640" windowHeight="16480"/>
  </bookViews>
  <sheets>
    <sheet name="bond_leng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14" i="1"/>
  <c r="I32" i="1"/>
  <c r="I29" i="1"/>
  <c r="I23" i="1"/>
  <c r="I20" i="1"/>
  <c r="I31" i="1"/>
  <c r="I26" i="1"/>
  <c r="I2" i="1"/>
  <c r="I5" i="1"/>
  <c r="I24" i="1"/>
  <c r="I19" i="1"/>
  <c r="I10" i="1"/>
  <c r="I28" i="1"/>
  <c r="I21" i="1"/>
  <c r="I18" i="1"/>
  <c r="I8" i="1"/>
  <c r="I17" i="1"/>
  <c r="I25" i="1"/>
  <c r="I6" i="1"/>
  <c r="I3" i="1"/>
  <c r="I4" i="1"/>
  <c r="I11" i="1"/>
  <c r="I12" i="1"/>
  <c r="I22" i="1"/>
  <c r="I16" i="1"/>
  <c r="I9" i="1"/>
  <c r="I13" i="1"/>
  <c r="I7" i="1"/>
  <c r="I15" i="1"/>
  <c r="I30" i="1"/>
  <c r="H27" i="1"/>
  <c r="H14" i="1"/>
  <c r="H32" i="1"/>
  <c r="H29" i="1"/>
  <c r="H23" i="1"/>
  <c r="H20" i="1"/>
  <c r="H31" i="1"/>
  <c r="H26" i="1"/>
  <c r="H2" i="1"/>
  <c r="H5" i="1"/>
  <c r="H24" i="1"/>
  <c r="H19" i="1"/>
  <c r="H10" i="1"/>
  <c r="H28" i="1"/>
  <c r="H21" i="1"/>
  <c r="H18" i="1"/>
  <c r="H8" i="1"/>
  <c r="H17" i="1"/>
  <c r="H25" i="1"/>
  <c r="H6" i="1"/>
  <c r="H3" i="1"/>
  <c r="H4" i="1"/>
  <c r="H11" i="1"/>
  <c r="H12" i="1"/>
  <c r="H22" i="1"/>
  <c r="H16" i="1"/>
  <c r="H9" i="1"/>
  <c r="H13" i="1"/>
  <c r="H7" i="1"/>
  <c r="H15" i="1"/>
  <c r="H30" i="1"/>
</calcChain>
</file>

<file path=xl/sharedStrings.xml><?xml version="1.0" encoding="utf-8"?>
<sst xmlns="http://schemas.openxmlformats.org/spreadsheetml/2006/main" count="40" uniqueCount="40">
  <si>
    <t>File Name</t>
  </si>
  <si>
    <t>Fe-O Bond 1</t>
  </si>
  <si>
    <t>Fe-O Bond 2</t>
  </si>
  <si>
    <t>Fe-O Bond 3</t>
  </si>
  <si>
    <t>Fe-O Bond 4</t>
  </si>
  <si>
    <t>Fe-O Bond 5</t>
  </si>
  <si>
    <t>Fe-O Bond 6</t>
  </si>
  <si>
    <t>wB97X</t>
  </si>
  <si>
    <t>svwn</t>
  </si>
  <si>
    <t>M06-HF</t>
  </si>
  <si>
    <t>X3LYP</t>
  </si>
  <si>
    <t>wB97</t>
  </si>
  <si>
    <t>OVWN5</t>
  </si>
  <si>
    <t>OLYP</t>
  </si>
  <si>
    <t>wB97X-D</t>
  </si>
  <si>
    <t>SPW91</t>
  </si>
  <si>
    <t>B2PLYP</t>
  </si>
  <si>
    <t>B97D</t>
  </si>
  <si>
    <t>PBE</t>
  </si>
  <si>
    <t>O3LYP</t>
  </si>
  <si>
    <t>HSE06</t>
  </si>
  <si>
    <t>TPSSh</t>
  </si>
  <si>
    <t>OPBE</t>
  </si>
  <si>
    <t>n12</t>
  </si>
  <si>
    <t>bpw91</t>
  </si>
  <si>
    <t>MPW1PW91</t>
  </si>
  <si>
    <t>PBE0</t>
  </si>
  <si>
    <t>BLYP</t>
  </si>
  <si>
    <t>B3LYP</t>
  </si>
  <si>
    <t>B3PW91</t>
  </si>
  <si>
    <t>M05</t>
  </si>
  <si>
    <t>M06</t>
  </si>
  <si>
    <t>OTPSS</t>
  </si>
  <si>
    <t>M08-HX</t>
  </si>
  <si>
    <t>CAM-B3LYP</t>
  </si>
  <si>
    <t>M06-2X</t>
  </si>
  <si>
    <t>BMK</t>
  </si>
  <si>
    <t>M06-L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</si>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</sst>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16" sqref="L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39</v>
      </c>
    </row>
    <row r="2" spans="1:9" x14ac:dyDescent="0.2">
      <c r="A2" t="s">
        <v>16</v>
      </c>
      <c r="B2">
        <v>2.03533562777739</v>
      </c>
      <c r="C2">
        <v>2.0353543576733699</v>
      </c>
      <c r="D2">
        <v>2.0353581490735202</v>
      </c>
      <c r="E2">
        <v>2.0353638773693499</v>
      </c>
      <c r="F2">
        <v>2.0353699922372801</v>
      </c>
      <c r="G2">
        <v>2.03537869825248</v>
      </c>
      <c r="H2" s="1">
        <f>AVERAGE(B2:G2)</f>
        <v>2.0353601170638984</v>
      </c>
      <c r="I2" s="1">
        <f>_xlfn.STDEV.S(B2:G2)</f>
        <v>1.4789781841469006E-5</v>
      </c>
    </row>
    <row r="3" spans="1:9" s="2" customFormat="1" x14ac:dyDescent="0.2">
      <c r="A3" s="2" t="s">
        <v>28</v>
      </c>
      <c r="B3" s="2">
        <v>2.0431447580629198</v>
      </c>
      <c r="C3" s="2">
        <v>2.04317663215885</v>
      </c>
      <c r="D3" s="2">
        <v>2.04318910651951</v>
      </c>
      <c r="E3" s="2">
        <v>2.0432041097012301</v>
      </c>
      <c r="F3" s="2">
        <v>2.0432428668907598</v>
      </c>
      <c r="G3" s="2">
        <v>2.0432673183408898</v>
      </c>
      <c r="H3" s="3">
        <f>AVERAGE(B3:G3)</f>
        <v>2.0432041319456933</v>
      </c>
      <c r="I3" s="3">
        <f>_xlfn.STDEV.S(B3:G3)</f>
        <v>4.4721754585581974E-5</v>
      </c>
    </row>
    <row r="4" spans="1:9" x14ac:dyDescent="0.2">
      <c r="A4" t="s">
        <v>29</v>
      </c>
      <c r="B4">
        <v>2.03443311979037</v>
      </c>
      <c r="C4">
        <v>2.0345259656981498</v>
      </c>
      <c r="D4">
        <v>2.03456183363887</v>
      </c>
      <c r="E4">
        <v>2.0347744387523599</v>
      </c>
      <c r="F4">
        <v>2.0348134952619099</v>
      </c>
      <c r="G4">
        <v>2.03482675284654</v>
      </c>
      <c r="H4" s="1">
        <f>AVERAGE(B4:G4)</f>
        <v>2.0346559343313664</v>
      </c>
      <c r="I4" s="1">
        <f>_xlfn.STDEV.S(B4:G4)</f>
        <v>1.693758042831259E-4</v>
      </c>
    </row>
    <row r="5" spans="1:9" x14ac:dyDescent="0.2">
      <c r="A5" t="s">
        <v>17</v>
      </c>
      <c r="B5">
        <v>2.0631834003548901</v>
      </c>
      <c r="C5">
        <v>2.06324567153308</v>
      </c>
      <c r="D5">
        <v>2.0632604047235499</v>
      </c>
      <c r="E5">
        <v>2.0632733733075699</v>
      </c>
      <c r="F5">
        <v>2.0632853142015999</v>
      </c>
      <c r="G5">
        <v>2.0633023548186</v>
      </c>
      <c r="H5" s="1">
        <f>AVERAGE(B5:G5)</f>
        <v>2.0632584198232151</v>
      </c>
      <c r="I5" s="1">
        <f>_xlfn.STDEV.S(B5:G5)</f>
        <v>4.1645113665341555E-5</v>
      </c>
    </row>
    <row r="6" spans="1:9" s="2" customFormat="1" x14ac:dyDescent="0.2">
      <c r="A6" s="2" t="s">
        <v>27</v>
      </c>
      <c r="B6" s="2">
        <v>2.0738943441024098</v>
      </c>
      <c r="C6" s="2">
        <v>2.07390803043433</v>
      </c>
      <c r="D6" s="2">
        <v>2.0739251258423002</v>
      </c>
      <c r="E6" s="2">
        <v>2.0739258330277801</v>
      </c>
      <c r="F6" s="2">
        <v>2.0739259947018298</v>
      </c>
      <c r="G6" s="2">
        <v>2.0739501126594102</v>
      </c>
      <c r="H6" s="3">
        <f>AVERAGE(B6:G6)</f>
        <v>2.0739215734613432</v>
      </c>
      <c r="I6" s="3">
        <f>_xlfn.STDEV.S(B6:G6)</f>
        <v>1.8919027876955911E-5</v>
      </c>
    </row>
    <row r="7" spans="1:9" x14ac:dyDescent="0.2">
      <c r="A7" t="s">
        <v>36</v>
      </c>
      <c r="B7">
        <v>2.0295399505552898</v>
      </c>
      <c r="C7">
        <v>2.0295527839157002</v>
      </c>
      <c r="D7">
        <v>2.02956200543368</v>
      </c>
      <c r="E7">
        <v>2.02958762151329</v>
      </c>
      <c r="F7">
        <v>2.0296138316931098</v>
      </c>
      <c r="G7">
        <v>2.0296231932553299</v>
      </c>
      <c r="H7" s="1">
        <f>AVERAGE(B7:G7)</f>
        <v>2.0295798977277335</v>
      </c>
      <c r="I7" s="1">
        <f>_xlfn.STDEV.S(B7:G7)</f>
        <v>3.3872535054401742E-5</v>
      </c>
    </row>
    <row r="8" spans="1:9" x14ac:dyDescent="0.2">
      <c r="A8" t="s">
        <v>24</v>
      </c>
      <c r="B8">
        <v>2.0683883607050202</v>
      </c>
      <c r="C8">
        <v>2.0683994265131602</v>
      </c>
      <c r="D8">
        <v>2.06840180257608</v>
      </c>
      <c r="E8">
        <v>2.0684223836054301</v>
      </c>
      <c r="F8">
        <v>2.0684312129002498</v>
      </c>
      <c r="G8">
        <v>2.0684623683064598</v>
      </c>
      <c r="H8" s="1">
        <f>AVERAGE(B8:G8)</f>
        <v>2.0684175924343999</v>
      </c>
      <c r="I8" s="1">
        <f>_xlfn.STDEV.S(B8:G8)</f>
        <v>2.7008018999218085E-5</v>
      </c>
    </row>
    <row r="9" spans="1:9" x14ac:dyDescent="0.2">
      <c r="A9" t="s">
        <v>34</v>
      </c>
      <c r="B9">
        <v>2.0290238120091102</v>
      </c>
      <c r="C9">
        <v>2.0290628384798701</v>
      </c>
      <c r="D9">
        <v>2.0290644258376802</v>
      </c>
      <c r="E9">
        <v>2.0290807382901201</v>
      </c>
      <c r="F9">
        <v>2.0291526613342801</v>
      </c>
      <c r="G9">
        <v>2.0291540710847902</v>
      </c>
      <c r="H9" s="1">
        <f>AVERAGE(B9:G9)</f>
        <v>2.0290897578393086</v>
      </c>
      <c r="I9" s="1">
        <f>_xlfn.STDEV.S(B9:G9)</f>
        <v>5.2705996302505148E-5</v>
      </c>
    </row>
    <row r="10" spans="1:9" s="2" customFormat="1" x14ac:dyDescent="0.2">
      <c r="A10" s="2" t="s">
        <v>20</v>
      </c>
      <c r="B10" s="2">
        <v>2.0321716645254102</v>
      </c>
      <c r="C10" s="2">
        <v>2.0321728968028201</v>
      </c>
      <c r="D10" s="2">
        <v>2.0321729724853599</v>
      </c>
      <c r="E10" s="2">
        <v>2.03218479243399</v>
      </c>
      <c r="F10" s="2">
        <v>2.0322093063953801</v>
      </c>
      <c r="G10" s="2">
        <v>2.0322126221682599</v>
      </c>
      <c r="H10" s="3">
        <f>AVERAGE(B10:G10)</f>
        <v>2.03218737580187</v>
      </c>
      <c r="I10" s="3">
        <f>_xlfn.STDEV.S(B10:G10)</f>
        <v>1.8915310651309423E-5</v>
      </c>
    </row>
    <row r="11" spans="1:9" x14ac:dyDescent="0.2">
      <c r="A11" t="s">
        <v>30</v>
      </c>
      <c r="B11">
        <v>2.0439024490175601</v>
      </c>
      <c r="C11">
        <v>2.0439203382470601</v>
      </c>
      <c r="D11">
        <v>2.0439210237433301</v>
      </c>
      <c r="E11">
        <v>2.0439458377853299</v>
      </c>
      <c r="F11">
        <v>2.04397092281177</v>
      </c>
      <c r="G11">
        <v>2.0439768829906</v>
      </c>
      <c r="H11" s="1">
        <f>AVERAGE(B11:G11)</f>
        <v>2.043939575765942</v>
      </c>
      <c r="I11" s="1">
        <f>_xlfn.STDEV.S(B11:G11)</f>
        <v>3.0021106914207823E-5</v>
      </c>
    </row>
    <row r="12" spans="1:9" x14ac:dyDescent="0.2">
      <c r="A12" t="s">
        <v>31</v>
      </c>
      <c r="B12">
        <v>2.0298056515095202</v>
      </c>
      <c r="C12">
        <v>2.02981102583467</v>
      </c>
      <c r="D12">
        <v>2.0298763833544098</v>
      </c>
      <c r="E12">
        <v>2.0299653703696499</v>
      </c>
      <c r="F12">
        <v>2.0300630304254099</v>
      </c>
      <c r="G12">
        <v>2.03012767953151</v>
      </c>
      <c r="H12" s="1">
        <f>AVERAGE(B12:G12)</f>
        <v>2.0299415235041951</v>
      </c>
      <c r="I12" s="1">
        <f>_xlfn.STDEV.S(B12:G12)</f>
        <v>1.339557771828081E-4</v>
      </c>
    </row>
    <row r="13" spans="1:9" x14ac:dyDescent="0.2">
      <c r="A13" t="s">
        <v>35</v>
      </c>
      <c r="B13">
        <v>2.0306695610069099</v>
      </c>
      <c r="C13">
        <v>2.0306784638883602</v>
      </c>
      <c r="D13">
        <v>2.0308366496102002</v>
      </c>
      <c r="E13">
        <v>2.0308471050524699</v>
      </c>
      <c r="F13">
        <v>2.0309364680117299</v>
      </c>
      <c r="G13">
        <v>2.0309398331314399</v>
      </c>
      <c r="H13" s="1">
        <f>AVERAGE(B13:G13)</f>
        <v>2.030818013450185</v>
      </c>
      <c r="I13" s="1">
        <f>_xlfn.STDEV.S(B13:G13)</f>
        <v>1.196472764381284E-4</v>
      </c>
    </row>
    <row r="14" spans="1:9" x14ac:dyDescent="0.2">
      <c r="A14" t="s">
        <v>9</v>
      </c>
      <c r="B14">
        <v>2.0316144480929399</v>
      </c>
      <c r="C14">
        <v>2.0316602660139802</v>
      </c>
      <c r="D14">
        <v>2.0316683526107302</v>
      </c>
      <c r="E14">
        <v>2.0316974182441601</v>
      </c>
      <c r="F14">
        <v>2.03170006253383</v>
      </c>
      <c r="G14">
        <v>2.0317098627018502</v>
      </c>
      <c r="H14" s="1">
        <f>AVERAGE(B14:G14)</f>
        <v>2.0316750683662486</v>
      </c>
      <c r="I14" s="1">
        <f>_xlfn.STDEV.S(B14:G14)</f>
        <v>3.5422873363348636E-5</v>
      </c>
    </row>
    <row r="15" spans="1:9" x14ac:dyDescent="0.2">
      <c r="A15" t="s">
        <v>37</v>
      </c>
      <c r="B15">
        <v>2.0448504525025699</v>
      </c>
      <c r="C15">
        <v>2.0448783866284002</v>
      </c>
      <c r="D15">
        <v>2.0449491433774001</v>
      </c>
      <c r="E15">
        <v>2.04494985850509</v>
      </c>
      <c r="F15">
        <v>2.0449702880971099</v>
      </c>
      <c r="G15">
        <v>2.0449720707628201</v>
      </c>
      <c r="H15" s="1">
        <f>AVERAGE(B15:G15)</f>
        <v>2.0449283666455647</v>
      </c>
      <c r="I15" s="1">
        <f>_xlfn.STDEV.S(B15:G15)</f>
        <v>5.1243821814385787E-5</v>
      </c>
    </row>
    <row r="16" spans="1:9" x14ac:dyDescent="0.2">
      <c r="A16" t="s">
        <v>33</v>
      </c>
      <c r="B16">
        <v>2.03690107985144</v>
      </c>
      <c r="C16">
        <v>2.0369262892161801</v>
      </c>
      <c r="D16">
        <v>2.0369532234933598</v>
      </c>
      <c r="E16">
        <v>2.03698599182714</v>
      </c>
      <c r="F16">
        <v>2.0370537766342798</v>
      </c>
      <c r="G16">
        <v>2.0370723201202199</v>
      </c>
      <c r="H16" s="1">
        <f>AVERAGE(B16:G16)</f>
        <v>2.03698211352377</v>
      </c>
      <c r="I16" s="1">
        <f>_xlfn.STDEV.S(B16:G16)</f>
        <v>6.9000457845316642E-5</v>
      </c>
    </row>
    <row r="17" spans="1:9" x14ac:dyDescent="0.2">
      <c r="A17" t="s">
        <v>25</v>
      </c>
      <c r="B17">
        <v>2.0329321085810999</v>
      </c>
      <c r="C17">
        <v>2.03293517754501</v>
      </c>
      <c r="D17">
        <v>2.0329629160906899</v>
      </c>
      <c r="E17">
        <v>2.0329665392966998</v>
      </c>
      <c r="F17">
        <v>2.0330463912316401</v>
      </c>
      <c r="G17">
        <v>2.03304884461736</v>
      </c>
      <c r="H17" s="1">
        <f>AVERAGE(B17:G17)</f>
        <v>2.0329819962270834</v>
      </c>
      <c r="I17" s="1">
        <f>_xlfn.STDEV.S(B17:G17)</f>
        <v>5.2724109113354201E-5</v>
      </c>
    </row>
    <row r="18" spans="1:9" x14ac:dyDescent="0.2">
      <c r="A18" t="s">
        <v>23</v>
      </c>
      <c r="B18">
        <v>2.0311393835234401</v>
      </c>
      <c r="C18">
        <v>2.0311944907615298</v>
      </c>
      <c r="D18">
        <v>2.03120919685787</v>
      </c>
      <c r="E18">
        <v>2.0312992766945901</v>
      </c>
      <c r="F18">
        <v>2.0313314482132099</v>
      </c>
      <c r="G18">
        <v>2.0313884347903501</v>
      </c>
      <c r="H18" s="1">
        <f>AVERAGE(B18:G18)</f>
        <v>2.0312603718068321</v>
      </c>
      <c r="I18" s="1">
        <f>_xlfn.STDEV.S(B18:G18)</f>
        <v>9.4406489005901341E-5</v>
      </c>
    </row>
    <row r="19" spans="1:9" x14ac:dyDescent="0.2">
      <c r="A19" t="s">
        <v>19</v>
      </c>
      <c r="B19">
        <v>2.0657910017472698</v>
      </c>
      <c r="C19">
        <v>2.0658108877145498</v>
      </c>
      <c r="D19">
        <v>2.0658515219153499</v>
      </c>
      <c r="E19">
        <v>2.0659162094576802</v>
      </c>
      <c r="F19">
        <v>2.0659474835774501</v>
      </c>
      <c r="G19">
        <v>2.0659796893725701</v>
      </c>
      <c r="H19" s="1">
        <f>AVERAGE(B19:G19)</f>
        <v>2.0658827989641453</v>
      </c>
      <c r="I19" s="1">
        <f>_xlfn.STDEV.S(B19:G19)</f>
        <v>7.65040157732706E-5</v>
      </c>
    </row>
    <row r="20" spans="1:9" x14ac:dyDescent="0.2">
      <c r="A20" t="s">
        <v>13</v>
      </c>
      <c r="B20">
        <v>2.0915723504578998</v>
      </c>
      <c r="C20">
        <v>2.0915786703349202</v>
      </c>
      <c r="D20">
        <v>2.0916776100297998</v>
      </c>
      <c r="E20">
        <v>2.0916955355882898</v>
      </c>
      <c r="F20">
        <v>2.0917182512231398</v>
      </c>
      <c r="G20">
        <v>2.0918002195477401</v>
      </c>
      <c r="H20" s="1">
        <f>AVERAGE(B20:G20)</f>
        <v>2.0916737728636314</v>
      </c>
      <c r="I20" s="1">
        <f>_xlfn.STDEV.S(B20:G20)</f>
        <v>8.6932644923594699E-5</v>
      </c>
    </row>
    <row r="21" spans="1:9" x14ac:dyDescent="0.2">
      <c r="A21" t="s">
        <v>22</v>
      </c>
      <c r="B21">
        <v>2.0759922807900799</v>
      </c>
      <c r="C21">
        <v>2.0760141316715499</v>
      </c>
      <c r="D21">
        <v>2.0760263470389702</v>
      </c>
      <c r="E21">
        <v>2.0760350462600501</v>
      </c>
      <c r="F21">
        <v>2.0760988672266998</v>
      </c>
      <c r="G21">
        <v>2.07610075673123</v>
      </c>
      <c r="H21" s="1">
        <f>AVERAGE(B21:G21)</f>
        <v>2.0760445716197631</v>
      </c>
      <c r="I21" s="1">
        <f>_xlfn.STDEV.S(B21:G21)</f>
        <v>4.5141043014278229E-5</v>
      </c>
    </row>
    <row r="22" spans="1:9" x14ac:dyDescent="0.2">
      <c r="A22" t="s">
        <v>32</v>
      </c>
      <c r="B22">
        <v>2.08029347989652</v>
      </c>
      <c r="C22">
        <v>2.0803736683826699</v>
      </c>
      <c r="D22">
        <v>2.0804016428805201</v>
      </c>
      <c r="E22">
        <v>2.0804415805544698</v>
      </c>
      <c r="F22">
        <v>2.0805359489083499</v>
      </c>
      <c r="G22">
        <v>2.0806102783558398</v>
      </c>
      <c r="H22" s="1">
        <f>AVERAGE(B22:G22)</f>
        <v>2.0804427664963949</v>
      </c>
      <c r="I22" s="1">
        <f>_xlfn.STDEV.S(B22:G22)</f>
        <v>1.1445241929802785E-4</v>
      </c>
    </row>
    <row r="23" spans="1:9" x14ac:dyDescent="0.2">
      <c r="A23" t="s">
        <v>12</v>
      </c>
      <c r="B23">
        <v>2.12363607616747</v>
      </c>
      <c r="C23">
        <v>2.12367538887184</v>
      </c>
      <c r="D23">
        <v>2.1236842139310599</v>
      </c>
      <c r="E23">
        <v>2.1236848391651701</v>
      </c>
      <c r="F23">
        <v>2.1236941720972902</v>
      </c>
      <c r="G23">
        <v>2.1237181391371101</v>
      </c>
      <c r="H23" s="1">
        <f>AVERAGE(B23:G23)</f>
        <v>2.1236821382283235</v>
      </c>
      <c r="I23" s="1">
        <f>_xlfn.STDEV.S(B23:G23)</f>
        <v>2.6906320077183711E-5</v>
      </c>
    </row>
    <row r="24" spans="1:9" s="2" customFormat="1" x14ac:dyDescent="0.2">
      <c r="A24" s="2" t="s">
        <v>18</v>
      </c>
      <c r="B24" s="2">
        <v>2.0593197285754301</v>
      </c>
      <c r="C24" s="2">
        <v>2.0593241956039798</v>
      </c>
      <c r="D24" s="2">
        <v>2.0593365534802701</v>
      </c>
      <c r="E24" s="2">
        <v>2.0593565072857101</v>
      </c>
      <c r="F24" s="2">
        <v>2.0593897322750698</v>
      </c>
      <c r="G24" s="2">
        <v>2.0594446484914299</v>
      </c>
      <c r="H24" s="3">
        <f>AVERAGE(B24:G24)</f>
        <v>2.0593618942853151</v>
      </c>
      <c r="I24" s="3">
        <f>_xlfn.STDEV.S(B24:G24)</f>
        <v>4.7944814386704327E-5</v>
      </c>
    </row>
    <row r="25" spans="1:9" x14ac:dyDescent="0.2">
      <c r="A25" t="s">
        <v>26</v>
      </c>
      <c r="B25">
        <v>2.0298271748599599</v>
      </c>
      <c r="C25">
        <v>2.0299649202387702</v>
      </c>
      <c r="D25">
        <v>2.0299737801508599</v>
      </c>
      <c r="E25">
        <v>2.03005682299781</v>
      </c>
      <c r="F25">
        <v>2.03005713488561</v>
      </c>
      <c r="G25">
        <v>2.0300935798134998</v>
      </c>
      <c r="H25" s="1">
        <f>AVERAGE(B25:G25)</f>
        <v>2.0299955688244182</v>
      </c>
      <c r="I25" s="1">
        <f>_xlfn.STDEV.S(B25:G25)</f>
        <v>9.6870240004841223E-5</v>
      </c>
    </row>
    <row r="26" spans="1:9" x14ac:dyDescent="0.2">
      <c r="A26" t="s">
        <v>15</v>
      </c>
      <c r="B26">
        <v>1.96983645224673</v>
      </c>
      <c r="C26">
        <v>1.9698600768074801</v>
      </c>
      <c r="D26">
        <v>1.9698642603996801</v>
      </c>
      <c r="E26">
        <v>1.9698765478323701</v>
      </c>
      <c r="F26">
        <v>1.9699133626888199</v>
      </c>
      <c r="G26">
        <v>1.9699369478996001</v>
      </c>
      <c r="H26" s="1">
        <f>AVERAGE(B26:G26)</f>
        <v>1.9698812746457799</v>
      </c>
      <c r="I26" s="1">
        <f>_xlfn.STDEV.S(B26:G26)</f>
        <v>3.7146673707317886E-5</v>
      </c>
    </row>
    <row r="27" spans="1:9" x14ac:dyDescent="0.2">
      <c r="A27" t="s">
        <v>8</v>
      </c>
      <c r="B27">
        <v>2.0003214286958899</v>
      </c>
      <c r="C27">
        <v>2.00036986232546</v>
      </c>
      <c r="D27">
        <v>2.0004547600483198</v>
      </c>
      <c r="E27">
        <v>2.0004557894889801</v>
      </c>
      <c r="F27">
        <v>2.0004584707011501</v>
      </c>
      <c r="G27">
        <v>2.0004614967801801</v>
      </c>
      <c r="H27" s="1">
        <f>AVERAGE(B27:G27)</f>
        <v>2.0004203013399966</v>
      </c>
      <c r="I27" s="1">
        <f>_xlfn.STDEV.S(B27:G27)</f>
        <v>5.9867636767174269E-5</v>
      </c>
    </row>
    <row r="28" spans="1:9" x14ac:dyDescent="0.2">
      <c r="A28" t="s">
        <v>21</v>
      </c>
      <c r="B28">
        <v>2.04059656169464</v>
      </c>
      <c r="C28">
        <v>2.0406581926427498</v>
      </c>
      <c r="D28">
        <v>2.04073597677406</v>
      </c>
      <c r="E28">
        <v>2.0410663533310198</v>
      </c>
      <c r="F28">
        <v>2.0411436203755899</v>
      </c>
      <c r="G28">
        <v>2.0411698998858401</v>
      </c>
      <c r="H28" s="1">
        <f>AVERAGE(B28:G28)</f>
        <v>2.0408951007839833</v>
      </c>
      <c r="I28" s="1">
        <f>_xlfn.STDEV.S(B28:G28)</f>
        <v>2.5968268114866835E-4</v>
      </c>
    </row>
    <row r="29" spans="1:9" x14ac:dyDescent="0.2">
      <c r="A29" t="s">
        <v>11</v>
      </c>
      <c r="B29">
        <v>2.0353554753162899</v>
      </c>
      <c r="C29">
        <v>2.0355227328624901</v>
      </c>
      <c r="D29">
        <v>2.0355877239509899</v>
      </c>
      <c r="E29">
        <v>2.0356401309416099</v>
      </c>
      <c r="F29">
        <v>2.03577217971461</v>
      </c>
      <c r="G29">
        <v>2.0358088603058899</v>
      </c>
      <c r="H29" s="1">
        <f>AVERAGE(B29:G29)</f>
        <v>2.0356145171819802</v>
      </c>
      <c r="I29" s="1">
        <f>_xlfn.STDEV.S(B29:G29)</f>
        <v>1.6704952283683579E-4</v>
      </c>
    </row>
    <row r="30" spans="1:9" x14ac:dyDescent="0.2">
      <c r="A30" t="s">
        <v>7</v>
      </c>
      <c r="B30">
        <v>2.0337847341840201</v>
      </c>
      <c r="C30">
        <v>2.0339173934552899</v>
      </c>
      <c r="D30">
        <v>2.0339754275310198</v>
      </c>
      <c r="E30">
        <v>2.0340305600948998</v>
      </c>
      <c r="F30">
        <v>2.03406508027643</v>
      </c>
      <c r="G30">
        <v>2.0343462482330699</v>
      </c>
      <c r="H30" s="1">
        <f>AVERAGE(B30:G30)</f>
        <v>2.0340199072957881</v>
      </c>
      <c r="I30" s="1">
        <f>_xlfn.STDEV.S(B30:G30)</f>
        <v>1.8785442082694092E-4</v>
      </c>
    </row>
    <row r="31" spans="1:9" x14ac:dyDescent="0.2">
      <c r="A31" t="s">
        <v>14</v>
      </c>
      <c r="B31">
        <v>2.0345219983573499</v>
      </c>
      <c r="C31">
        <v>2.0345469983512299</v>
      </c>
      <c r="D31">
        <v>2.0345612815788998</v>
      </c>
      <c r="E31">
        <v>2.0345738637120001</v>
      </c>
      <c r="F31">
        <v>2.0345829867813201</v>
      </c>
      <c r="G31">
        <v>2.03458596077924</v>
      </c>
      <c r="H31" s="1">
        <f>AVERAGE(B31:G31)</f>
        <v>2.0345621815933401</v>
      </c>
      <c r="I31" s="1">
        <f>_xlfn.STDEV.S(B31:G31)</f>
        <v>2.441643195450876E-5</v>
      </c>
    </row>
    <row r="32" spans="1:9" x14ac:dyDescent="0.2">
      <c r="A32" t="s">
        <v>10</v>
      </c>
      <c r="B32">
        <v>2.0441734211411702</v>
      </c>
      <c r="C32">
        <v>2.0441737418575698</v>
      </c>
      <c r="D32">
        <v>2.0441874931130899</v>
      </c>
      <c r="E32">
        <v>2.0441963671575101</v>
      </c>
      <c r="F32">
        <v>2.0442190644106599</v>
      </c>
      <c r="G32">
        <v>2.0442485445023499</v>
      </c>
      <c r="H32" s="1">
        <f>AVERAGE(B32:G32)</f>
        <v>2.0441997720303919</v>
      </c>
      <c r="I32" s="1">
        <f>_xlfn.STDEV.S(B32:G32)</f>
        <v>2.9275430608880178E-5</v>
      </c>
    </row>
  </sheetData>
  <sortState xmlns:xlrd2="http://schemas.microsoft.com/office/spreadsheetml/2017/richdata2" ref="A2:I32">
    <sortCondition ref="A1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2024-05-31T20:58:01Z</dcterms:created>
  <dcterms:modified xsi:type="dcterms:W3CDTF">2024-05-31T20:58:27Z</dcterms:modified>
</cp:coreProperties>
</file>