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second_to_third/"/>
    </mc:Choice>
  </mc:AlternateContent>
  <xr:revisionPtr revIDLastSave="0" documentId="13_ncr:1_{16557167-73CF-F34E-95D8-760094730D0B}" xr6:coauthVersionLast="47" xr6:coauthVersionMax="47" xr10:uidLastSave="{00000000-0000-0000-0000-000000000000}"/>
  <bookViews>
    <workbookView xWindow="29400" yWindow="500" windowWidth="38400" windowHeight="19700" xr2:uid="{00000000-000D-0000-FFFF-FFFF00000000}"/>
  </bookViews>
  <sheets>
    <sheet name="scf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2" i="1"/>
  <c r="I2" i="1"/>
  <c r="H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D20" i="1"/>
  <c r="E20" i="1" s="1"/>
  <c r="F20" i="1" s="1"/>
  <c r="D28" i="1"/>
  <c r="E28" i="1" s="1"/>
  <c r="F28" i="1" s="1"/>
  <c r="D27" i="1"/>
  <c r="E27" i="1" s="1"/>
  <c r="F27" i="1" s="1"/>
  <c r="D4" i="1"/>
  <c r="E4" i="1"/>
  <c r="F4" i="1"/>
  <c r="D15" i="1"/>
  <c r="E15" i="1" s="1"/>
  <c r="F15" i="1" s="1"/>
  <c r="D7" i="1"/>
  <c r="E7" i="1" s="1"/>
  <c r="F7" i="1" s="1"/>
  <c r="D29" i="1"/>
  <c r="E29" i="1" s="1"/>
  <c r="F29" i="1" s="1"/>
  <c r="D31" i="1"/>
  <c r="E31" i="1" s="1"/>
  <c r="F31" i="1" s="1"/>
  <c r="D24" i="1"/>
  <c r="E24" i="1" s="1"/>
  <c r="F24" i="1" s="1"/>
  <c r="D8" i="1"/>
  <c r="E8" i="1" s="1"/>
  <c r="F8" i="1" s="1"/>
  <c r="D3" i="1"/>
  <c r="E3" i="1"/>
  <c r="F3" i="1" s="1"/>
  <c r="D2" i="1"/>
  <c r="E2" i="1" s="1"/>
  <c r="F2" i="1" s="1"/>
  <c r="D13" i="1"/>
  <c r="E13" i="1" s="1"/>
  <c r="F13" i="1" s="1"/>
  <c r="D6" i="1"/>
  <c r="E6" i="1" s="1"/>
  <c r="F6" i="1" s="1"/>
  <c r="D30" i="1"/>
  <c r="E30" i="1"/>
  <c r="F30" i="1" s="1"/>
  <c r="D12" i="1"/>
  <c r="E12" i="1"/>
  <c r="F12" i="1" s="1"/>
  <c r="D19" i="1"/>
  <c r="E19" i="1" s="1"/>
  <c r="F19" i="1" s="1"/>
  <c r="D10" i="1"/>
  <c r="E10" i="1"/>
  <c r="F10" i="1" s="1"/>
  <c r="D16" i="1"/>
  <c r="E16" i="1" s="1"/>
  <c r="F16" i="1" s="1"/>
  <c r="D9" i="1"/>
  <c r="E9" i="1"/>
  <c r="F9" i="1"/>
  <c r="D5" i="1"/>
  <c r="E5" i="1" s="1"/>
  <c r="F5" i="1" s="1"/>
  <c r="D18" i="1"/>
  <c r="E18" i="1"/>
  <c r="F18" i="1" s="1"/>
  <c r="D14" i="1"/>
  <c r="E14" i="1"/>
  <c r="F14" i="1"/>
  <c r="D26" i="1"/>
  <c r="E26" i="1" s="1"/>
  <c r="F26" i="1" s="1"/>
  <c r="D23" i="1"/>
  <c r="E23" i="1"/>
  <c r="F23" i="1" s="1"/>
  <c r="D11" i="1"/>
  <c r="E11" i="1"/>
  <c r="F11" i="1"/>
  <c r="D25" i="1"/>
  <c r="E25" i="1" s="1"/>
  <c r="F25" i="1" s="1"/>
  <c r="D17" i="1"/>
  <c r="E17" i="1" s="1"/>
  <c r="F17" i="1" s="1"/>
  <c r="D22" i="1"/>
  <c r="E22" i="1"/>
  <c r="F22" i="1"/>
  <c r="D21" i="1"/>
  <c r="E21" i="1" s="1"/>
  <c r="F21" i="1" s="1"/>
</calcChain>
</file>

<file path=xl/sharedStrings.xml><?xml version="1.0" encoding="utf-8"?>
<sst xmlns="http://schemas.openxmlformats.org/spreadsheetml/2006/main" count="40" uniqueCount="40">
  <si>
    <t>functional</t>
  </si>
  <si>
    <t>SCF_Fe_2</t>
  </si>
  <si>
    <t>SCF_Fe_3</t>
  </si>
  <si>
    <t>OPBE</t>
  </si>
  <si>
    <t>OLYP</t>
  </si>
  <si>
    <t>wB97</t>
  </si>
  <si>
    <t>TPSSh</t>
  </si>
  <si>
    <t>B3PW91</t>
  </si>
  <si>
    <t>M06-L</t>
  </si>
  <si>
    <t>BMK</t>
  </si>
  <si>
    <t>wB97X</t>
  </si>
  <si>
    <t>X3LYP</t>
  </si>
  <si>
    <t>PBE</t>
  </si>
  <si>
    <t>bpw91</t>
  </si>
  <si>
    <t>B3LYP</t>
  </si>
  <si>
    <t>B2PLYP</t>
  </si>
  <si>
    <t>M06-2X</t>
  </si>
  <si>
    <t>BLYP</t>
  </si>
  <si>
    <t>wB97X-D</t>
  </si>
  <si>
    <t>M06</t>
  </si>
  <si>
    <t>O3LYP</t>
  </si>
  <si>
    <t>HSE06</t>
  </si>
  <si>
    <t>M08-HX</t>
  </si>
  <si>
    <t>CAM-B3LYP</t>
  </si>
  <si>
    <t>B97D</t>
  </si>
  <si>
    <t>n12</t>
  </si>
  <si>
    <t>M06-HF</t>
  </si>
  <si>
    <t>svwn</t>
  </si>
  <si>
    <t>OVWN5</t>
  </si>
  <si>
    <t>M05</t>
  </si>
  <si>
    <t>PBE0</t>
  </si>
  <si>
    <t>MPW1PW91</t>
  </si>
  <si>
    <t>OTPSS</t>
  </si>
  <si>
    <t>Delta</t>
  </si>
  <si>
    <t>Ered</t>
  </si>
  <si>
    <t>error</t>
  </si>
  <si>
    <t>dG</t>
  </si>
  <si>
    <t>Delta+correction</t>
  </si>
  <si>
    <t>Ered+correction</t>
  </si>
  <si>
    <t>error2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</si>
</sst>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+ 6H2O + 2</a:t>
            </a:r>
            <a:r>
              <a:rPr lang="en-US" baseline="0"/>
              <a:t>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scf_values!$F$1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scf_values!$F$2:$F$31</c:f>
              <c:numCache>
                <c:formatCode>0.00</c:formatCode>
                <c:ptCount val="30"/>
                <c:pt idx="0">
                  <c:v>1.2259996652317995</c:v>
                </c:pt>
                <c:pt idx="1">
                  <c:v>-1.5142227082424631E-2</c:v>
                </c:pt>
                <c:pt idx="2">
                  <c:v>2.0192184953629497</c:v>
                </c:pt>
                <c:pt idx="3">
                  <c:v>3.3128491627186976</c:v>
                </c:pt>
                <c:pt idx="4">
                  <c:v>-2.7535153090242792E-2</c:v>
                </c:pt>
                <c:pt idx="5">
                  <c:v>0.41444219993179598</c:v>
                </c:pt>
                <c:pt idx="6">
                  <c:v>-1.5394258654147996</c:v>
                </c:pt>
                <c:pt idx="7">
                  <c:v>2.1499149792182704</c:v>
                </c:pt>
                <c:pt idx="8">
                  <c:v>-6.1350047465883462E-2</c:v>
                </c:pt>
                <c:pt idx="9">
                  <c:v>1.0770271326016119</c:v>
                </c:pt>
                <c:pt idx="10">
                  <c:v>1.0464131250409425</c:v>
                </c:pt>
                <c:pt idx="11">
                  <c:v>1.5422694878026388</c:v>
                </c:pt>
                <c:pt idx="12">
                  <c:v>1.2361636986121165</c:v>
                </c:pt>
                <c:pt idx="13">
                  <c:v>-0.84518091573972476</c:v>
                </c:pt>
                <c:pt idx="14">
                  <c:v>0.14124625117664213</c:v>
                </c:pt>
                <c:pt idx="15">
                  <c:v>2.0733766949174091</c:v>
                </c:pt>
                <c:pt idx="16">
                  <c:v>1.44806305928986</c:v>
                </c:pt>
                <c:pt idx="17">
                  <c:v>3.8982838248453171</c:v>
                </c:pt>
                <c:pt idx="18">
                  <c:v>2.5662185695234174</c:v>
                </c:pt>
                <c:pt idx="19">
                  <c:v>0.9286535247531138</c:v>
                </c:pt>
                <c:pt idx="20">
                  <c:v>-1.4253977758671439</c:v>
                </c:pt>
                <c:pt idx="21">
                  <c:v>3.1214117492836082</c:v>
                </c:pt>
                <c:pt idx="22">
                  <c:v>3.1405506741996612</c:v>
                </c:pt>
                <c:pt idx="23">
                  <c:v>-0.36125733280043154</c:v>
                </c:pt>
                <c:pt idx="24">
                  <c:v>-0.26602475923878965</c:v>
                </c:pt>
                <c:pt idx="25">
                  <c:v>2.4256807804862128</c:v>
                </c:pt>
                <c:pt idx="26">
                  <c:v>0.64679670497897956</c:v>
                </c:pt>
                <c:pt idx="27">
                  <c:v>2.9444734306911227</c:v>
                </c:pt>
                <c:pt idx="28">
                  <c:v>1.1301254448902107</c:v>
                </c:pt>
                <c:pt idx="29">
                  <c:v>0.44110428371455357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9-F44A-983E-CF804CAF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18495"/>
        <c:axId val="587978656"/>
      </c:barChart>
      <c:catAx>
        <c:axId val="3201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8656"/>
        <c:crosses val="autoZero"/>
        <c:auto val="1"/>
        <c:lblAlgn val="ctr"/>
        <c:lblOffset val="100"/>
        <c:noMultiLvlLbl val="0"/>
      </c:catAx>
      <c:valAx>
        <c:axId val="5879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1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scf_values!$F$1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scf_values!$F$2:$F$31</c:f>
              <c:numCache>
                <c:formatCode>0.00</c:formatCode>
                <c:ptCount val="30"/>
                <c:pt idx="0">
                  <c:v>1.2259996652317995</c:v>
                </c:pt>
                <c:pt idx="1">
                  <c:v>-1.5142227082424631E-2</c:v>
                </c:pt>
                <c:pt idx="2">
                  <c:v>2.0192184953629497</c:v>
                </c:pt>
                <c:pt idx="3">
                  <c:v>3.3128491627186976</c:v>
                </c:pt>
                <c:pt idx="4">
                  <c:v>-2.7535153090242792E-2</c:v>
                </c:pt>
                <c:pt idx="5">
                  <c:v>0.41444219993179598</c:v>
                </c:pt>
                <c:pt idx="6">
                  <c:v>-1.5394258654147996</c:v>
                </c:pt>
                <c:pt idx="7">
                  <c:v>2.1499149792182704</c:v>
                </c:pt>
                <c:pt idx="8">
                  <c:v>-6.1350047465883462E-2</c:v>
                </c:pt>
                <c:pt idx="9">
                  <c:v>1.0770271326016119</c:v>
                </c:pt>
                <c:pt idx="10">
                  <c:v>1.0464131250409425</c:v>
                </c:pt>
                <c:pt idx="11">
                  <c:v>1.5422694878026388</c:v>
                </c:pt>
                <c:pt idx="12">
                  <c:v>1.2361636986121165</c:v>
                </c:pt>
                <c:pt idx="13">
                  <c:v>-0.84518091573972476</c:v>
                </c:pt>
                <c:pt idx="14">
                  <c:v>0.14124625117664213</c:v>
                </c:pt>
                <c:pt idx="15">
                  <c:v>2.0733766949174091</c:v>
                </c:pt>
                <c:pt idx="16">
                  <c:v>1.44806305928986</c:v>
                </c:pt>
                <c:pt idx="17">
                  <c:v>3.8982838248453171</c:v>
                </c:pt>
                <c:pt idx="18">
                  <c:v>2.5662185695234174</c:v>
                </c:pt>
                <c:pt idx="19">
                  <c:v>0.9286535247531138</c:v>
                </c:pt>
                <c:pt idx="20">
                  <c:v>-1.4253977758671439</c:v>
                </c:pt>
                <c:pt idx="21">
                  <c:v>3.1214117492836082</c:v>
                </c:pt>
                <c:pt idx="22">
                  <c:v>3.1405506741996612</c:v>
                </c:pt>
                <c:pt idx="23">
                  <c:v>-0.36125733280043154</c:v>
                </c:pt>
                <c:pt idx="24">
                  <c:v>-0.26602475923878965</c:v>
                </c:pt>
                <c:pt idx="25">
                  <c:v>2.4256807804862128</c:v>
                </c:pt>
                <c:pt idx="26">
                  <c:v>0.64679670497897956</c:v>
                </c:pt>
                <c:pt idx="27">
                  <c:v>2.9444734306911227</c:v>
                </c:pt>
                <c:pt idx="28">
                  <c:v>1.1301254448902107</c:v>
                </c:pt>
                <c:pt idx="29">
                  <c:v>0.44110428371455357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D-9E44-AF7F-53394B64331F}"/>
            </c:ext>
          </c:extLst>
        </c:ser>
        <c:ser>
          <c:idx val="1"/>
          <c:order val="1"/>
          <c:tx>
            <c:strRef>
              <c:f>scf_values!$J$1</c:f>
              <c:strCache>
                <c:ptCount val="1"/>
                <c:pt idx="0">
                  <c:v>error2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scf_values!$J$2:$J$31</c:f>
              <c:numCache>
                <c:formatCode>0.00</c:formatCode>
                <c:ptCount val="30"/>
                <c:pt idx="0">
                  <c:v>1.2259997715488435</c:v>
                </c:pt>
                <c:pt idx="1">
                  <c:v>-1.5142137638469277E-2</c:v>
                </c:pt>
                <c:pt idx="2">
                  <c:v>2.0192185785054062</c:v>
                </c:pt>
                <c:pt idx="3">
                  <c:v>3.3128492662788358</c:v>
                </c:pt>
                <c:pt idx="4">
                  <c:v>-2.7535061355775658E-2</c:v>
                </c:pt>
                <c:pt idx="5">
                  <c:v>0.41444228926174387</c:v>
                </c:pt>
                <c:pt idx="6">
                  <c:v>-1.5394257747789497</c:v>
                </c:pt>
                <c:pt idx="7">
                  <c:v>2.1499150705692576</c:v>
                </c:pt>
                <c:pt idx="8">
                  <c:v>-6.1349958726701237E-2</c:v>
                </c:pt>
                <c:pt idx="9">
                  <c:v>1.0770272146350879</c:v>
                </c:pt>
                <c:pt idx="10">
                  <c:v>1.046413204120592</c:v>
                </c:pt>
                <c:pt idx="11">
                  <c:v>1.5422695727277564</c:v>
                </c:pt>
                <c:pt idx="12">
                  <c:v>1.2361637869056339</c:v>
                </c:pt>
                <c:pt idx="13">
                  <c:v>-0.84518083055549886</c:v>
                </c:pt>
                <c:pt idx="14">
                  <c:v>0.14124636316296191</c:v>
                </c:pt>
                <c:pt idx="15">
                  <c:v>2.0733767815422728</c:v>
                </c:pt>
                <c:pt idx="16">
                  <c:v>1.4480631348145523</c:v>
                </c:pt>
                <c:pt idx="17">
                  <c:v>3.8982839151391446</c:v>
                </c:pt>
                <c:pt idx="18">
                  <c:v>2.5662186647091976</c:v>
                </c:pt>
                <c:pt idx="19">
                  <c:v>0.92865362477902402</c:v>
                </c:pt>
                <c:pt idx="20">
                  <c:v>-1.425397677395879</c:v>
                </c:pt>
                <c:pt idx="21">
                  <c:v>3.1214118449357824</c:v>
                </c:pt>
                <c:pt idx="22">
                  <c:v>3.1405507686495757</c:v>
                </c:pt>
                <c:pt idx="23">
                  <c:v>-0.36125724310773294</c:v>
                </c:pt>
                <c:pt idx="24">
                  <c:v>-0.26602467573358157</c:v>
                </c:pt>
                <c:pt idx="25">
                  <c:v>2.4256808755579855</c:v>
                </c:pt>
                <c:pt idx="26">
                  <c:v>0.64679679285792457</c:v>
                </c:pt>
                <c:pt idx="27">
                  <c:v>2.9444735215446252</c:v>
                </c:pt>
                <c:pt idx="28">
                  <c:v>1.1301255337744938</c:v>
                </c:pt>
                <c:pt idx="29">
                  <c:v>0.44110437489971255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D-9E44-AF7F-53394B64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51375"/>
        <c:axId val="240402687"/>
      </c:barChart>
      <c:catAx>
        <c:axId val="2401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02687"/>
        <c:crosses val="autoZero"/>
        <c:auto val="1"/>
        <c:lblAlgn val="ctr"/>
        <c:lblOffset val="100"/>
        <c:noMultiLvlLbl val="0"/>
      </c:catAx>
      <c:valAx>
        <c:axId val="2404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370840</xdr:colOff>
      <xdr:row>0</xdr:row>
      <xdr:rowOff>167640</xdr:rowOff>
    </xdr:from>
    <xdr:to>
      <xdr:col>21</xdr:col>
      <xdr:colOff>335280</xdr:colOff>
      <xdr:row>27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EC79-F8DE-D9B8-2B99-0D798CCC2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473840</xdr:colOff>
      <xdr:row>28</xdr:row>
      <xdr:rowOff>118767</xdr:rowOff>
    </xdr:from>
    <xdr:to>
      <xdr:col>23</xdr:col>
      <xdr:colOff>29196</xdr:colOff>
      <xdr:row>60</xdr:row>
      <xdr:rowOff>145977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B77F8-764E-4315-13EF-1DFB9A84F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W23" sqref="W2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s="2" t="s">
        <v>36</v>
      </c>
      <c r="H1" t="s">
        <v>37</v>
      </c>
      <c r="I1" t="s">
        <v>38</v>
      </c>
      <c r="J1" t="s">
        <v>39</v>
      </c>
    </row>
    <row r="2" spans="1:10" x14ac:dyDescent="0.2">
      <c r="A2" t="s">
        <v>15</v>
      </c>
      <c r="B2">
        <v>-4009.7824491400002</v>
      </c>
      <c r="C2">
        <v>-4009.5514437400002</v>
      </c>
      <c r="D2">
        <f t="shared" ref="D2:D31" si="0">(B2-C2)*2625.5*1000</f>
        <v>-606504.67769989022</v>
      </c>
      <c r="E2" s="1">
        <f t="shared" ref="E2:E31" si="1">-D2/(96485*1)-1.24-3.25+0.2</f>
        <v>1.9959996652317995</v>
      </c>
      <c r="F2" s="1">
        <f t="shared" ref="F2:F31" si="2">E2-0.77</f>
        <v>1.2259996652317995</v>
      </c>
      <c r="G2" s="2">
        <v>-1.0258E-2</v>
      </c>
      <c r="H2">
        <f>D2+G2</f>
        <v>-606504.68795789022</v>
      </c>
      <c r="I2" s="1">
        <f>-H2/(96485*1)-1.24-3.25+0.2</f>
        <v>1.9959997715488436</v>
      </c>
      <c r="J2" s="1">
        <f>I2-0.77</f>
        <v>1.2259997715488435</v>
      </c>
    </row>
    <row r="3" spans="1:10" x14ac:dyDescent="0.2">
      <c r="A3" t="s">
        <v>14</v>
      </c>
      <c r="B3">
        <v>-4015.0880596100001</v>
      </c>
      <c r="C3">
        <v>-4014.9026651700001</v>
      </c>
      <c r="D3">
        <f t="shared" si="0"/>
        <v>-486753.10221995233</v>
      </c>
      <c r="E3" s="1">
        <f t="shared" si="1"/>
        <v>0.75485777291757539</v>
      </c>
      <c r="F3" s="1">
        <f t="shared" si="2"/>
        <v>-1.5142227082424631E-2</v>
      </c>
      <c r="G3" s="2">
        <v>-8.6300000000000005E-3</v>
      </c>
      <c r="H3">
        <f t="shared" ref="H3:H31" si="3">D3+G3</f>
        <v>-486753.11084995233</v>
      </c>
      <c r="I3" s="1">
        <f t="shared" ref="I3:I31" si="4">-H3/(96485*1)-1.24-3.25+0.2</f>
        <v>0.75485786236153074</v>
      </c>
      <c r="J3" s="1">
        <f t="shared" ref="J3:J31" si="5">I3-0.77</f>
        <v>-1.5142137638469277E-2</v>
      </c>
    </row>
    <row r="4" spans="1:10" x14ac:dyDescent="0.2">
      <c r="A4" t="s">
        <v>7</v>
      </c>
      <c r="B4">
        <v>-4013.9905986799999</v>
      </c>
      <c r="C4">
        <v>-4013.7304431299999</v>
      </c>
      <c r="D4">
        <f t="shared" si="0"/>
        <v>-683038.39652509417</v>
      </c>
      <c r="E4" s="1">
        <f t="shared" si="1"/>
        <v>2.7892184953629497</v>
      </c>
      <c r="F4" s="1">
        <f t="shared" si="2"/>
        <v>2.0192184953629497</v>
      </c>
      <c r="G4" s="2">
        <v>-8.0219999999999996E-3</v>
      </c>
      <c r="H4">
        <f t="shared" si="3"/>
        <v>-683038.40454709413</v>
      </c>
      <c r="I4" s="1">
        <f t="shared" si="4"/>
        <v>2.7892185785054062</v>
      </c>
      <c r="J4" s="1">
        <f t="shared" si="5"/>
        <v>2.0192185785054062</v>
      </c>
    </row>
    <row r="5" spans="1:10" x14ac:dyDescent="0.2">
      <c r="A5" t="s">
        <v>24</v>
      </c>
      <c r="B5">
        <v>-4014.0226694200001</v>
      </c>
      <c r="C5">
        <v>-4013.7149739900001</v>
      </c>
      <c r="D5">
        <f t="shared" si="0"/>
        <v>-807854.35146491346</v>
      </c>
      <c r="E5" s="1">
        <f t="shared" si="1"/>
        <v>4.0828491627186976</v>
      </c>
      <c r="F5" s="1">
        <f t="shared" si="2"/>
        <v>3.3128491627186976</v>
      </c>
      <c r="G5" s="2">
        <v>-9.9919999999999991E-3</v>
      </c>
      <c r="H5">
        <f t="shared" si="3"/>
        <v>-807854.36145691341</v>
      </c>
      <c r="I5" s="1">
        <f t="shared" si="4"/>
        <v>4.0828492662788358</v>
      </c>
      <c r="J5" s="1">
        <f t="shared" si="5"/>
        <v>3.3128492662788358</v>
      </c>
    </row>
    <row r="6" spans="1:10" x14ac:dyDescent="0.2">
      <c r="A6" t="s">
        <v>17</v>
      </c>
      <c r="B6">
        <v>-4014.4014372699999</v>
      </c>
      <c r="C6">
        <v>-4014.2164982600002</v>
      </c>
      <c r="D6">
        <f t="shared" si="0"/>
        <v>-485557.37075408798</v>
      </c>
      <c r="E6" s="1">
        <f t="shared" si="1"/>
        <v>0.74246484690975723</v>
      </c>
      <c r="F6" s="1">
        <f t="shared" si="2"/>
        <v>-2.7535153090242792E-2</v>
      </c>
      <c r="G6" s="2">
        <v>-8.8509999999999995E-3</v>
      </c>
      <c r="H6">
        <f t="shared" si="3"/>
        <v>-485557.37960508798</v>
      </c>
      <c r="I6" s="1">
        <f t="shared" si="4"/>
        <v>0.74246493864422436</v>
      </c>
      <c r="J6" s="1">
        <f t="shared" si="5"/>
        <v>-2.7535061355775658E-2</v>
      </c>
    </row>
    <row r="7" spans="1:10" x14ac:dyDescent="0.2">
      <c r="A7" t="s">
        <v>9</v>
      </c>
      <c r="B7">
        <v>-4013.0513399900001</v>
      </c>
      <c r="C7">
        <v>-4012.8501586699999</v>
      </c>
      <c r="D7">
        <f t="shared" si="0"/>
        <v>-528201.5556604194</v>
      </c>
      <c r="E7" s="1">
        <f t="shared" si="1"/>
        <v>1.184442199931796</v>
      </c>
      <c r="F7" s="1">
        <f t="shared" si="2"/>
        <v>0.41444219993179598</v>
      </c>
      <c r="G7" s="2">
        <v>-8.6189999999999999E-3</v>
      </c>
      <c r="H7">
        <f t="shared" si="3"/>
        <v>-528201.56427941937</v>
      </c>
      <c r="I7" s="1">
        <f t="shared" si="4"/>
        <v>1.1844422892617439</v>
      </c>
      <c r="J7" s="1">
        <f t="shared" si="5"/>
        <v>0.41444228926174387</v>
      </c>
    </row>
    <row r="8" spans="1:10" x14ac:dyDescent="0.2">
      <c r="A8" t="s">
        <v>13</v>
      </c>
      <c r="B8">
        <v>-4014.6335435800002</v>
      </c>
      <c r="C8">
        <v>-4014.50416533</v>
      </c>
      <c r="D8">
        <f t="shared" si="0"/>
        <v>-339682.59537545306</v>
      </c>
      <c r="E8" s="1">
        <f t="shared" si="1"/>
        <v>-0.76942586541479963</v>
      </c>
      <c r="F8" s="1">
        <f t="shared" si="2"/>
        <v>-1.5394258654147996</v>
      </c>
      <c r="G8" s="2">
        <v>-8.7449999999999993E-3</v>
      </c>
      <c r="H8">
        <f t="shared" si="3"/>
        <v>-339682.60412045306</v>
      </c>
      <c r="I8" s="1">
        <f t="shared" si="4"/>
        <v>-0.76942577477894969</v>
      </c>
      <c r="J8" s="1">
        <f t="shared" si="5"/>
        <v>-1.5394257747789497</v>
      </c>
    </row>
    <row r="9" spans="1:10" x14ac:dyDescent="0.2">
      <c r="A9" t="s">
        <v>23</v>
      </c>
      <c r="B9">
        <v>-4014.1188147399998</v>
      </c>
      <c r="C9">
        <v>-4013.8538561999999</v>
      </c>
      <c r="D9">
        <f t="shared" si="0"/>
        <v>-695648.64676987485</v>
      </c>
      <c r="E9" s="1">
        <f t="shared" si="1"/>
        <v>2.9199149792182704</v>
      </c>
      <c r="F9" s="1">
        <f t="shared" si="2"/>
        <v>2.1499149792182704</v>
      </c>
      <c r="G9" s="2">
        <v>-8.8140000000000007E-3</v>
      </c>
      <c r="H9">
        <f t="shared" si="3"/>
        <v>-695648.65558387479</v>
      </c>
      <c r="I9" s="1">
        <f t="shared" si="4"/>
        <v>2.9199150705692576</v>
      </c>
      <c r="J9" s="1">
        <f t="shared" si="5"/>
        <v>2.1499150705692576</v>
      </c>
    </row>
    <row r="10" spans="1:10" x14ac:dyDescent="0.2">
      <c r="A10" t="s">
        <v>21</v>
      </c>
      <c r="B10">
        <v>-4011.9559882200001</v>
      </c>
      <c r="C10">
        <v>-4011.77229188</v>
      </c>
      <c r="D10">
        <f t="shared" si="0"/>
        <v>-482294.74067025422</v>
      </c>
      <c r="E10" s="1">
        <f t="shared" si="1"/>
        <v>0.70864995253411656</v>
      </c>
      <c r="F10" s="1">
        <f t="shared" si="2"/>
        <v>-6.1350047465883462E-2</v>
      </c>
      <c r="G10" s="2">
        <v>-8.5620000000000002E-3</v>
      </c>
      <c r="H10">
        <f t="shared" si="3"/>
        <v>-482294.74923225422</v>
      </c>
      <c r="I10" s="1">
        <f t="shared" si="4"/>
        <v>0.70865004127329878</v>
      </c>
      <c r="J10" s="1">
        <f t="shared" si="5"/>
        <v>-6.1349958726701237E-2</v>
      </c>
    </row>
    <row r="11" spans="1:10" x14ac:dyDescent="0.2">
      <c r="A11" t="s">
        <v>29</v>
      </c>
      <c r="B11">
        <v>-4013.8741258999999</v>
      </c>
      <c r="C11">
        <v>-4013.6485951200002</v>
      </c>
      <c r="D11">
        <f t="shared" si="0"/>
        <v>-592131.06288906652</v>
      </c>
      <c r="E11" s="1">
        <f t="shared" si="1"/>
        <v>1.8470271326016119</v>
      </c>
      <c r="F11" s="1">
        <f t="shared" si="2"/>
        <v>1.0770271326016119</v>
      </c>
      <c r="G11" s="2">
        <v>-7.9150000000000002E-3</v>
      </c>
      <c r="H11">
        <f t="shared" si="3"/>
        <v>-592131.07080406649</v>
      </c>
      <c r="I11" s="1">
        <f t="shared" si="4"/>
        <v>1.8470272146350879</v>
      </c>
      <c r="J11" s="1">
        <f t="shared" si="5"/>
        <v>1.0770272146350879</v>
      </c>
    </row>
    <row r="12" spans="1:10" x14ac:dyDescent="0.2">
      <c r="A12" t="s">
        <v>19</v>
      </c>
      <c r="B12">
        <v>-4013.6912969099999</v>
      </c>
      <c r="C12">
        <v>-4013.4668911700001</v>
      </c>
      <c r="D12">
        <f t="shared" si="0"/>
        <v>-589177.27036957536</v>
      </c>
      <c r="E12" s="1">
        <f t="shared" si="1"/>
        <v>1.8164131250409425</v>
      </c>
      <c r="F12" s="1">
        <f t="shared" si="2"/>
        <v>1.0464131250409425</v>
      </c>
      <c r="G12" s="2">
        <v>-7.6299999999999996E-3</v>
      </c>
      <c r="H12">
        <f t="shared" si="3"/>
        <v>-589177.27799957537</v>
      </c>
      <c r="I12" s="1">
        <f t="shared" si="4"/>
        <v>1.816413204120592</v>
      </c>
      <c r="J12" s="1">
        <f t="shared" si="5"/>
        <v>1.046413204120592</v>
      </c>
    </row>
    <row r="13" spans="1:10" x14ac:dyDescent="0.2">
      <c r="A13" t="s">
        <v>16</v>
      </c>
      <c r="B13">
        <v>-4013.7008991100001</v>
      </c>
      <c r="C13">
        <v>-4013.4582710499999</v>
      </c>
      <c r="D13">
        <f t="shared" si="0"/>
        <v>-637019.97153063759</v>
      </c>
      <c r="E13" s="1">
        <f t="shared" si="1"/>
        <v>2.3122694878026389</v>
      </c>
      <c r="F13" s="1">
        <f t="shared" si="2"/>
        <v>1.5422694878026388</v>
      </c>
      <c r="G13" s="2">
        <v>-8.1939999999999999E-3</v>
      </c>
      <c r="H13">
        <f t="shared" si="3"/>
        <v>-637019.97972463758</v>
      </c>
      <c r="I13" s="1">
        <f t="shared" si="4"/>
        <v>2.3122695727277565</v>
      </c>
      <c r="J13" s="1">
        <f t="shared" si="5"/>
        <v>1.5422695727277564</v>
      </c>
    </row>
    <row r="14" spans="1:10" x14ac:dyDescent="0.2">
      <c r="A14" t="s">
        <v>26</v>
      </c>
      <c r="B14">
        <v>-4013.7807461500001</v>
      </c>
      <c r="C14">
        <v>-4013.5493672299999</v>
      </c>
      <c r="D14">
        <f t="shared" si="0"/>
        <v>-607485.35446059005</v>
      </c>
      <c r="E14" s="1">
        <f t="shared" si="1"/>
        <v>2.0061636986121165</v>
      </c>
      <c r="F14" s="1">
        <f t="shared" si="2"/>
        <v>1.2361636986121165</v>
      </c>
      <c r="G14" s="2">
        <v>-8.5190000000000005E-3</v>
      </c>
      <c r="H14">
        <f t="shared" si="3"/>
        <v>-607485.36297959008</v>
      </c>
      <c r="I14" s="1">
        <f t="shared" si="4"/>
        <v>2.0061637869056339</v>
      </c>
      <c r="J14" s="1">
        <f t="shared" si="5"/>
        <v>1.2361637869056339</v>
      </c>
    </row>
    <row r="15" spans="1:10" x14ac:dyDescent="0.2">
      <c r="A15" t="s">
        <v>8</v>
      </c>
      <c r="B15">
        <v>-4014.4645645800001</v>
      </c>
      <c r="C15">
        <v>-4014.3096733900002</v>
      </c>
      <c r="D15">
        <f t="shared" si="0"/>
        <v>-406666.8193448527</v>
      </c>
      <c r="E15" s="1">
        <f t="shared" si="1"/>
        <v>-7.5180915739724685E-2</v>
      </c>
      <c r="F15" s="1">
        <f t="shared" si="2"/>
        <v>-0.84518091573972476</v>
      </c>
      <c r="G15" s="2">
        <v>-8.2190000000000006E-3</v>
      </c>
      <c r="H15">
        <f t="shared" si="3"/>
        <v>-406666.82756385271</v>
      </c>
      <c r="I15" s="1">
        <f t="shared" si="4"/>
        <v>-7.518083055549879E-2</v>
      </c>
      <c r="J15" s="1">
        <f t="shared" si="5"/>
        <v>-0.84518083055549886</v>
      </c>
    </row>
    <row r="16" spans="1:10" x14ac:dyDescent="0.2">
      <c r="A16" t="s">
        <v>22</v>
      </c>
      <c r="B16">
        <v>-4013.7912705700001</v>
      </c>
      <c r="C16">
        <v>-4013.6001289800001</v>
      </c>
      <c r="D16">
        <f t="shared" si="0"/>
        <v>-501842.24454477837</v>
      </c>
      <c r="E16" s="1">
        <f t="shared" si="1"/>
        <v>0.91124625117664215</v>
      </c>
      <c r="F16" s="1">
        <f t="shared" si="2"/>
        <v>0.14124625117664213</v>
      </c>
      <c r="G16" s="2">
        <v>-1.0805E-2</v>
      </c>
      <c r="H16">
        <f t="shared" si="3"/>
        <v>-501842.2553497784</v>
      </c>
      <c r="I16" s="1">
        <f t="shared" si="4"/>
        <v>0.91124636316296193</v>
      </c>
      <c r="J16" s="1">
        <f t="shared" si="5"/>
        <v>0.14124636316296191</v>
      </c>
    </row>
    <row r="17" spans="1:10" x14ac:dyDescent="0.2">
      <c r="A17" t="s">
        <v>31</v>
      </c>
      <c r="B17">
        <v>-4014.2569371999998</v>
      </c>
      <c r="C17">
        <v>-4013.9947913800002</v>
      </c>
      <c r="D17">
        <f t="shared" si="0"/>
        <v>-688263.85040910624</v>
      </c>
      <c r="E17" s="1">
        <f t="shared" si="1"/>
        <v>2.8433766949174091</v>
      </c>
      <c r="F17" s="1">
        <f t="shared" si="2"/>
        <v>2.0733766949174091</v>
      </c>
      <c r="G17" s="2">
        <v>-8.3580000000000008E-3</v>
      </c>
      <c r="H17">
        <f t="shared" si="3"/>
        <v>-688263.8587671062</v>
      </c>
      <c r="I17" s="1">
        <f t="shared" si="4"/>
        <v>2.8433767815422728</v>
      </c>
      <c r="J17" s="1">
        <f t="shared" si="5"/>
        <v>2.0733767815422728</v>
      </c>
    </row>
    <row r="18" spans="1:10" x14ac:dyDescent="0.2">
      <c r="A18" t="s">
        <v>25</v>
      </c>
      <c r="B18">
        <v>-4013.6152662700001</v>
      </c>
      <c r="C18">
        <v>-4013.3761002199999</v>
      </c>
      <c r="D18">
        <f t="shared" si="0"/>
        <v>-627930.46427558211</v>
      </c>
      <c r="E18" s="1">
        <f t="shared" si="1"/>
        <v>2.21806305928986</v>
      </c>
      <c r="F18" s="1">
        <f t="shared" si="2"/>
        <v>1.44806305928986</v>
      </c>
      <c r="G18" s="2">
        <v>-7.2870000000000001E-3</v>
      </c>
      <c r="H18">
        <f t="shared" si="3"/>
        <v>-627930.47156258207</v>
      </c>
      <c r="I18" s="1">
        <f t="shared" si="4"/>
        <v>2.2180631348145523</v>
      </c>
      <c r="J18" s="1">
        <f t="shared" si="5"/>
        <v>1.4480631348145523</v>
      </c>
    </row>
    <row r="19" spans="1:10" x14ac:dyDescent="0.2">
      <c r="A19" t="s">
        <v>20</v>
      </c>
      <c r="B19">
        <v>-4014.2436919500001</v>
      </c>
      <c r="C19">
        <v>-4013.91448227</v>
      </c>
      <c r="D19">
        <f t="shared" si="0"/>
        <v>-864340.01484020043</v>
      </c>
      <c r="E19" s="1">
        <f t="shared" si="1"/>
        <v>4.6682838248453171</v>
      </c>
      <c r="F19" s="1">
        <f t="shared" si="2"/>
        <v>3.8982838248453171</v>
      </c>
      <c r="G19" s="2">
        <v>-8.7119999999999993E-3</v>
      </c>
      <c r="H19">
        <f t="shared" si="3"/>
        <v>-864340.02355220041</v>
      </c>
      <c r="I19" s="1">
        <f t="shared" si="4"/>
        <v>4.6682839151391446</v>
      </c>
      <c r="J19" s="1">
        <f t="shared" si="5"/>
        <v>3.8982839151391446</v>
      </c>
    </row>
    <row r="20" spans="1:10" x14ac:dyDescent="0.2">
      <c r="A20" t="s">
        <v>4</v>
      </c>
      <c r="B20">
        <v>-4014.2750180600001</v>
      </c>
      <c r="C20">
        <v>-4013.9947606999999</v>
      </c>
      <c r="D20">
        <f t="shared" si="0"/>
        <v>-735815.69868046697</v>
      </c>
      <c r="E20" s="1">
        <f t="shared" si="1"/>
        <v>3.3362185695234174</v>
      </c>
      <c r="F20" s="1">
        <f t="shared" si="2"/>
        <v>2.5662185695234174</v>
      </c>
      <c r="G20" s="2">
        <v>-9.1839999999999995E-3</v>
      </c>
      <c r="H20">
        <f t="shared" si="3"/>
        <v>-735815.70786446694</v>
      </c>
      <c r="I20" s="1">
        <f t="shared" si="4"/>
        <v>3.3362186647091976</v>
      </c>
      <c r="J20" s="1">
        <f t="shared" si="5"/>
        <v>2.5662186647091976</v>
      </c>
    </row>
    <row r="21" spans="1:10" x14ac:dyDescent="0.2">
      <c r="A21" t="s">
        <v>3</v>
      </c>
      <c r="B21">
        <v>-4013.7739594200002</v>
      </c>
      <c r="C21">
        <v>-4013.5538812499999</v>
      </c>
      <c r="D21">
        <f t="shared" si="0"/>
        <v>-577815.23533580417</v>
      </c>
      <c r="E21" s="1">
        <f t="shared" si="1"/>
        <v>1.6986535247531138</v>
      </c>
      <c r="F21" s="1">
        <f t="shared" si="2"/>
        <v>0.9286535247531138</v>
      </c>
      <c r="G21" s="2">
        <v>-9.6509999999999999E-3</v>
      </c>
      <c r="H21">
        <f t="shared" si="3"/>
        <v>-577815.2449868042</v>
      </c>
      <c r="I21" s="1">
        <f t="shared" si="4"/>
        <v>1.698653624779024</v>
      </c>
      <c r="J21" s="1">
        <f t="shared" si="5"/>
        <v>0.92865362477902402</v>
      </c>
    </row>
    <row r="22" spans="1:10" x14ac:dyDescent="0.2">
      <c r="A22" t="s">
        <v>32</v>
      </c>
      <c r="B22">
        <v>-4013.7735252000002</v>
      </c>
      <c r="C22">
        <v>-4013.63995651</v>
      </c>
      <c r="D22">
        <f t="shared" si="0"/>
        <v>-350684.59559545864</v>
      </c>
      <c r="E22" s="1">
        <f t="shared" si="1"/>
        <v>-0.65539777586714387</v>
      </c>
      <c r="F22" s="1">
        <f t="shared" si="2"/>
        <v>-1.4253977758671439</v>
      </c>
      <c r="G22" s="2">
        <v>-9.5010000000000008E-3</v>
      </c>
      <c r="H22">
        <f t="shared" si="3"/>
        <v>-350684.60509645863</v>
      </c>
      <c r="I22" s="1">
        <f t="shared" si="4"/>
        <v>-0.65539767739587895</v>
      </c>
      <c r="J22" s="1">
        <f t="shared" si="5"/>
        <v>-1.425397677395879</v>
      </c>
    </row>
    <row r="23" spans="1:10" x14ac:dyDescent="0.2">
      <c r="A23" t="s">
        <v>28</v>
      </c>
      <c r="B23">
        <v>-4026.7960895299998</v>
      </c>
      <c r="C23">
        <v>-4026.4954292699999</v>
      </c>
      <c r="D23">
        <f t="shared" si="0"/>
        <v>-789383.512629629</v>
      </c>
      <c r="E23" s="1">
        <f t="shared" si="1"/>
        <v>3.8914117492836082</v>
      </c>
      <c r="F23" s="1">
        <f t="shared" si="2"/>
        <v>3.1214117492836082</v>
      </c>
      <c r="G23" s="2">
        <v>-9.2289999999999994E-3</v>
      </c>
      <c r="H23">
        <f t="shared" si="3"/>
        <v>-789383.52185862896</v>
      </c>
      <c r="I23" s="1">
        <f t="shared" si="4"/>
        <v>3.8914118449357824</v>
      </c>
      <c r="J23" s="1">
        <f t="shared" si="5"/>
        <v>3.1214118449357824</v>
      </c>
    </row>
    <row r="24" spans="1:10" x14ac:dyDescent="0.2">
      <c r="A24" t="s">
        <v>12</v>
      </c>
      <c r="B24">
        <v>-4011.6090091599999</v>
      </c>
      <c r="C24">
        <v>-4011.3076455599999</v>
      </c>
      <c r="D24">
        <f t="shared" si="0"/>
        <v>-791230.13180015434</v>
      </c>
      <c r="E24" s="1">
        <f t="shared" si="1"/>
        <v>3.9105506741996612</v>
      </c>
      <c r="F24" s="1">
        <f t="shared" si="2"/>
        <v>3.1405506741996612</v>
      </c>
      <c r="G24" s="2">
        <v>-9.1129999999999996E-3</v>
      </c>
      <c r="H24">
        <f t="shared" si="3"/>
        <v>-791230.14091315435</v>
      </c>
      <c r="I24" s="1">
        <f t="shared" si="4"/>
        <v>3.9105507686495757</v>
      </c>
      <c r="J24" s="1">
        <f t="shared" si="5"/>
        <v>3.1405507686495757</v>
      </c>
    </row>
    <row r="25" spans="1:10" x14ac:dyDescent="0.2">
      <c r="A25" t="s">
        <v>30</v>
      </c>
      <c r="B25">
        <v>-4011.6936832699998</v>
      </c>
      <c r="C25">
        <v>-4011.5210082799999</v>
      </c>
      <c r="D25">
        <f t="shared" si="0"/>
        <v>-453358.1862447504</v>
      </c>
      <c r="E25" s="1">
        <f t="shared" si="1"/>
        <v>0.40874266719956848</v>
      </c>
      <c r="F25" s="1">
        <f t="shared" si="2"/>
        <v>-0.36125733280043154</v>
      </c>
      <c r="G25" s="2">
        <v>-8.6540000000000002E-3</v>
      </c>
      <c r="H25">
        <f>D25+G25</f>
        <v>-453358.1948987504</v>
      </c>
      <c r="I25" s="1">
        <f t="shared" si="4"/>
        <v>0.40874275689226708</v>
      </c>
      <c r="J25" s="1">
        <f t="shared" si="5"/>
        <v>-0.36125724310773294</v>
      </c>
    </row>
    <row r="26" spans="1:10" x14ac:dyDescent="0.2">
      <c r="A26" t="s">
        <v>27</v>
      </c>
      <c r="B26">
        <v>-3999.9216548099998</v>
      </c>
      <c r="C26">
        <v>-3999.7454800999999</v>
      </c>
      <c r="D26">
        <f t="shared" si="0"/>
        <v>-462546.70110484539</v>
      </c>
      <c r="E26" s="1">
        <f t="shared" si="1"/>
        <v>0.50397524076121036</v>
      </c>
      <c r="F26" s="1">
        <f t="shared" si="2"/>
        <v>-0.26602475923878965</v>
      </c>
      <c r="G26" s="2">
        <v>-8.0569999999999999E-3</v>
      </c>
      <c r="H26">
        <f t="shared" si="3"/>
        <v>-462546.70916184539</v>
      </c>
      <c r="I26" s="1">
        <f t="shared" si="4"/>
        <v>0.50397532426641845</v>
      </c>
      <c r="J26" s="1">
        <f t="shared" si="5"/>
        <v>-0.26602467573358157</v>
      </c>
    </row>
    <row r="27" spans="1:10" x14ac:dyDescent="0.2">
      <c r="A27" t="s">
        <v>6</v>
      </c>
      <c r="B27">
        <v>-4014.7056144500002</v>
      </c>
      <c r="C27">
        <v>-4014.4305217400001</v>
      </c>
      <c r="D27">
        <f t="shared" si="0"/>
        <v>-722255.91010521224</v>
      </c>
      <c r="E27" s="1">
        <f t="shared" si="1"/>
        <v>3.1956807804862128</v>
      </c>
      <c r="F27" s="1">
        <f t="shared" si="2"/>
        <v>2.4256807804862128</v>
      </c>
      <c r="G27" s="2">
        <v>-9.1730000000000006E-3</v>
      </c>
      <c r="H27">
        <f t="shared" si="3"/>
        <v>-722255.91927821224</v>
      </c>
      <c r="I27" s="1">
        <f t="shared" si="4"/>
        <v>3.1956808755579855</v>
      </c>
      <c r="J27" s="1">
        <f t="shared" si="5"/>
        <v>2.4256808755579855</v>
      </c>
    </row>
    <row r="28" spans="1:10" x14ac:dyDescent="0.2">
      <c r="A28" t="s">
        <v>5</v>
      </c>
      <c r="B28">
        <v>-4014.5136455699999</v>
      </c>
      <c r="C28">
        <v>-4014.3039254099999</v>
      </c>
      <c r="D28">
        <f t="shared" si="0"/>
        <v>-550620.28007989691</v>
      </c>
      <c r="E28" s="1">
        <f t="shared" si="1"/>
        <v>1.4167967049789796</v>
      </c>
      <c r="F28" s="1">
        <f t="shared" si="2"/>
        <v>0.64679670497897956</v>
      </c>
      <c r="G28" s="2">
        <v>-8.4790000000000004E-3</v>
      </c>
      <c r="H28">
        <f t="shared" si="3"/>
        <v>-550620.28855889686</v>
      </c>
      <c r="I28" s="1">
        <f t="shared" si="4"/>
        <v>1.4167967928579246</v>
      </c>
      <c r="J28" s="1">
        <f t="shared" si="5"/>
        <v>0.64679679285792457</v>
      </c>
    </row>
    <row r="29" spans="1:10" x14ac:dyDescent="0.2">
      <c r="A29" t="s">
        <v>10</v>
      </c>
      <c r="B29">
        <v>-4014.2668627600001</v>
      </c>
      <c r="C29">
        <v>-4013.97270484</v>
      </c>
      <c r="D29">
        <f t="shared" si="0"/>
        <v>-772311.61896023306</v>
      </c>
      <c r="E29" s="1">
        <f t="shared" si="1"/>
        <v>3.7144734306911227</v>
      </c>
      <c r="F29" s="1">
        <f t="shared" si="2"/>
        <v>2.9444734306911227</v>
      </c>
      <c r="G29" s="2">
        <v>-8.7659999999999995E-3</v>
      </c>
      <c r="H29">
        <f t="shared" si="3"/>
        <v>-772311.6277262331</v>
      </c>
      <c r="I29" s="1">
        <f t="shared" si="4"/>
        <v>3.7144735215446252</v>
      </c>
      <c r="J29" s="1">
        <f t="shared" si="5"/>
        <v>2.9444735215446252</v>
      </c>
    </row>
    <row r="30" spans="1:10" x14ac:dyDescent="0.2">
      <c r="A30" t="s">
        <v>18</v>
      </c>
      <c r="B30">
        <v>-4014.1681698500001</v>
      </c>
      <c r="C30">
        <v>-4013.9406877500001</v>
      </c>
      <c r="D30">
        <f t="shared" si="0"/>
        <v>-597254.25355023204</v>
      </c>
      <c r="E30" s="1">
        <f t="shared" si="1"/>
        <v>1.9001254448902107</v>
      </c>
      <c r="F30" s="1">
        <f t="shared" si="2"/>
        <v>1.1301254448902107</v>
      </c>
      <c r="G30" s="2">
        <v>-8.5760000000000003E-3</v>
      </c>
      <c r="H30">
        <f t="shared" si="3"/>
        <v>-597254.26212623203</v>
      </c>
      <c r="I30" s="1">
        <f t="shared" si="4"/>
        <v>1.9001255337744938</v>
      </c>
      <c r="J30" s="1">
        <f t="shared" si="5"/>
        <v>1.1301255337744938</v>
      </c>
    </row>
    <row r="31" spans="1:10" x14ac:dyDescent="0.2">
      <c r="A31" t="s">
        <v>11</v>
      </c>
      <c r="B31">
        <v>-4013.9092909699998</v>
      </c>
      <c r="C31">
        <v>-4013.7071298400001</v>
      </c>
      <c r="D31">
        <f t="shared" si="0"/>
        <v>-530774.04681419872</v>
      </c>
      <c r="E31" s="1">
        <f t="shared" si="1"/>
        <v>1.2111042837145536</v>
      </c>
      <c r="F31" s="1">
        <f t="shared" si="2"/>
        <v>0.44110428371455357</v>
      </c>
      <c r="G31" s="2">
        <v>-8.7980000000000003E-3</v>
      </c>
      <c r="H31">
        <f t="shared" si="3"/>
        <v>-530774.05561219878</v>
      </c>
      <c r="I31" s="1">
        <f t="shared" si="4"/>
        <v>1.2111043748997126</v>
      </c>
      <c r="J31" s="1">
        <f t="shared" si="5"/>
        <v>0.44110437489971255</v>
      </c>
    </row>
  </sheetData>
  <sortState xmlns:xlrd2="http://schemas.microsoft.com/office/spreadsheetml/2017/richdata2" ref="A2:F31">
    <sortCondition ref="A1:A3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scf_values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Harb, Hassan</cp:lastModifiedBy>
  <dcterms:created xsi:type="dcterms:W3CDTF">2024-05-15T02:31:14Z</dcterms:created>
  <dcterms:modified xsi:type="dcterms:W3CDTF">2024-05-15T02:51:28Z</dcterms:modified>
</cp:coreProperties>
</file>