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results/with_crest/"/>
    </mc:Choice>
  </mc:AlternateContent>
  <xr:revisionPtr revIDLastSave="0" documentId="13_ncr:40009_{42E7CA50-61D0-8447-BC66-9BDF6181B196}" xr6:coauthVersionLast="47" xr6:coauthVersionMax="47" xr10:uidLastSave="{00000000-0000-0000-0000-000000000000}"/>
  <bookViews>
    <workbookView xWindow="29400" yWindow="0" windowWidth="38400" windowHeight="21600"/>
  </bookViews>
  <sheets>
    <sheet name="scf_energies_18h2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 s="1"/>
  <c r="H3" i="1"/>
  <c r="I3" i="1" s="1"/>
  <c r="J3" i="1" s="1"/>
  <c r="E4" i="1"/>
  <c r="F4" i="1"/>
  <c r="G4" i="1" s="1"/>
  <c r="H4" i="1"/>
  <c r="I4" i="1" s="1"/>
  <c r="J4" i="1" s="1"/>
  <c r="E5" i="1"/>
  <c r="F5" i="1" s="1"/>
  <c r="G5" i="1" s="1"/>
  <c r="H5" i="1"/>
  <c r="I5" i="1" s="1"/>
  <c r="J5" i="1" s="1"/>
  <c r="E6" i="1"/>
  <c r="F6" i="1"/>
  <c r="G6" i="1"/>
  <c r="H6" i="1"/>
  <c r="I6" i="1" s="1"/>
  <c r="J6" i="1" s="1"/>
  <c r="E7" i="1"/>
  <c r="F7" i="1"/>
  <c r="G7" i="1"/>
  <c r="H7" i="1"/>
  <c r="I7" i="1"/>
  <c r="J7" i="1"/>
  <c r="E8" i="1"/>
  <c r="F8" i="1"/>
  <c r="G8" i="1" s="1"/>
  <c r="H8" i="1"/>
  <c r="I8" i="1"/>
  <c r="J8" i="1"/>
  <c r="E9" i="1"/>
  <c r="F9" i="1"/>
  <c r="G9" i="1" s="1"/>
  <c r="H9" i="1"/>
  <c r="I9" i="1" s="1"/>
  <c r="J9" i="1" s="1"/>
  <c r="E10" i="1"/>
  <c r="F10" i="1"/>
  <c r="G10" i="1"/>
  <c r="H10" i="1"/>
  <c r="I10" i="1" s="1"/>
  <c r="J10" i="1" s="1"/>
  <c r="E11" i="1"/>
  <c r="F11" i="1"/>
  <c r="G11" i="1"/>
  <c r="H11" i="1"/>
  <c r="I11" i="1"/>
  <c r="J11" i="1"/>
  <c r="E12" i="1"/>
  <c r="F12" i="1"/>
  <c r="G12" i="1" s="1"/>
  <c r="H12" i="1"/>
  <c r="I12" i="1"/>
  <c r="J12" i="1"/>
  <c r="E13" i="1"/>
  <c r="F13" i="1"/>
  <c r="G13" i="1" s="1"/>
  <c r="H13" i="1"/>
  <c r="I13" i="1" s="1"/>
  <c r="J13" i="1" s="1"/>
  <c r="E14" i="1"/>
  <c r="F14" i="1"/>
  <c r="G14" i="1"/>
  <c r="H14" i="1"/>
  <c r="I14" i="1" s="1"/>
  <c r="J14" i="1" s="1"/>
  <c r="E15" i="1"/>
  <c r="F15" i="1"/>
  <c r="G15" i="1"/>
  <c r="H15" i="1"/>
  <c r="I15" i="1"/>
  <c r="J15" i="1"/>
  <c r="E16" i="1"/>
  <c r="F16" i="1"/>
  <c r="G16" i="1" s="1"/>
  <c r="H16" i="1"/>
  <c r="I16" i="1"/>
  <c r="J16" i="1"/>
  <c r="E17" i="1"/>
  <c r="F17" i="1"/>
  <c r="G17" i="1" s="1"/>
  <c r="H17" i="1"/>
  <c r="I17" i="1" s="1"/>
  <c r="J17" i="1" s="1"/>
  <c r="E18" i="1"/>
  <c r="F18" i="1"/>
  <c r="G18" i="1"/>
  <c r="H18" i="1"/>
  <c r="I18" i="1" s="1"/>
  <c r="J18" i="1" s="1"/>
  <c r="E19" i="1"/>
  <c r="F19" i="1"/>
  <c r="G19" i="1"/>
  <c r="H19" i="1"/>
  <c r="I19" i="1"/>
  <c r="J19" i="1"/>
  <c r="E20" i="1"/>
  <c r="F20" i="1"/>
  <c r="G20" i="1" s="1"/>
  <c r="H20" i="1"/>
  <c r="I20" i="1"/>
  <c r="J20" i="1"/>
  <c r="E21" i="1"/>
  <c r="F21" i="1"/>
  <c r="G21" i="1" s="1"/>
  <c r="H21" i="1"/>
  <c r="I21" i="1" s="1"/>
  <c r="J21" i="1" s="1"/>
  <c r="E22" i="1"/>
  <c r="F22" i="1"/>
  <c r="G22" i="1"/>
  <c r="H22" i="1"/>
  <c r="I22" i="1" s="1"/>
  <c r="J22" i="1" s="1"/>
  <c r="E23" i="1"/>
  <c r="F23" i="1"/>
  <c r="G23" i="1"/>
  <c r="H23" i="1"/>
  <c r="I23" i="1"/>
  <c r="J23" i="1"/>
  <c r="E24" i="1"/>
  <c r="F24" i="1"/>
  <c r="G24" i="1" s="1"/>
  <c r="H24" i="1"/>
  <c r="I24" i="1"/>
  <c r="J24" i="1"/>
  <c r="E25" i="1"/>
  <c r="F25" i="1"/>
  <c r="G25" i="1" s="1"/>
  <c r="H25" i="1"/>
  <c r="I25" i="1" s="1"/>
  <c r="J25" i="1" s="1"/>
  <c r="E26" i="1"/>
  <c r="F26" i="1"/>
  <c r="G26" i="1"/>
  <c r="H26" i="1"/>
  <c r="I26" i="1" s="1"/>
  <c r="J26" i="1" s="1"/>
  <c r="E27" i="1"/>
  <c r="F27" i="1"/>
  <c r="G27" i="1"/>
  <c r="H27" i="1"/>
  <c r="I27" i="1"/>
  <c r="J27" i="1"/>
  <c r="E28" i="1"/>
  <c r="F28" i="1"/>
  <c r="G28" i="1" s="1"/>
  <c r="H28" i="1"/>
  <c r="I28" i="1"/>
  <c r="J28" i="1"/>
  <c r="E29" i="1"/>
  <c r="F29" i="1"/>
  <c r="G29" i="1" s="1"/>
  <c r="H29" i="1"/>
  <c r="I29" i="1" s="1"/>
  <c r="J29" i="1" s="1"/>
  <c r="E30" i="1"/>
  <c r="F30" i="1"/>
  <c r="G30" i="1"/>
  <c r="H30" i="1"/>
  <c r="I30" i="1" s="1"/>
  <c r="J30" i="1" s="1"/>
  <c r="E31" i="1"/>
  <c r="F31" i="1"/>
  <c r="G31" i="1"/>
  <c r="H31" i="1"/>
  <c r="I31" i="1"/>
  <c r="J31" i="1"/>
  <c r="E32" i="1"/>
  <c r="F32" i="1"/>
  <c r="G32" i="1" s="1"/>
  <c r="H32" i="1"/>
  <c r="I32" i="1"/>
  <c r="J3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<sst xmlns="http://schemas.openxmlformats.org/spreadsheetml/2006/main" count="38" uniqueCount="37">
  <si>
    <t>Functional</t>
  </si>
  <si>
    <t>B3LYP</t>
  </si>
  <si>
    <t>B3PW91</t>
  </si>
  <si>
    <t>B97D</t>
  </si>
  <si>
    <t>BLYP</t>
  </si>
  <si>
    <t>BMK</t>
  </si>
  <si>
    <t>CAM-B3LYP</t>
  </si>
  <si>
    <t>HSE06</t>
  </si>
  <si>
    <t>M05</t>
  </si>
  <si>
    <t>M05-2X</t>
  </si>
  <si>
    <t>M06</t>
  </si>
  <si>
    <t>M06-2X</t>
  </si>
  <si>
    <t>M06-HF</t>
  </si>
  <si>
    <t>M06-L</t>
  </si>
  <si>
    <t>M08-HX</t>
  </si>
  <si>
    <t>MPW1PW91</t>
  </si>
  <si>
    <t>O3LYP</t>
  </si>
  <si>
    <t>OLYP</t>
  </si>
  <si>
    <t>OPBE</t>
  </si>
  <si>
    <t>OVWN5</t>
  </si>
  <si>
    <t>PBE</t>
  </si>
  <si>
    <t>PBE0</t>
  </si>
  <si>
    <t>SPW91</t>
  </si>
  <si>
    <t>TPSSh</t>
  </si>
  <si>
    <t>UHF</t>
  </si>
  <si>
    <t>X3LYP</t>
  </si>
  <si>
    <t>bpw91</t>
  </si>
  <si>
    <t>n12</t>
  </si>
  <si>
    <t>svwn</t>
  </si>
  <si>
    <t>wB97</t>
  </si>
  <si>
    <t>wB97X</t>
  </si>
  <si>
    <t>wB97X-D</t>
  </si>
  <si>
    <t>delta_2_3</t>
  </si>
  <si>
    <t>E_red_2_3</t>
  </si>
  <si>
    <t>error</t>
  </si>
  <si>
    <t>delta_2_0</t>
  </si>
  <si>
    <t>E_red_0_2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</si>
</sst>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50" workbookViewId="0">
      <selection activeCell="L19" sqref="L19"/>
    </sheetView>
  </sheetViews>
  <sheetFormatPr baseColWidth="10" defaultRowHeight="16" x14ac:dyDescent="0.2"/>
  <sheetData>
    <row r="1" spans="1:10" x14ac:dyDescent="0.2">
      <c r="A1" t="s">
        <v>0</v>
      </c>
      <c r="B1">
        <v>0</v>
      </c>
      <c r="C1">
        <v>2</v>
      </c>
      <c r="D1">
        <v>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34</v>
      </c>
    </row>
    <row r="2" spans="1:10" x14ac:dyDescent="0.2">
      <c r="A2" t="s">
        <v>1</v>
      </c>
      <c r="B2">
        <v>-2639.7735331600002</v>
      </c>
      <c r="C2">
        <v>-2639.6284159800002</v>
      </c>
      <c r="D2">
        <v>-2639.4204704200001</v>
      </c>
      <c r="E2" s="1">
        <f>(C2-D2)*2625.5*1000</f>
        <v>-545961.06778025813</v>
      </c>
      <c r="F2" s="1">
        <f>-E2/(96485*1)-1.24-3.25+0.2</f>
        <v>1.368507206096887</v>
      </c>
      <c r="G2" s="2">
        <f>F2-0.77</f>
        <v>0.59850720609688701</v>
      </c>
      <c r="H2" s="1">
        <f>(B2-C2)*2625.5*1000</f>
        <v>-381005.15608985006</v>
      </c>
      <c r="I2" s="1">
        <f>-H2/(96485*2)-1.24-3.25+0.2</f>
        <v>-2.3155731145263507</v>
      </c>
      <c r="J2" s="2">
        <f>I2+0.44</f>
        <v>-1.8755731145263508</v>
      </c>
    </row>
    <row r="3" spans="1:10" x14ac:dyDescent="0.2">
      <c r="A3" t="s">
        <v>2</v>
      </c>
      <c r="B3">
        <v>-2639.1545628099998</v>
      </c>
      <c r="C3">
        <v>-2639.0406073600002</v>
      </c>
      <c r="D3">
        <v>-2638.8361006800001</v>
      </c>
      <c r="E3" s="1">
        <f t="shared" ref="E3:E32" si="0">(C3-D3)*2625.5*1000</f>
        <v>-536932.28834032104</v>
      </c>
      <c r="F3" s="1">
        <f t="shared" ref="F3:F32" si="1">-E3/(96485*1)-1.24-3.25+0.2</f>
        <v>1.2749301792021661</v>
      </c>
      <c r="G3" s="2">
        <f t="shared" ref="G3:G32" si="2">F3-0.77</f>
        <v>0.5049301792021661</v>
      </c>
      <c r="H3" s="1">
        <f t="shared" ref="H3:H32" si="3">(B3-C3)*2625.5*1000</f>
        <v>-299190.03397393361</v>
      </c>
      <c r="I3" s="1">
        <f t="shared" ref="I3:I32" si="4">-H3/(96485*2)-1.24-3.25+0.2</f>
        <v>-2.7395515677362612</v>
      </c>
      <c r="J3" s="2">
        <f t="shared" ref="J3:J32" si="5">I3+0.44</f>
        <v>-2.2995515677362612</v>
      </c>
    </row>
    <row r="4" spans="1:10" x14ac:dyDescent="0.2">
      <c r="A4" t="s">
        <v>3</v>
      </c>
      <c r="B4">
        <v>-2639.37861023</v>
      </c>
      <c r="C4">
        <v>-2639.2617551600001</v>
      </c>
      <c r="D4">
        <v>-2639.0774855499999</v>
      </c>
      <c r="E4" s="1">
        <f t="shared" si="0"/>
        <v>-483799.86105560011</v>
      </c>
      <c r="F4" s="1">
        <f t="shared" si="1"/>
        <v>0.72424947976991372</v>
      </c>
      <c r="G4" s="2">
        <f t="shared" si="2"/>
        <v>-4.57505202300863E-2</v>
      </c>
      <c r="H4" s="1">
        <f t="shared" si="3"/>
        <v>-306802.98628481274</v>
      </c>
      <c r="I4" s="1">
        <f t="shared" si="4"/>
        <v>-2.7001000866206519</v>
      </c>
      <c r="J4" s="2">
        <f t="shared" si="5"/>
        <v>-2.260100086620652</v>
      </c>
    </row>
    <row r="5" spans="1:10" x14ac:dyDescent="0.2">
      <c r="A5" t="s">
        <v>4</v>
      </c>
      <c r="B5">
        <v>-2639.48277224</v>
      </c>
      <c r="C5">
        <v>-2639.3254093800001</v>
      </c>
      <c r="D5">
        <v>-2639.1406748999998</v>
      </c>
      <c r="E5" s="1">
        <f t="shared" si="0"/>
        <v>-485020.37724082882</v>
      </c>
      <c r="F5" s="1">
        <f t="shared" si="1"/>
        <v>0.73689928217680278</v>
      </c>
      <c r="G5" s="2">
        <f t="shared" si="2"/>
        <v>-3.3100717823197234E-2</v>
      </c>
      <c r="H5" s="1">
        <f t="shared" si="3"/>
        <v>-413156.18892979273</v>
      </c>
      <c r="I5" s="1">
        <f t="shared" si="4"/>
        <v>-2.1489615539731943</v>
      </c>
      <c r="J5" s="2">
        <f t="shared" si="5"/>
        <v>-1.7089615539731944</v>
      </c>
    </row>
    <row r="6" spans="1:10" x14ac:dyDescent="0.2">
      <c r="A6" t="s">
        <v>5</v>
      </c>
      <c r="B6">
        <v>-2638.4724497799998</v>
      </c>
      <c r="C6">
        <v>-2638.37216885</v>
      </c>
      <c r="D6">
        <v>-2638.1553146800002</v>
      </c>
      <c r="E6" s="1">
        <f t="shared" si="0"/>
        <v>-569350.62333449034</v>
      </c>
      <c r="F6" s="1">
        <f t="shared" si="1"/>
        <v>1.6109237014509021</v>
      </c>
      <c r="G6" s="2">
        <f t="shared" si="2"/>
        <v>0.84092370145090212</v>
      </c>
      <c r="H6" s="1">
        <f t="shared" si="3"/>
        <v>-263287.58171454363</v>
      </c>
      <c r="I6" s="1">
        <f t="shared" si="4"/>
        <v>-2.9256035564360072</v>
      </c>
      <c r="J6" s="2">
        <f t="shared" si="5"/>
        <v>-2.4856035564360073</v>
      </c>
    </row>
    <row r="7" spans="1:10" x14ac:dyDescent="0.2">
      <c r="A7" t="s">
        <v>6</v>
      </c>
      <c r="B7">
        <v>-2639.2569942800001</v>
      </c>
      <c r="C7">
        <v>-2639.11588411</v>
      </c>
      <c r="D7">
        <v>-2638.9105887699998</v>
      </c>
      <c r="E7" s="1">
        <f t="shared" si="0"/>
        <v>-539002.91517065105</v>
      </c>
      <c r="F7" s="1">
        <f t="shared" si="1"/>
        <v>1.2963907879012389</v>
      </c>
      <c r="G7" s="2">
        <f t="shared" si="2"/>
        <v>0.52639078790123883</v>
      </c>
      <c r="H7" s="1">
        <f t="shared" si="3"/>
        <v>-370484.75133512396</v>
      </c>
      <c r="I7" s="1">
        <f t="shared" si="4"/>
        <v>-2.3700914580757422</v>
      </c>
      <c r="J7" s="2">
        <f t="shared" si="5"/>
        <v>-1.9300914580757422</v>
      </c>
    </row>
    <row r="8" spans="1:10" x14ac:dyDescent="0.2">
      <c r="A8" t="s">
        <v>7</v>
      </c>
      <c r="B8">
        <v>-2638.0446828499998</v>
      </c>
      <c r="C8">
        <v>-2637.9381085700002</v>
      </c>
      <c r="D8">
        <v>-2637.73471862</v>
      </c>
      <c r="E8" s="1">
        <f t="shared" si="0"/>
        <v>-534000.31372552714</v>
      </c>
      <c r="F8" s="1">
        <f t="shared" si="1"/>
        <v>1.2445422990674933</v>
      </c>
      <c r="G8" s="2">
        <f t="shared" si="2"/>
        <v>0.47454229906749323</v>
      </c>
      <c r="H8" s="1">
        <f t="shared" si="3"/>
        <v>-279810.77213915181</v>
      </c>
      <c r="I8" s="1">
        <f t="shared" si="4"/>
        <v>-2.839977861122704</v>
      </c>
      <c r="J8" s="2">
        <f t="shared" si="5"/>
        <v>-2.3999778611227041</v>
      </c>
    </row>
    <row r="9" spans="1:10" x14ac:dyDescent="0.2">
      <c r="A9" t="s">
        <v>8</v>
      </c>
      <c r="B9">
        <v>-2639.0988535400002</v>
      </c>
      <c r="C9">
        <v>-2638.9733881400002</v>
      </c>
      <c r="D9">
        <v>-2638.77114437</v>
      </c>
      <c r="E9" s="1">
        <f t="shared" si="0"/>
        <v>-530991.01813558512</v>
      </c>
      <c r="F9" s="1">
        <f t="shared" si="1"/>
        <v>1.2133530407377842</v>
      </c>
      <c r="G9" s="2">
        <f t="shared" si="2"/>
        <v>0.44335304073778414</v>
      </c>
      <c r="H9" s="1">
        <f t="shared" si="3"/>
        <v>-329409.40769984014</v>
      </c>
      <c r="I9" s="1">
        <f t="shared" si="4"/>
        <v>-2.5829501596111304</v>
      </c>
      <c r="J9" s="2">
        <f t="shared" si="5"/>
        <v>-2.1429501596111304</v>
      </c>
    </row>
    <row r="10" spans="1:10" x14ac:dyDescent="0.2">
      <c r="A10" t="s">
        <v>9</v>
      </c>
      <c r="B10">
        <v>-2639.3769885500001</v>
      </c>
      <c r="C10">
        <v>-2639.2411665200002</v>
      </c>
      <c r="D10">
        <v>-2639.0237723499999</v>
      </c>
      <c r="E10" s="1">
        <f t="shared" si="0"/>
        <v>-570768.39333568665</v>
      </c>
      <c r="F10" s="1">
        <f t="shared" si="1"/>
        <v>1.6256179026344675</v>
      </c>
      <c r="G10" s="2">
        <f t="shared" si="2"/>
        <v>0.85561790263446746</v>
      </c>
      <c r="H10" s="1">
        <f t="shared" si="3"/>
        <v>-356600.73976466403</v>
      </c>
      <c r="I10" s="1">
        <f t="shared" si="4"/>
        <v>-2.4420405256533968</v>
      </c>
      <c r="J10" s="2">
        <f t="shared" si="5"/>
        <v>-2.0020405256533969</v>
      </c>
    </row>
    <row r="11" spans="1:10" x14ac:dyDescent="0.2">
      <c r="A11" t="s">
        <v>10</v>
      </c>
      <c r="B11">
        <v>-2639.0147003799998</v>
      </c>
      <c r="C11">
        <v>-2638.8787654500002</v>
      </c>
      <c r="D11">
        <v>-2638.6751769000002</v>
      </c>
      <c r="E11" s="1">
        <f t="shared" si="0"/>
        <v>-534521.73802486737</v>
      </c>
      <c r="F11" s="1">
        <f t="shared" si="1"/>
        <v>1.2499464997136067</v>
      </c>
      <c r="G11" s="2">
        <f t="shared" si="2"/>
        <v>0.4799464997136067</v>
      </c>
      <c r="H11" s="1">
        <f t="shared" si="3"/>
        <v>-356897.1587140052</v>
      </c>
      <c r="I11" s="1">
        <f t="shared" si="4"/>
        <v>-2.4405044374047509</v>
      </c>
      <c r="J11" s="2">
        <f t="shared" si="5"/>
        <v>-2.0005044374047509</v>
      </c>
    </row>
    <row r="12" spans="1:10" x14ac:dyDescent="0.2">
      <c r="A12" t="s">
        <v>11</v>
      </c>
      <c r="B12">
        <v>-2639.0272203</v>
      </c>
      <c r="C12">
        <v>-2638.8906557800001</v>
      </c>
      <c r="D12">
        <v>-2638.67368081</v>
      </c>
      <c r="E12" s="1">
        <f t="shared" si="0"/>
        <v>-569667.78373536118</v>
      </c>
      <c r="F12" s="1">
        <f t="shared" si="1"/>
        <v>1.6142108486848856</v>
      </c>
      <c r="G12" s="2">
        <f t="shared" si="2"/>
        <v>0.84421084868488561</v>
      </c>
      <c r="H12" s="1">
        <f t="shared" si="3"/>
        <v>-358550.14725964633</v>
      </c>
      <c r="I12" s="1">
        <f t="shared" si="4"/>
        <v>-2.4319383984057295</v>
      </c>
      <c r="J12" s="2">
        <f t="shared" si="5"/>
        <v>-1.9919383984057295</v>
      </c>
    </row>
    <row r="13" spans="1:10" x14ac:dyDescent="0.2">
      <c r="A13" t="s">
        <v>12</v>
      </c>
      <c r="B13">
        <v>-2639.1312681499999</v>
      </c>
      <c r="C13">
        <v>-2638.9899166700002</v>
      </c>
      <c r="D13">
        <v>-2638.7524887300001</v>
      </c>
      <c r="E13" s="1">
        <f t="shared" si="0"/>
        <v>-623367.0564702329</v>
      </c>
      <c r="F13" s="1">
        <f t="shared" si="1"/>
        <v>2.1707665074388025</v>
      </c>
      <c r="G13" s="2">
        <f t="shared" si="2"/>
        <v>1.4007665074388025</v>
      </c>
      <c r="H13" s="1">
        <f t="shared" si="3"/>
        <v>-371118.3107391721</v>
      </c>
      <c r="I13" s="1">
        <f t="shared" si="4"/>
        <v>-2.366808256520847</v>
      </c>
      <c r="J13" s="2">
        <f t="shared" si="5"/>
        <v>-1.9268082565208471</v>
      </c>
    </row>
    <row r="14" spans="1:10" x14ac:dyDescent="0.2">
      <c r="A14" t="s">
        <v>13</v>
      </c>
      <c r="B14">
        <v>-2639.3594329900002</v>
      </c>
      <c r="C14">
        <v>-2639.2551954800001</v>
      </c>
      <c r="D14">
        <v>-2639.0734579999998</v>
      </c>
      <c r="E14" s="1">
        <f t="shared" si="0"/>
        <v>-477151.7537406967</v>
      </c>
      <c r="F14" s="1">
        <f t="shared" si="1"/>
        <v>0.65534646567545951</v>
      </c>
      <c r="G14" s="2">
        <f t="shared" si="2"/>
        <v>-0.11465353432454051</v>
      </c>
      <c r="H14" s="1">
        <f t="shared" si="3"/>
        <v>-273675.58250519802</v>
      </c>
      <c r="I14" s="1">
        <f t="shared" si="4"/>
        <v>-2.8717713504420477</v>
      </c>
      <c r="J14" s="2">
        <f t="shared" si="5"/>
        <v>-2.4317713504420477</v>
      </c>
    </row>
    <row r="15" spans="1:10" x14ac:dyDescent="0.2">
      <c r="A15" t="s">
        <v>14</v>
      </c>
      <c r="B15">
        <v>-2639.0846227799998</v>
      </c>
      <c r="C15">
        <v>-2638.9361456500001</v>
      </c>
      <c r="D15">
        <v>-2638.71379174</v>
      </c>
      <c r="E15" s="1">
        <f t="shared" si="0"/>
        <v>-583790.19070509984</v>
      </c>
      <c r="F15" s="1">
        <f t="shared" si="1"/>
        <v>1.7605797865481658</v>
      </c>
      <c r="G15" s="2">
        <f t="shared" si="2"/>
        <v>0.99057978654816581</v>
      </c>
      <c r="H15" s="1">
        <f t="shared" si="3"/>
        <v>-389826.70481426269</v>
      </c>
      <c r="I15" s="1">
        <f t="shared" si="4"/>
        <v>-2.2698585022839675</v>
      </c>
      <c r="J15" s="2">
        <f t="shared" si="5"/>
        <v>-1.8298585022839675</v>
      </c>
    </row>
    <row r="16" spans="1:10" x14ac:dyDescent="0.2">
      <c r="A16" t="s">
        <v>15</v>
      </c>
      <c r="B16">
        <v>-2639.3156669700002</v>
      </c>
      <c r="C16">
        <v>-2639.2076428300002</v>
      </c>
      <c r="D16">
        <v>-2639.0015347399999</v>
      </c>
      <c r="E16" s="1">
        <f t="shared" si="0"/>
        <v>-541136.7902957109</v>
      </c>
      <c r="F16" s="1">
        <f t="shared" si="1"/>
        <v>1.3185069212386471</v>
      </c>
      <c r="G16" s="2">
        <f t="shared" si="2"/>
        <v>0.54850692123864708</v>
      </c>
      <c r="H16" s="1">
        <f t="shared" si="3"/>
        <v>-283617.37956999399</v>
      </c>
      <c r="I16" s="1">
        <f t="shared" si="4"/>
        <v>-2.8202514402757215</v>
      </c>
      <c r="J16" s="2">
        <f t="shared" si="5"/>
        <v>-2.3802514402757216</v>
      </c>
    </row>
    <row r="17" spans="1:10" x14ac:dyDescent="0.2">
      <c r="A17" t="s">
        <v>16</v>
      </c>
      <c r="B17">
        <v>-2639.2832835099998</v>
      </c>
      <c r="C17">
        <v>-2639.1458064799999</v>
      </c>
      <c r="D17">
        <v>-2638.9496839200001</v>
      </c>
      <c r="E17" s="1">
        <f t="shared" si="0"/>
        <v>-514919.78127953142</v>
      </c>
      <c r="F17" s="1">
        <f t="shared" si="1"/>
        <v>1.0467858348917589</v>
      </c>
      <c r="G17" s="2">
        <f t="shared" si="2"/>
        <v>0.2767858348917589</v>
      </c>
      <c r="H17" s="1">
        <f t="shared" si="3"/>
        <v>-360945.94226473739</v>
      </c>
      <c r="I17" s="1">
        <f t="shared" si="4"/>
        <v>-2.4195230229323865</v>
      </c>
      <c r="J17" s="2">
        <f t="shared" si="5"/>
        <v>-1.9795230229323866</v>
      </c>
    </row>
    <row r="18" spans="1:10" x14ac:dyDescent="0.2">
      <c r="A18" t="s">
        <v>17</v>
      </c>
      <c r="B18">
        <v>-2639.38950411</v>
      </c>
      <c r="C18">
        <v>-2639.2455513199998</v>
      </c>
      <c r="D18">
        <v>-2639.0639362900001</v>
      </c>
      <c r="E18" s="1">
        <f t="shared" si="0"/>
        <v>-476830.2612640757</v>
      </c>
      <c r="F18" s="1">
        <f t="shared" si="1"/>
        <v>0.65201441948567829</v>
      </c>
      <c r="G18" s="2">
        <f t="shared" si="2"/>
        <v>-0.11798558051432173</v>
      </c>
      <c r="H18" s="1">
        <f t="shared" si="3"/>
        <v>-377948.05014548544</v>
      </c>
      <c r="I18" s="1">
        <f t="shared" si="4"/>
        <v>-2.3314155042468494</v>
      </c>
      <c r="J18" s="2">
        <f t="shared" si="5"/>
        <v>-1.8914155042468495</v>
      </c>
    </row>
    <row r="19" spans="1:10" x14ac:dyDescent="0.2">
      <c r="A19" t="s">
        <v>18</v>
      </c>
      <c r="B19">
        <v>-2639.0392704400001</v>
      </c>
      <c r="C19">
        <v>-2638.9342319399998</v>
      </c>
      <c r="D19">
        <v>-2638.7539183099998</v>
      </c>
      <c r="E19" s="1">
        <f t="shared" si="0"/>
        <v>-473413.43556500145</v>
      </c>
      <c r="F19" s="1">
        <f t="shared" si="1"/>
        <v>0.61660139467276198</v>
      </c>
      <c r="G19" s="2">
        <f t="shared" si="2"/>
        <v>-0.15339860532723804</v>
      </c>
      <c r="H19" s="1">
        <f t="shared" si="3"/>
        <v>-275778.58175083727</v>
      </c>
      <c r="I19" s="1">
        <f t="shared" si="4"/>
        <v>-2.8608732872942051</v>
      </c>
      <c r="J19" s="2">
        <f t="shared" si="5"/>
        <v>-2.4208732872942051</v>
      </c>
    </row>
    <row r="20" spans="1:10" x14ac:dyDescent="0.2">
      <c r="A20" t="s">
        <v>19</v>
      </c>
      <c r="B20">
        <v>-2646.0685003899998</v>
      </c>
      <c r="C20">
        <v>-2645.9418762800001</v>
      </c>
      <c r="D20">
        <v>-2645.7320104700002</v>
      </c>
      <c r="E20" s="1">
        <f t="shared" si="0"/>
        <v>-551002.68415469257</v>
      </c>
      <c r="F20" s="1">
        <f t="shared" si="1"/>
        <v>1.4207600575705299</v>
      </c>
      <c r="G20" s="2">
        <f t="shared" si="2"/>
        <v>0.6507600575705299</v>
      </c>
      <c r="H20" s="1">
        <f t="shared" si="3"/>
        <v>-332451.60080431402</v>
      </c>
      <c r="I20" s="1">
        <f t="shared" si="4"/>
        <v>-2.5671850505036327</v>
      </c>
      <c r="J20" s="2">
        <f t="shared" si="5"/>
        <v>-2.1271850505036327</v>
      </c>
    </row>
    <row r="21" spans="1:10" x14ac:dyDescent="0.2">
      <c r="A21" t="s">
        <v>20</v>
      </c>
      <c r="B21">
        <v>-2637.8873767099999</v>
      </c>
      <c r="C21">
        <v>-2637.7587088599998</v>
      </c>
      <c r="D21">
        <v>-2637.5762998999999</v>
      </c>
      <c r="E21" s="1">
        <f t="shared" si="0"/>
        <v>-478914.7244799349</v>
      </c>
      <c r="F21" s="1">
        <f t="shared" si="1"/>
        <v>0.67361843270907307</v>
      </c>
      <c r="G21" s="2">
        <f t="shared" si="2"/>
        <v>-9.6381567290926951E-2</v>
      </c>
      <c r="H21" s="1">
        <f t="shared" si="3"/>
        <v>-337817.44017514755</v>
      </c>
      <c r="I21" s="1">
        <f t="shared" si="4"/>
        <v>-2.5393784517015723</v>
      </c>
      <c r="J21" s="2">
        <f t="shared" si="5"/>
        <v>-2.0993784517015723</v>
      </c>
    </row>
    <row r="22" spans="1:10" x14ac:dyDescent="0.2">
      <c r="A22" t="s">
        <v>21</v>
      </c>
      <c r="B22">
        <v>-2637.9025377600001</v>
      </c>
      <c r="C22">
        <v>-2637.7980183300001</v>
      </c>
      <c r="D22">
        <v>-2637.5944714399998</v>
      </c>
      <c r="E22" s="1">
        <f t="shared" si="0"/>
        <v>-534412.3596958539</v>
      </c>
      <c r="F22" s="1">
        <f t="shared" si="1"/>
        <v>1.2488128693149594</v>
      </c>
      <c r="G22" s="2">
        <f t="shared" si="2"/>
        <v>0.47881286931495937</v>
      </c>
      <c r="H22" s="1">
        <f t="shared" si="3"/>
        <v>-274415.76346495299</v>
      </c>
      <c r="I22" s="1">
        <f t="shared" si="4"/>
        <v>-2.86793561970797</v>
      </c>
      <c r="J22" s="2">
        <f t="shared" si="5"/>
        <v>-2.42793561970797</v>
      </c>
    </row>
    <row r="23" spans="1:10" x14ac:dyDescent="0.2">
      <c r="A23" t="s">
        <v>22</v>
      </c>
      <c r="B23">
        <v>-2620.8379861799999</v>
      </c>
      <c r="C23">
        <v>-2620.7123539600002</v>
      </c>
      <c r="D23">
        <v>-2620.5722663299998</v>
      </c>
      <c r="E23" s="1">
        <f t="shared" si="0"/>
        <v>-367800.07256599813</v>
      </c>
      <c r="F23" s="1">
        <f t="shared" si="1"/>
        <v>-0.47800774663421136</v>
      </c>
      <c r="G23" s="2">
        <f t="shared" si="2"/>
        <v>-1.2480077466342114</v>
      </c>
      <c r="H23" s="1">
        <f t="shared" si="3"/>
        <v>-329847.39360925369</v>
      </c>
      <c r="I23" s="1">
        <f t="shared" si="4"/>
        <v>-2.5806804497628972</v>
      </c>
      <c r="J23" s="2">
        <f t="shared" si="5"/>
        <v>-2.1406804497628973</v>
      </c>
    </row>
    <row r="24" spans="1:10" x14ac:dyDescent="0.2">
      <c r="A24" t="s">
        <v>23</v>
      </c>
      <c r="B24">
        <v>-2639.51392356</v>
      </c>
      <c r="C24">
        <v>-2639.4014804399999</v>
      </c>
      <c r="D24">
        <v>-2639.20921189</v>
      </c>
      <c r="E24" s="1">
        <f t="shared" si="0"/>
        <v>-504801.07802468661</v>
      </c>
      <c r="F24" s="1">
        <f t="shared" si="1"/>
        <v>0.94191250479024258</v>
      </c>
      <c r="G24" s="2">
        <f t="shared" si="2"/>
        <v>0.17191250479024256</v>
      </c>
      <c r="H24" s="1">
        <f t="shared" si="3"/>
        <v>-295219.41156020988</v>
      </c>
      <c r="I24" s="1">
        <f t="shared" si="4"/>
        <v>-2.7601279392640832</v>
      </c>
      <c r="J24" s="2">
        <f t="shared" si="5"/>
        <v>-2.3201279392640832</v>
      </c>
    </row>
    <row r="25" spans="1:10" x14ac:dyDescent="0.2">
      <c r="A25" t="s">
        <v>24</v>
      </c>
      <c r="B25">
        <v>-2630.9863129800001</v>
      </c>
      <c r="C25">
        <v>-2630.9979898800002</v>
      </c>
      <c r="D25">
        <v>-2630.8247183399999</v>
      </c>
      <c r="E25" s="1">
        <f t="shared" si="0"/>
        <v>-454924.42827082548</v>
      </c>
      <c r="F25" s="1">
        <f t="shared" si="1"/>
        <v>0.42497567778230289</v>
      </c>
      <c r="G25" s="2">
        <f t="shared" si="2"/>
        <v>-0.34502432221769713</v>
      </c>
      <c r="H25" s="1">
        <f t="shared" si="3"/>
        <v>30657.700950292339</v>
      </c>
      <c r="I25" s="1">
        <f t="shared" si="4"/>
        <v>-4.4488728867196574</v>
      </c>
      <c r="J25" s="2">
        <f t="shared" si="5"/>
        <v>-4.008872886719657</v>
      </c>
    </row>
    <row r="26" spans="1:10" x14ac:dyDescent="0.2">
      <c r="A26" t="s">
        <v>25</v>
      </c>
      <c r="B26">
        <v>-2639.0934895700002</v>
      </c>
      <c r="C26">
        <v>-2638.9545126899998</v>
      </c>
      <c r="D26">
        <v>-2638.7480452</v>
      </c>
      <c r="E26" s="1">
        <f t="shared" si="0"/>
        <v>-542080.39499446272</v>
      </c>
      <c r="F26" s="1">
        <f t="shared" si="1"/>
        <v>1.3282867284496314</v>
      </c>
      <c r="G26" s="2">
        <f t="shared" si="2"/>
        <v>0.55828672844963134</v>
      </c>
      <c r="H26" s="1">
        <f t="shared" si="3"/>
        <v>-364883.79844112275</v>
      </c>
      <c r="I26" s="1">
        <f t="shared" si="4"/>
        <v>-2.3991164510487497</v>
      </c>
      <c r="J26" s="2">
        <f t="shared" si="5"/>
        <v>-1.9591164510487498</v>
      </c>
    </row>
    <row r="27" spans="1:10" x14ac:dyDescent="0.2">
      <c r="A27" t="s">
        <v>26</v>
      </c>
      <c r="B27">
        <v>-2639.55215451</v>
      </c>
      <c r="C27">
        <v>-2639.4248318800001</v>
      </c>
      <c r="D27">
        <v>-2639.2413379</v>
      </c>
      <c r="E27" s="1">
        <f t="shared" si="0"/>
        <v>-481763.44449024647</v>
      </c>
      <c r="F27" s="1">
        <f t="shared" si="1"/>
        <v>0.70314343670255908</v>
      </c>
      <c r="G27" s="2">
        <f t="shared" si="2"/>
        <v>-6.6856563297440941E-2</v>
      </c>
      <c r="H27" s="1">
        <f t="shared" si="3"/>
        <v>-334285.56506494898</v>
      </c>
      <c r="I27" s="1">
        <f t="shared" si="4"/>
        <v>-2.5576811677206353</v>
      </c>
      <c r="J27" s="2">
        <f t="shared" si="5"/>
        <v>-2.1176811677206353</v>
      </c>
    </row>
    <row r="28" spans="1:10" x14ac:dyDescent="0.2">
      <c r="A28" t="s">
        <v>27</v>
      </c>
      <c r="B28">
        <v>-2639.09626987</v>
      </c>
      <c r="C28">
        <v>-2638.9809819799998</v>
      </c>
      <c r="D28">
        <v>-2638.7990786199998</v>
      </c>
      <c r="E28" s="1">
        <f t="shared" si="0"/>
        <v>-477587.27167994337</v>
      </c>
      <c r="F28" s="1">
        <f t="shared" si="1"/>
        <v>0.65986030657556483</v>
      </c>
      <c r="G28" s="2">
        <f t="shared" si="2"/>
        <v>-0.11013969342443519</v>
      </c>
      <c r="H28" s="1">
        <f t="shared" si="3"/>
        <v>-302688.35519557208</v>
      </c>
      <c r="I28" s="1">
        <f t="shared" si="4"/>
        <v>-2.7214227330902618</v>
      </c>
      <c r="J28" s="2">
        <f t="shared" si="5"/>
        <v>-2.2814227330902619</v>
      </c>
    </row>
    <row r="29" spans="1:10" x14ac:dyDescent="0.2">
      <c r="A29" t="s">
        <v>28</v>
      </c>
      <c r="B29">
        <v>-2631.3301818300001</v>
      </c>
      <c r="C29">
        <v>-2631.1596521500001</v>
      </c>
      <c r="D29">
        <v>-2630.9849722499998</v>
      </c>
      <c r="E29" s="1">
        <f t="shared" si="0"/>
        <v>-458622.07745059958</v>
      </c>
      <c r="F29" s="1">
        <f t="shared" si="1"/>
        <v>0.46329924289370955</v>
      </c>
      <c r="G29" s="2">
        <f t="shared" si="2"/>
        <v>-0.30670075710629047</v>
      </c>
      <c r="H29" s="1">
        <f t="shared" si="3"/>
        <v>-447725.6748401901</v>
      </c>
      <c r="I29" s="1">
        <f t="shared" si="4"/>
        <v>-1.9698172003928589</v>
      </c>
      <c r="J29" s="2">
        <f t="shared" si="5"/>
        <v>-1.529817200392859</v>
      </c>
    </row>
    <row r="30" spans="1:10" x14ac:dyDescent="0.2">
      <c r="A30" t="s">
        <v>29</v>
      </c>
      <c r="B30">
        <v>-2639.4869398000001</v>
      </c>
      <c r="C30">
        <v>-2639.3699654900001</v>
      </c>
      <c r="D30">
        <v>-2639.1476879299998</v>
      </c>
      <c r="E30" s="1">
        <f t="shared" si="0"/>
        <v>-583589.7337807701</v>
      </c>
      <c r="F30" s="1">
        <f t="shared" si="1"/>
        <v>1.7585021897784123</v>
      </c>
      <c r="G30" s="2">
        <f t="shared" si="2"/>
        <v>0.98850218977841231</v>
      </c>
      <c r="H30" s="1">
        <f t="shared" si="3"/>
        <v>-307116.05090482224</v>
      </c>
      <c r="I30" s="1">
        <f t="shared" si="4"/>
        <v>-2.6984777379653715</v>
      </c>
      <c r="J30" s="2">
        <f t="shared" si="5"/>
        <v>-2.2584777379653715</v>
      </c>
    </row>
    <row r="31" spans="1:10" x14ac:dyDescent="0.2">
      <c r="A31" t="s">
        <v>30</v>
      </c>
      <c r="B31">
        <v>-2639.3102404800002</v>
      </c>
      <c r="C31">
        <v>-2639.1988247999998</v>
      </c>
      <c r="D31">
        <v>-2638.9801899899999</v>
      </c>
      <c r="E31" s="1">
        <f t="shared" si="0"/>
        <v>-574025.69365476957</v>
      </c>
      <c r="F31" s="1">
        <f t="shared" si="1"/>
        <v>1.6593775577008818</v>
      </c>
      <c r="G31" s="2">
        <f t="shared" si="2"/>
        <v>0.88937755770088178</v>
      </c>
      <c r="H31" s="1">
        <f t="shared" si="3"/>
        <v>-292521.86784102698</v>
      </c>
      <c r="I31" s="1">
        <f t="shared" si="4"/>
        <v>-2.7741070226406848</v>
      </c>
      <c r="J31" s="2">
        <f t="shared" si="5"/>
        <v>-2.3341070226406848</v>
      </c>
    </row>
    <row r="32" spans="1:10" x14ac:dyDescent="0.2">
      <c r="A32" t="s">
        <v>31</v>
      </c>
      <c r="B32">
        <v>-2639.241364</v>
      </c>
      <c r="C32">
        <v>-2639.1379427699999</v>
      </c>
      <c r="D32">
        <v>-2638.9315110299999</v>
      </c>
      <c r="E32" s="1">
        <f t="shared" si="0"/>
        <v>-541986.53336992359</v>
      </c>
      <c r="F32" s="1">
        <f t="shared" si="1"/>
        <v>1.3273139179139093</v>
      </c>
      <c r="G32" s="2">
        <f t="shared" si="2"/>
        <v>0.55731391791390927</v>
      </c>
      <c r="H32" s="1">
        <f t="shared" si="3"/>
        <v>-271532.43936524814</v>
      </c>
      <c r="I32" s="1">
        <f t="shared" si="4"/>
        <v>-2.8828774453788251</v>
      </c>
      <c r="J32" s="2">
        <f t="shared" si="5"/>
        <v>-2.4428774453788251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scf_energies_18h2o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Harb, Hassan</cp:lastModifiedBy>
  <dcterms:created xsi:type="dcterms:W3CDTF">2024-05-15T13:00:54Z</dcterms:created>
  <dcterms:modified xsi:type="dcterms:W3CDTF">2024-05-15T13:03:22Z</dcterms:modified>
</cp:coreProperties>
</file>