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workbookProtection lockStructure="1"/>
  <bookViews>
    <workbookView xWindow="240" yWindow="15" windowWidth="16095" windowHeight="9660" firstSheet="1" activeTab="1"/>
  </bookViews>
  <sheets>
    <sheet name="User_Data" sheetId="1" state="hidden" r:id="rId1"/>
    <sheet name="Dashboard" sheetId="3" r:id="rId2"/>
    <sheet name="Popularity_Count" sheetId="2" state="hidden" r:id="rId3"/>
    <sheet name="Month_Count" sheetId="4" state="hidden" r:id="rId4"/>
    <sheet name="Rating" sheetId="5" state="hidden" r:id="rId5"/>
    <sheet name="Platform" sheetId="6" state="hidden" r:id="rId6"/>
  </sheets>
  <definedNames>
    <definedName name="_xlnm._FilterDatabase" localSheetId="2" hidden="1">Popularity_Count!$A$1:$B$20</definedName>
    <definedName name="_xlnm._FilterDatabase" localSheetId="0" hidden="1">User_Data!$A$1:$K$2001</definedName>
    <definedName name="country">Dashboard!$D$4</definedName>
    <definedName name="coutry">Dashboard!$D$4</definedName>
    <definedName name="Month">Dashboard!$J$4</definedName>
    <definedName name="Rating">Rating!$Q$1</definedName>
    <definedName name="solver_cvg" localSheetId="4" hidden="1">0.0001</definedName>
    <definedName name="solver_drv" localSheetId="4" hidden="1">2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2" localSheetId="4" hidden="1">Rating!$G$7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pre" localSheetId="4" hidden="1">0.000001</definedName>
    <definedName name="solver_rbv" localSheetId="4" hidden="1">2</definedName>
    <definedName name="solver_rel2" localSheetId="4" hidden="1">2</definedName>
    <definedName name="solver_rhs2" localSheetId="4" hidden="1">96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  <definedName name="user_rating">Dashboard!$P$4</definedName>
  </definedNames>
  <calcPr calcId="144525"/>
</workbook>
</file>

<file path=xl/calcChain.xml><?xml version="1.0" encoding="utf-8"?>
<calcChain xmlns="http://schemas.openxmlformats.org/spreadsheetml/2006/main">
  <c r="C3" i="6" l="1" a="1"/>
  <c r="C3" i="6" s="1"/>
  <c r="C4" i="6" a="1"/>
  <c r="C4" i="6" s="1"/>
  <c r="C5" i="6" a="1"/>
  <c r="C5" i="6" s="1"/>
  <c r="C6" i="6" a="1"/>
  <c r="C6" i="6" s="1"/>
  <c r="C7" i="6" a="1"/>
  <c r="C7" i="6" s="1"/>
  <c r="C8" i="6" a="1"/>
  <c r="C8" i="6" s="1"/>
  <c r="C9" i="6" a="1"/>
  <c r="C9" i="6" s="1"/>
  <c r="C10" i="6" a="1"/>
  <c r="C10" i="6" s="1"/>
  <c r="C11" i="6" a="1"/>
  <c r="C11" i="6" s="1"/>
  <c r="C2" i="6" a="1"/>
  <c r="C2" i="6" s="1"/>
  <c r="H5" i="2"/>
  <c r="F1" i="6" l="1"/>
  <c r="J4" i="5"/>
  <c r="E5" i="4" l="1"/>
  <c r="E9" i="4"/>
  <c r="E10" i="4"/>
  <c r="E11" i="4"/>
  <c r="E12" i="4"/>
  <c r="E13" i="4"/>
  <c r="B2" i="4"/>
  <c r="D2" i="4" s="1"/>
  <c r="E20" i="2"/>
  <c r="E7" i="2"/>
  <c r="E16" i="2"/>
  <c r="E9" i="2"/>
  <c r="E12" i="2"/>
  <c r="E17" i="2"/>
  <c r="E11" i="2"/>
  <c r="E3" i="2"/>
  <c r="E4" i="2"/>
  <c r="E18" i="2"/>
  <c r="E15" i="2"/>
  <c r="E10" i="2"/>
  <c r="E2" i="2"/>
  <c r="E19" i="2"/>
  <c r="E13" i="2"/>
  <c r="E8" i="2"/>
  <c r="E5" i="2"/>
  <c r="B20" i="2"/>
  <c r="D20" i="2" s="1"/>
  <c r="E2" i="4" l="1"/>
  <c r="B3" i="2"/>
  <c r="D3" i="2" s="1"/>
  <c r="B4" i="2"/>
  <c r="D4" i="2" s="1"/>
  <c r="B5" i="2"/>
  <c r="D5" i="2" s="1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D12" i="2" s="1"/>
  <c r="B13" i="2"/>
  <c r="D13" i="2" s="1"/>
  <c r="B14" i="2"/>
  <c r="B15" i="2"/>
  <c r="D15" i="2" s="1"/>
  <c r="B16" i="2"/>
  <c r="D16" i="2" s="1"/>
  <c r="B17" i="2"/>
  <c r="D17" i="2" s="1"/>
  <c r="B18" i="2"/>
  <c r="D18" i="2" s="1"/>
  <c r="B19" i="2"/>
  <c r="D19" i="2" s="1"/>
  <c r="B2" i="2"/>
  <c r="D2" i="2" s="1"/>
  <c r="B3" i="4"/>
  <c r="B4" i="4"/>
  <c r="B5" i="4"/>
  <c r="D5" i="4" s="1"/>
  <c r="B6" i="4"/>
  <c r="B7" i="4"/>
  <c r="B8" i="4"/>
  <c r="B9" i="4"/>
  <c r="D9" i="4" s="1"/>
  <c r="B10" i="4"/>
  <c r="D10" i="4" s="1"/>
  <c r="B11" i="4"/>
  <c r="D11" i="4" s="1"/>
  <c r="B12" i="4"/>
  <c r="D12" i="4" s="1"/>
  <c r="B13" i="4"/>
  <c r="D13" i="4" s="1"/>
  <c r="D1885" i="1"/>
  <c r="D1793" i="1"/>
  <c r="D1593" i="1"/>
  <c r="D1483" i="1"/>
  <c r="D1445" i="1"/>
  <c r="D1400" i="1"/>
  <c r="D1219" i="1"/>
  <c r="D1200" i="1"/>
  <c r="D1047" i="1"/>
  <c r="D1027" i="1"/>
  <c r="D992" i="1"/>
  <c r="D885" i="1"/>
  <c r="D632" i="1"/>
  <c r="D592" i="1"/>
  <c r="D479" i="1"/>
  <c r="D469" i="1"/>
  <c r="D447" i="1"/>
  <c r="D443" i="1"/>
  <c r="D419" i="1"/>
  <c r="D333" i="1"/>
  <c r="D315" i="1"/>
  <c r="D259" i="1"/>
  <c r="D208" i="1"/>
  <c r="D154" i="1"/>
  <c r="D4" i="4" l="1"/>
  <c r="E4" i="4"/>
  <c r="D3" i="4"/>
  <c r="E3" i="4"/>
  <c r="D8" i="4"/>
  <c r="E8" i="4"/>
  <c r="D14" i="2"/>
  <c r="E14" i="2"/>
  <c r="E6" i="2"/>
  <c r="D6" i="2"/>
  <c r="D6" i="4"/>
  <c r="E6" i="4"/>
  <c r="E7" i="4"/>
  <c r="D7" i="4"/>
  <c r="D4" i="1"/>
  <c r="D3" i="1"/>
  <c r="D2" i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1" i="1" a="1"/>
  <c r="D301" i="1" s="1"/>
  <c r="D302" i="1" a="1"/>
  <c r="D302" i="1" s="1"/>
  <c r="D303" i="1" a="1"/>
  <c r="D303" i="1" s="1"/>
  <c r="D304" i="1" a="1"/>
  <c r="D304" i="1" s="1"/>
  <c r="D305" i="1" a="1"/>
  <c r="D305" i="1" s="1"/>
  <c r="D306" i="1" a="1"/>
  <c r="D306" i="1" s="1"/>
  <c r="D307" i="1" a="1"/>
  <c r="D307" i="1" s="1"/>
  <c r="D308" i="1" a="1"/>
  <c r="D308" i="1" s="1"/>
  <c r="D309" i="1" a="1"/>
  <c r="D309" i="1" s="1"/>
  <c r="D310" i="1" a="1"/>
  <c r="D310" i="1" s="1"/>
  <c r="D311" i="1" a="1"/>
  <c r="D311" i="1" s="1"/>
  <c r="D312" i="1" a="1"/>
  <c r="D312" i="1" s="1"/>
  <c r="D313" i="1" a="1"/>
  <c r="D313" i="1" s="1"/>
  <c r="D314" i="1" a="1"/>
  <c r="D314" i="1" s="1"/>
  <c r="D316" i="1" a="1"/>
  <c r="D316" i="1" s="1"/>
  <c r="D317" i="1" a="1"/>
  <c r="D317" i="1" s="1"/>
  <c r="D318" i="1" a="1"/>
  <c r="D318" i="1" s="1"/>
  <c r="D319" i="1" a="1"/>
  <c r="D319" i="1" s="1"/>
  <c r="D320" i="1" a="1"/>
  <c r="D320" i="1" s="1"/>
  <c r="D321" i="1" a="1"/>
  <c r="D321" i="1" s="1"/>
  <c r="D322" i="1" a="1"/>
  <c r="D322" i="1" s="1"/>
  <c r="D323" i="1" a="1"/>
  <c r="D323" i="1" s="1"/>
  <c r="D324" i="1" a="1"/>
  <c r="D324" i="1" s="1"/>
  <c r="D325" i="1" a="1"/>
  <c r="D325" i="1" s="1"/>
  <c r="D326" i="1" a="1"/>
  <c r="D326" i="1" s="1"/>
  <c r="D327" i="1" a="1"/>
  <c r="D327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4" i="1" a="1"/>
  <c r="D334" i="1" s="1"/>
  <c r="D335" i="1" a="1"/>
  <c r="D335" i="1" s="1"/>
  <c r="D336" i="1" a="1"/>
  <c r="D336" i="1" s="1"/>
  <c r="D337" i="1" a="1"/>
  <c r="D337" i="1" s="1"/>
  <c r="D338" i="1" a="1"/>
  <c r="D338" i="1" s="1"/>
  <c r="D339" i="1" a="1"/>
  <c r="D339" i="1" s="1"/>
  <c r="D340" i="1" a="1"/>
  <c r="D340" i="1" s="1"/>
  <c r="D341" i="1" a="1"/>
  <c r="D341" i="1" s="1"/>
  <c r="D342" i="1" a="1"/>
  <c r="D342" i="1" s="1"/>
  <c r="D343" i="1" a="1"/>
  <c r="D343" i="1" s="1"/>
  <c r="D344" i="1" a="1"/>
  <c r="D344" i="1" s="1"/>
  <c r="D345" i="1" a="1"/>
  <c r="D345" i="1" s="1"/>
  <c r="D346" i="1" a="1"/>
  <c r="D346" i="1" s="1"/>
  <c r="D347" i="1" a="1"/>
  <c r="D347" i="1" s="1"/>
  <c r="D348" i="1" a="1"/>
  <c r="D348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2" i="1" a="1"/>
  <c r="D372" i="1" s="1"/>
  <c r="D373" i="1" a="1"/>
  <c r="D373" i="1" s="1"/>
  <c r="D374" i="1" a="1"/>
  <c r="D374" i="1" s="1"/>
  <c r="D375" i="1" a="1"/>
  <c r="D375" i="1" s="1"/>
  <c r="D376" i="1" a="1"/>
  <c r="D376" i="1" s="1"/>
  <c r="D377" i="1" a="1"/>
  <c r="D377" i="1" s="1"/>
  <c r="D378" i="1" a="1"/>
  <c r="D378" i="1" s="1"/>
  <c r="D379" i="1" a="1"/>
  <c r="D379" i="1" s="1"/>
  <c r="D380" i="1" a="1"/>
  <c r="D380" i="1" s="1"/>
  <c r="D381" i="1" a="1"/>
  <c r="D381" i="1" s="1"/>
  <c r="D382" i="1" a="1"/>
  <c r="D382" i="1" s="1"/>
  <c r="D383" i="1" a="1"/>
  <c r="D383" i="1" s="1"/>
  <c r="D384" i="1" a="1"/>
  <c r="D384" i="1" s="1"/>
  <c r="D385" i="1" a="1"/>
  <c r="D385" i="1" s="1"/>
  <c r="D386" i="1" a="1"/>
  <c r="D386" i="1" s="1"/>
  <c r="D387" i="1" a="1"/>
  <c r="D387" i="1" s="1"/>
  <c r="D388" i="1" a="1"/>
  <c r="D388" i="1" s="1"/>
  <c r="D389" i="1" a="1"/>
  <c r="D389" i="1" s="1"/>
  <c r="D390" i="1" a="1"/>
  <c r="D390" i="1" s="1"/>
  <c r="D391" i="1" a="1"/>
  <c r="D391" i="1" s="1"/>
  <c r="D392" i="1" a="1"/>
  <c r="D392" i="1" s="1"/>
  <c r="D393" i="1" a="1"/>
  <c r="D393" i="1" s="1"/>
  <c r="D394" i="1" a="1"/>
  <c r="D394" i="1" s="1"/>
  <c r="D395" i="1" a="1"/>
  <c r="D395" i="1" s="1"/>
  <c r="D396" i="1" a="1"/>
  <c r="D396" i="1" s="1"/>
  <c r="D397" i="1" a="1"/>
  <c r="D397" i="1" s="1"/>
  <c r="D398" i="1" a="1"/>
  <c r="D398" i="1" s="1"/>
  <c r="D399" i="1" a="1"/>
  <c r="D399" i="1" s="1"/>
  <c r="D400" i="1" a="1"/>
  <c r="D400" i="1" s="1"/>
  <c r="D401" i="1" a="1"/>
  <c r="D401" i="1" s="1"/>
  <c r="D402" i="1" a="1"/>
  <c r="D402" i="1" s="1"/>
  <c r="D403" i="1" a="1"/>
  <c r="D403" i="1" s="1"/>
  <c r="D404" i="1" a="1"/>
  <c r="D404" i="1" s="1"/>
  <c r="D405" i="1" a="1"/>
  <c r="D405" i="1" s="1"/>
  <c r="D406" i="1" a="1"/>
  <c r="D406" i="1" s="1"/>
  <c r="D407" i="1" a="1"/>
  <c r="D407" i="1" s="1"/>
  <c r="D408" i="1" a="1"/>
  <c r="D408" i="1" s="1"/>
  <c r="D409" i="1" a="1"/>
  <c r="D409" i="1" s="1"/>
  <c r="D410" i="1" a="1"/>
  <c r="D410" i="1" s="1"/>
  <c r="D411" i="1" a="1"/>
  <c r="D411" i="1" s="1"/>
  <c r="D412" i="1" a="1"/>
  <c r="D412" i="1" s="1"/>
  <c r="D413" i="1" a="1"/>
  <c r="D413" i="1" s="1"/>
  <c r="D414" i="1" a="1"/>
  <c r="D414" i="1" s="1"/>
  <c r="D415" i="1" a="1"/>
  <c r="D415" i="1" s="1"/>
  <c r="D416" i="1" a="1"/>
  <c r="D416" i="1" s="1"/>
  <c r="D417" i="1" a="1"/>
  <c r="D417" i="1" s="1"/>
  <c r="D418" i="1" a="1"/>
  <c r="D418" i="1" s="1"/>
  <c r="D420" i="1" a="1"/>
  <c r="D420" i="1" s="1"/>
  <c r="D421" i="1" a="1"/>
  <c r="D421" i="1" s="1"/>
  <c r="D422" i="1" a="1"/>
  <c r="D422" i="1" s="1"/>
  <c r="D423" i="1" a="1"/>
  <c r="D423" i="1" s="1"/>
  <c r="D424" i="1" a="1"/>
  <c r="D424" i="1" s="1"/>
  <c r="D425" i="1" a="1"/>
  <c r="D425" i="1" s="1"/>
  <c r="D426" i="1" a="1"/>
  <c r="D426" i="1" s="1"/>
  <c r="D427" i="1" a="1"/>
  <c r="D427" i="1" s="1"/>
  <c r="D428" i="1" a="1"/>
  <c r="D428" i="1" s="1"/>
  <c r="D429" i="1" a="1"/>
  <c r="D429" i="1" s="1"/>
  <c r="D430" i="1" a="1"/>
  <c r="D430" i="1" s="1"/>
  <c r="D431" i="1" a="1"/>
  <c r="D431" i="1" s="1"/>
  <c r="D432" i="1" a="1"/>
  <c r="D432" i="1" s="1"/>
  <c r="D433" i="1" a="1"/>
  <c r="D433" i="1" s="1"/>
  <c r="D434" i="1" a="1"/>
  <c r="D434" i="1" s="1"/>
  <c r="D435" i="1" a="1"/>
  <c r="D435" i="1" s="1"/>
  <c r="D436" i="1" a="1"/>
  <c r="D436" i="1" s="1"/>
  <c r="D437" i="1" a="1"/>
  <c r="D437" i="1" s="1"/>
  <c r="D438" i="1" a="1"/>
  <c r="D438" i="1" s="1"/>
  <c r="D439" i="1" a="1"/>
  <c r="D439" i="1" s="1"/>
  <c r="D440" i="1" a="1"/>
  <c r="D440" i="1" s="1"/>
  <c r="D441" i="1" a="1"/>
  <c r="D441" i="1" s="1"/>
  <c r="D442" i="1" a="1"/>
  <c r="D442" i="1" s="1"/>
  <c r="D444" i="1" a="1"/>
  <c r="D444" i="1" s="1"/>
  <c r="D445" i="1" a="1"/>
  <c r="D445" i="1" s="1"/>
  <c r="D446" i="1" a="1"/>
  <c r="D446" i="1" s="1"/>
  <c r="D448" i="1" a="1"/>
  <c r="D448" i="1" s="1"/>
  <c r="D449" i="1" a="1"/>
  <c r="D449" i="1" s="1"/>
  <c r="D450" i="1" a="1"/>
  <c r="D450" i="1" s="1"/>
  <c r="D451" i="1" a="1"/>
  <c r="D451" i="1" s="1"/>
  <c r="D452" i="1" a="1"/>
  <c r="D452" i="1" s="1"/>
  <c r="D453" i="1" a="1"/>
  <c r="D453" i="1" s="1"/>
  <c r="D454" i="1" a="1"/>
  <c r="D454" i="1" s="1"/>
  <c r="D455" i="1" a="1"/>
  <c r="D455" i="1" s="1"/>
  <c r="D456" i="1" a="1"/>
  <c r="D456" i="1" s="1"/>
  <c r="D457" i="1" a="1"/>
  <c r="D457" i="1" s="1"/>
  <c r="D458" i="1" a="1"/>
  <c r="D458" i="1" s="1"/>
  <c r="D459" i="1" a="1"/>
  <c r="D459" i="1" s="1"/>
  <c r="D460" i="1" a="1"/>
  <c r="D460" i="1" s="1"/>
  <c r="D461" i="1" a="1"/>
  <c r="D461" i="1" s="1"/>
  <c r="D462" i="1" a="1"/>
  <c r="D462" i="1" s="1"/>
  <c r="D463" i="1" a="1"/>
  <c r="D463" i="1" s="1"/>
  <c r="D464" i="1" a="1"/>
  <c r="D464" i="1" s="1"/>
  <c r="D465" i="1" a="1"/>
  <c r="D465" i="1" s="1"/>
  <c r="D466" i="1" a="1"/>
  <c r="D466" i="1" s="1"/>
  <c r="D467" i="1" a="1"/>
  <c r="D467" i="1" s="1"/>
  <c r="D468" i="1" a="1"/>
  <c r="D468" i="1" s="1"/>
  <c r="D470" i="1" a="1"/>
  <c r="D470" i="1" s="1"/>
  <c r="D471" i="1" a="1"/>
  <c r="D471" i="1" s="1"/>
  <c r="D472" i="1" a="1"/>
  <c r="D472" i="1" s="1"/>
  <c r="D473" i="1" a="1"/>
  <c r="D473" i="1" s="1"/>
  <c r="D474" i="1" a="1"/>
  <c r="D474" i="1" s="1"/>
  <c r="D475" i="1" a="1"/>
  <c r="D475" i="1" s="1"/>
  <c r="D476" i="1" a="1"/>
  <c r="D476" i="1" s="1"/>
  <c r="D477" i="1" a="1"/>
  <c r="D477" i="1" s="1"/>
  <c r="D478" i="1" a="1"/>
  <c r="D478" i="1" s="1"/>
  <c r="D480" i="1" a="1"/>
  <c r="D480" i="1" s="1"/>
  <c r="D481" i="1" a="1"/>
  <c r="D481" i="1" s="1"/>
  <c r="D482" i="1" a="1"/>
  <c r="D482" i="1" s="1"/>
  <c r="D483" i="1" a="1"/>
  <c r="D483" i="1" s="1"/>
  <c r="D484" i="1" a="1"/>
  <c r="D484" i="1" s="1"/>
  <c r="D485" i="1" a="1"/>
  <c r="D485" i="1" s="1"/>
  <c r="D486" i="1" a="1"/>
  <c r="D486" i="1" s="1"/>
  <c r="D487" i="1" a="1"/>
  <c r="D487" i="1" s="1"/>
  <c r="D488" i="1" a="1"/>
  <c r="D488" i="1" s="1"/>
  <c r="D489" i="1" a="1"/>
  <c r="D489" i="1" s="1"/>
  <c r="D490" i="1" a="1"/>
  <c r="D490" i="1" s="1"/>
  <c r="D491" i="1" a="1"/>
  <c r="D491" i="1" s="1"/>
  <c r="D492" i="1" a="1"/>
  <c r="D492" i="1" s="1"/>
  <c r="D493" i="1" a="1"/>
  <c r="D493" i="1" s="1"/>
  <c r="D494" i="1" a="1"/>
  <c r="D494" i="1" s="1"/>
  <c r="D495" i="1" a="1"/>
  <c r="D495" i="1" s="1"/>
  <c r="D496" i="1" a="1"/>
  <c r="D496" i="1" s="1"/>
  <c r="D497" i="1" a="1"/>
  <c r="D497" i="1" s="1"/>
  <c r="D498" i="1" a="1"/>
  <c r="D498" i="1" s="1"/>
  <c r="D499" i="1" a="1"/>
  <c r="D499" i="1" s="1"/>
  <c r="D500" i="1" a="1"/>
  <c r="D500" i="1" s="1"/>
  <c r="D501" i="1" a="1"/>
  <c r="D501" i="1" s="1"/>
  <c r="D502" i="1" a="1"/>
  <c r="D502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09" i="1" a="1"/>
  <c r="D509" i="1" s="1"/>
  <c r="D510" i="1" a="1"/>
  <c r="D510" i="1" s="1"/>
  <c r="D511" i="1" a="1"/>
  <c r="D511" i="1" s="1"/>
  <c r="D512" i="1" a="1"/>
  <c r="D512" i="1" s="1"/>
  <c r="D513" i="1" a="1"/>
  <c r="D513" i="1" s="1"/>
  <c r="D514" i="1" a="1"/>
  <c r="D514" i="1" s="1"/>
  <c r="D515" i="1" a="1"/>
  <c r="D515" i="1" s="1"/>
  <c r="D516" i="1" a="1"/>
  <c r="D516" i="1" s="1"/>
  <c r="D517" i="1" a="1"/>
  <c r="D517" i="1" s="1"/>
  <c r="D518" i="1" a="1"/>
  <c r="D518" i="1" s="1"/>
  <c r="D519" i="1" a="1"/>
  <c r="D519" i="1" s="1"/>
  <c r="D520" i="1" a="1"/>
  <c r="D520" i="1" s="1"/>
  <c r="D521" i="1" a="1"/>
  <c r="D521" i="1" s="1"/>
  <c r="D522" i="1" a="1"/>
  <c r="D522" i="1" s="1"/>
  <c r="D523" i="1" a="1"/>
  <c r="D523" i="1" s="1"/>
  <c r="D524" i="1" a="1"/>
  <c r="D524" i="1" s="1"/>
  <c r="D525" i="1" a="1"/>
  <c r="D525" i="1" s="1"/>
  <c r="D526" i="1" a="1"/>
  <c r="D526" i="1" s="1"/>
  <c r="D527" i="1" a="1"/>
  <c r="D527" i="1" s="1"/>
  <c r="D528" i="1" a="1"/>
  <c r="D528" i="1" s="1"/>
  <c r="D529" i="1" a="1"/>
  <c r="D529" i="1" s="1"/>
  <c r="D530" i="1" a="1"/>
  <c r="D530" i="1" s="1"/>
  <c r="D531" i="1" a="1"/>
  <c r="D531" i="1" s="1"/>
  <c r="D532" i="1" a="1"/>
  <c r="D532" i="1" s="1"/>
  <c r="D533" i="1" a="1"/>
  <c r="D533" i="1" s="1"/>
  <c r="D534" i="1" a="1"/>
  <c r="D534" i="1" s="1"/>
  <c r="D535" i="1" a="1"/>
  <c r="D535" i="1" s="1"/>
  <c r="D536" i="1" a="1"/>
  <c r="D536" i="1" s="1"/>
  <c r="D537" i="1" a="1"/>
  <c r="D537" i="1" s="1"/>
  <c r="D538" i="1" a="1"/>
  <c r="D538" i="1" s="1"/>
  <c r="D539" i="1" a="1"/>
  <c r="D539" i="1" s="1"/>
  <c r="D540" i="1" a="1"/>
  <c r="D540" i="1" s="1"/>
  <c r="D541" i="1" a="1"/>
  <c r="D541" i="1" s="1"/>
  <c r="D542" i="1" a="1"/>
  <c r="D542" i="1" s="1"/>
  <c r="D543" i="1" a="1"/>
  <c r="D543" i="1" s="1"/>
  <c r="D544" i="1" a="1"/>
  <c r="D544" i="1" s="1"/>
  <c r="D545" i="1" a="1"/>
  <c r="D545" i="1" s="1"/>
  <c r="D546" i="1" a="1"/>
  <c r="D546" i="1" s="1"/>
  <c r="D547" i="1" a="1"/>
  <c r="D547" i="1" s="1"/>
  <c r="D548" i="1" a="1"/>
  <c r="D548" i="1" s="1"/>
  <c r="D549" i="1" a="1"/>
  <c r="D549" i="1" s="1"/>
  <c r="D550" i="1" a="1"/>
  <c r="D550" i="1" s="1"/>
  <c r="D551" i="1" a="1"/>
  <c r="D551" i="1" s="1"/>
  <c r="D552" i="1" a="1"/>
  <c r="D552" i="1" s="1"/>
  <c r="D553" i="1" a="1"/>
  <c r="D553" i="1" s="1"/>
  <c r="D554" i="1" a="1"/>
  <c r="D554" i="1" s="1"/>
  <c r="D555" i="1" a="1"/>
  <c r="D555" i="1" s="1"/>
  <c r="D556" i="1" a="1"/>
  <c r="D556" i="1" s="1"/>
  <c r="D557" i="1" a="1"/>
  <c r="D557" i="1" s="1"/>
  <c r="D558" i="1" a="1"/>
  <c r="D558" i="1" s="1"/>
  <c r="D559" i="1" a="1"/>
  <c r="D559" i="1" s="1"/>
  <c r="D560" i="1" a="1"/>
  <c r="D560" i="1" s="1"/>
  <c r="D561" i="1" a="1"/>
  <c r="D561" i="1" s="1"/>
  <c r="D562" i="1" a="1"/>
  <c r="D562" i="1" s="1"/>
  <c r="D563" i="1" a="1"/>
  <c r="D563" i="1" s="1"/>
  <c r="D564" i="1" a="1"/>
  <c r="D564" i="1" s="1"/>
  <c r="D565" i="1" a="1"/>
  <c r="D565" i="1" s="1"/>
  <c r="D566" i="1" a="1"/>
  <c r="D566" i="1" s="1"/>
  <c r="D567" i="1" a="1"/>
  <c r="D567" i="1" s="1"/>
  <c r="D568" i="1" a="1"/>
  <c r="D568" i="1" s="1"/>
  <c r="D569" i="1" a="1"/>
  <c r="D569" i="1" s="1"/>
  <c r="D570" i="1" a="1"/>
  <c r="D570" i="1" s="1"/>
  <c r="D571" i="1" a="1"/>
  <c r="D571" i="1" s="1"/>
  <c r="D572" i="1" a="1"/>
  <c r="D572" i="1" s="1"/>
  <c r="D573" i="1" a="1"/>
  <c r="D573" i="1" s="1"/>
  <c r="D574" i="1" a="1"/>
  <c r="D574" i="1" s="1"/>
  <c r="D575" i="1" a="1"/>
  <c r="D575" i="1" s="1"/>
  <c r="D576" i="1" a="1"/>
  <c r="D576" i="1" s="1"/>
  <c r="D577" i="1" a="1"/>
  <c r="D577" i="1" s="1"/>
  <c r="D578" i="1" a="1"/>
  <c r="D578" i="1" s="1"/>
  <c r="D579" i="1" a="1"/>
  <c r="D579" i="1" s="1"/>
  <c r="D580" i="1" a="1"/>
  <c r="D580" i="1" s="1"/>
  <c r="D581" i="1" a="1"/>
  <c r="D581" i="1" s="1"/>
  <c r="D582" i="1" a="1"/>
  <c r="D582" i="1" s="1"/>
  <c r="D583" i="1" a="1"/>
  <c r="D583" i="1" s="1"/>
  <c r="D584" i="1" a="1"/>
  <c r="D584" i="1" s="1"/>
  <c r="D585" i="1" a="1"/>
  <c r="D585" i="1" s="1"/>
  <c r="D586" i="1" a="1"/>
  <c r="D586" i="1" s="1"/>
  <c r="D587" i="1" a="1"/>
  <c r="D587" i="1" s="1"/>
  <c r="D588" i="1" a="1"/>
  <c r="D588" i="1" s="1"/>
  <c r="D589" i="1" a="1"/>
  <c r="D589" i="1" s="1"/>
  <c r="D590" i="1" a="1"/>
  <c r="D590" i="1" s="1"/>
  <c r="D591" i="1" a="1"/>
  <c r="D591" i="1" s="1"/>
  <c r="D593" i="1" a="1"/>
  <c r="D593" i="1" s="1"/>
  <c r="D594" i="1" a="1"/>
  <c r="D594" i="1" s="1"/>
  <c r="D595" i="1" a="1"/>
  <c r="D595" i="1" s="1"/>
  <c r="D596" i="1" a="1"/>
  <c r="D596" i="1" s="1"/>
  <c r="D597" i="1" a="1"/>
  <c r="D597" i="1" s="1"/>
  <c r="D598" i="1" a="1"/>
  <c r="D598" i="1" s="1"/>
  <c r="D599" i="1" a="1"/>
  <c r="D599" i="1" s="1"/>
  <c r="D600" i="1" a="1"/>
  <c r="D600" i="1" s="1"/>
  <c r="D601" i="1" a="1"/>
  <c r="D601" i="1" s="1"/>
  <c r="D602" i="1" a="1"/>
  <c r="D602" i="1" s="1"/>
  <c r="D603" i="1" a="1"/>
  <c r="D603" i="1" s="1"/>
  <c r="D604" i="1" a="1"/>
  <c r="D604" i="1" s="1"/>
  <c r="D605" i="1" a="1"/>
  <c r="D605" i="1" s="1"/>
  <c r="D606" i="1" a="1"/>
  <c r="D606" i="1" s="1"/>
  <c r="D607" i="1" a="1"/>
  <c r="D607" i="1" s="1"/>
  <c r="D608" i="1" a="1"/>
  <c r="D608" i="1" s="1"/>
  <c r="D609" i="1" a="1"/>
  <c r="D609" i="1" s="1"/>
  <c r="D610" i="1" a="1"/>
  <c r="D610" i="1" s="1"/>
  <c r="D611" i="1" a="1"/>
  <c r="D611" i="1" s="1"/>
  <c r="D612" i="1" a="1"/>
  <c r="D612" i="1" s="1"/>
  <c r="D613" i="1" a="1"/>
  <c r="D613" i="1" s="1"/>
  <c r="D614" i="1" a="1"/>
  <c r="D614" i="1" s="1"/>
  <c r="D615" i="1" a="1"/>
  <c r="D615" i="1" s="1"/>
  <c r="D616" i="1" a="1"/>
  <c r="D616" i="1" s="1"/>
  <c r="D617" i="1" a="1"/>
  <c r="D617" i="1" s="1"/>
  <c r="D618" i="1" a="1"/>
  <c r="D618" i="1" s="1"/>
  <c r="D619" i="1" a="1"/>
  <c r="D619" i="1" s="1"/>
  <c r="D620" i="1" a="1"/>
  <c r="D620" i="1" s="1"/>
  <c r="D621" i="1" a="1"/>
  <c r="D621" i="1" s="1"/>
  <c r="D622" i="1" a="1"/>
  <c r="D622" i="1" s="1"/>
  <c r="D623" i="1" a="1"/>
  <c r="D623" i="1" s="1"/>
  <c r="D624" i="1" a="1"/>
  <c r="D624" i="1" s="1"/>
  <c r="D625" i="1" a="1"/>
  <c r="D625" i="1" s="1"/>
  <c r="D626" i="1" a="1"/>
  <c r="D626" i="1" s="1"/>
  <c r="D627" i="1" a="1"/>
  <c r="D627" i="1" s="1"/>
  <c r="D628" i="1" a="1"/>
  <c r="D628" i="1" s="1"/>
  <c r="D629" i="1" a="1"/>
  <c r="D629" i="1" s="1"/>
  <c r="D630" i="1" a="1"/>
  <c r="D630" i="1" s="1"/>
  <c r="D631" i="1" a="1"/>
  <c r="D631" i="1" s="1"/>
  <c r="D633" i="1" a="1"/>
  <c r="D633" i="1" s="1"/>
  <c r="D634" i="1" a="1"/>
  <c r="D634" i="1" s="1"/>
  <c r="D635" i="1" a="1"/>
  <c r="D635" i="1" s="1"/>
  <c r="D636" i="1" a="1"/>
  <c r="D636" i="1" s="1"/>
  <c r="D637" i="1" a="1"/>
  <c r="D637" i="1" s="1"/>
  <c r="D638" i="1" a="1"/>
  <c r="D638" i="1" s="1"/>
  <c r="D639" i="1" a="1"/>
  <c r="D639" i="1" s="1"/>
  <c r="D640" i="1" a="1"/>
  <c r="D640" i="1" s="1"/>
  <c r="D641" i="1" a="1"/>
  <c r="D641" i="1" s="1"/>
  <c r="D642" i="1" a="1"/>
  <c r="D642" i="1" s="1"/>
  <c r="D643" i="1" a="1"/>
  <c r="D643" i="1" s="1"/>
  <c r="D644" i="1" a="1"/>
  <c r="D644" i="1" s="1"/>
  <c r="D645" i="1" a="1"/>
  <c r="D645" i="1" s="1"/>
  <c r="D646" i="1" a="1"/>
  <c r="D646" i="1" s="1"/>
  <c r="D647" i="1" a="1"/>
  <c r="D647" i="1" s="1"/>
  <c r="D648" i="1" a="1"/>
  <c r="D648" i="1" s="1"/>
  <c r="D649" i="1" a="1"/>
  <c r="D649" i="1" s="1"/>
  <c r="D650" i="1" a="1"/>
  <c r="D650" i="1" s="1"/>
  <c r="D651" i="1" a="1"/>
  <c r="D651" i="1" s="1"/>
  <c r="D652" i="1" a="1"/>
  <c r="D652" i="1" s="1"/>
  <c r="D653" i="1" a="1"/>
  <c r="D653" i="1" s="1"/>
  <c r="D654" i="1" a="1"/>
  <c r="D654" i="1" s="1"/>
  <c r="D655" i="1" a="1"/>
  <c r="D655" i="1" s="1"/>
  <c r="D656" i="1" a="1"/>
  <c r="D656" i="1" s="1"/>
  <c r="D657" i="1" a="1"/>
  <c r="D657" i="1" s="1"/>
  <c r="D658" i="1" a="1"/>
  <c r="D658" i="1" s="1"/>
  <c r="D659" i="1" a="1"/>
  <c r="D659" i="1" s="1"/>
  <c r="D660" i="1" a="1"/>
  <c r="D660" i="1" s="1"/>
  <c r="D661" i="1" a="1"/>
  <c r="D661" i="1" s="1"/>
  <c r="D662" i="1" a="1"/>
  <c r="D662" i="1" s="1"/>
  <c r="D663" i="1" a="1"/>
  <c r="D663" i="1" s="1"/>
  <c r="D664" i="1" a="1"/>
  <c r="D664" i="1" s="1"/>
  <c r="D665" i="1" a="1"/>
  <c r="D665" i="1" s="1"/>
  <c r="D666" i="1" a="1"/>
  <c r="D666" i="1" s="1"/>
  <c r="D667" i="1" a="1"/>
  <c r="D667" i="1" s="1"/>
  <c r="D668" i="1" a="1"/>
  <c r="D668" i="1" s="1"/>
  <c r="D669" i="1" a="1"/>
  <c r="D669" i="1" s="1"/>
  <c r="D670" i="1" a="1"/>
  <c r="D670" i="1" s="1"/>
  <c r="D671" i="1" a="1"/>
  <c r="D671" i="1" s="1"/>
  <c r="D672" i="1" a="1"/>
  <c r="D672" i="1" s="1"/>
  <c r="D673" i="1" a="1"/>
  <c r="D673" i="1" s="1"/>
  <c r="D674" i="1" a="1"/>
  <c r="D674" i="1" s="1"/>
  <c r="D675" i="1" a="1"/>
  <c r="D675" i="1" s="1"/>
  <c r="D676" i="1" a="1"/>
  <c r="D676" i="1" s="1"/>
  <c r="D677" i="1" a="1"/>
  <c r="D677" i="1" s="1"/>
  <c r="D678" i="1" a="1"/>
  <c r="D678" i="1" s="1"/>
  <c r="D679" i="1" a="1"/>
  <c r="D679" i="1" s="1"/>
  <c r="D680" i="1" a="1"/>
  <c r="D680" i="1" s="1"/>
  <c r="D681" i="1" a="1"/>
  <c r="D681" i="1" s="1"/>
  <c r="D682" i="1" a="1"/>
  <c r="D682" i="1" s="1"/>
  <c r="D683" i="1" a="1"/>
  <c r="D683" i="1" s="1"/>
  <c r="D684" i="1" a="1"/>
  <c r="D684" i="1" s="1"/>
  <c r="D685" i="1" a="1"/>
  <c r="D685" i="1" s="1"/>
  <c r="D686" i="1" a="1"/>
  <c r="D686" i="1" s="1"/>
  <c r="D687" i="1" a="1"/>
  <c r="D687" i="1" s="1"/>
  <c r="D688" i="1" a="1"/>
  <c r="D688" i="1" s="1"/>
  <c r="D689" i="1" a="1"/>
  <c r="D689" i="1" s="1"/>
  <c r="D690" i="1" a="1"/>
  <c r="D690" i="1" s="1"/>
  <c r="D691" i="1" a="1"/>
  <c r="D691" i="1" s="1"/>
  <c r="D692" i="1" a="1"/>
  <c r="D692" i="1" s="1"/>
  <c r="D693" i="1" a="1"/>
  <c r="D693" i="1" s="1"/>
  <c r="D694" i="1" a="1"/>
  <c r="D694" i="1" s="1"/>
  <c r="D695" i="1" a="1"/>
  <c r="D695" i="1" s="1"/>
  <c r="D696" i="1" a="1"/>
  <c r="D696" i="1" s="1"/>
  <c r="D697" i="1" a="1"/>
  <c r="D697" i="1" s="1"/>
  <c r="D698" i="1" a="1"/>
  <c r="D698" i="1" s="1"/>
  <c r="D699" i="1" a="1"/>
  <c r="D699" i="1" s="1"/>
  <c r="D700" i="1" a="1"/>
  <c r="D700" i="1" s="1"/>
  <c r="D701" i="1" a="1"/>
  <c r="D701" i="1" s="1"/>
  <c r="D702" i="1" a="1"/>
  <c r="D702" i="1" s="1"/>
  <c r="D703" i="1" a="1"/>
  <c r="D703" i="1" s="1"/>
  <c r="D704" i="1" a="1"/>
  <c r="D704" i="1" s="1"/>
  <c r="D705" i="1" a="1"/>
  <c r="D705" i="1" s="1"/>
  <c r="D706" i="1" a="1"/>
  <c r="D706" i="1" s="1"/>
  <c r="D707" i="1" a="1"/>
  <c r="D707" i="1" s="1"/>
  <c r="D708" i="1" a="1"/>
  <c r="D708" i="1" s="1"/>
  <c r="D709" i="1" a="1"/>
  <c r="D709" i="1" s="1"/>
  <c r="D710" i="1" a="1"/>
  <c r="D710" i="1" s="1"/>
  <c r="D711" i="1" a="1"/>
  <c r="D711" i="1" s="1"/>
  <c r="D712" i="1" a="1"/>
  <c r="D712" i="1" s="1"/>
  <c r="D713" i="1" a="1"/>
  <c r="D713" i="1" s="1"/>
  <c r="D714" i="1" a="1"/>
  <c r="D714" i="1" s="1"/>
  <c r="D715" i="1" a="1"/>
  <c r="D715" i="1" s="1"/>
  <c r="D716" i="1" a="1"/>
  <c r="D716" i="1" s="1"/>
  <c r="D717" i="1" a="1"/>
  <c r="D717" i="1" s="1"/>
  <c r="D718" i="1" a="1"/>
  <c r="D718" i="1" s="1"/>
  <c r="D719" i="1" a="1"/>
  <c r="D719" i="1" s="1"/>
  <c r="D720" i="1" a="1"/>
  <c r="D720" i="1" s="1"/>
  <c r="D721" i="1" a="1"/>
  <c r="D721" i="1" s="1"/>
  <c r="D722" i="1" a="1"/>
  <c r="D722" i="1" s="1"/>
  <c r="D723" i="1" a="1"/>
  <c r="D723" i="1" s="1"/>
  <c r="D724" i="1" a="1"/>
  <c r="D724" i="1" s="1"/>
  <c r="D725" i="1" a="1"/>
  <c r="D725" i="1" s="1"/>
  <c r="D726" i="1" a="1"/>
  <c r="D726" i="1" s="1"/>
  <c r="D727" i="1" a="1"/>
  <c r="D727" i="1" s="1"/>
  <c r="D728" i="1" a="1"/>
  <c r="D728" i="1" s="1"/>
  <c r="D729" i="1" a="1"/>
  <c r="D729" i="1" s="1"/>
  <c r="D730" i="1" a="1"/>
  <c r="D730" i="1" s="1"/>
  <c r="D731" i="1" a="1"/>
  <c r="D731" i="1" s="1"/>
  <c r="D732" i="1" a="1"/>
  <c r="D732" i="1" s="1"/>
  <c r="D733" i="1" a="1"/>
  <c r="D733" i="1" s="1"/>
  <c r="D734" i="1" a="1"/>
  <c r="D734" i="1" s="1"/>
  <c r="D735" i="1" a="1"/>
  <c r="D735" i="1" s="1"/>
  <c r="D736" i="1" a="1"/>
  <c r="D736" i="1" s="1"/>
  <c r="D737" i="1" a="1"/>
  <c r="D737" i="1" s="1"/>
  <c r="D738" i="1" a="1"/>
  <c r="D738" i="1" s="1"/>
  <c r="D739" i="1" a="1"/>
  <c r="D739" i="1" s="1"/>
  <c r="D740" i="1" a="1"/>
  <c r="D740" i="1" s="1"/>
  <c r="D741" i="1" a="1"/>
  <c r="D741" i="1" s="1"/>
  <c r="D742" i="1" a="1"/>
  <c r="D742" i="1" s="1"/>
  <c r="D743" i="1" a="1"/>
  <c r="D743" i="1" s="1"/>
  <c r="D744" i="1" a="1"/>
  <c r="D744" i="1" s="1"/>
  <c r="D745" i="1" a="1"/>
  <c r="D745" i="1" s="1"/>
  <c r="D746" i="1" a="1"/>
  <c r="D746" i="1" s="1"/>
  <c r="D747" i="1" a="1"/>
  <c r="D747" i="1" s="1"/>
  <c r="D748" i="1" a="1"/>
  <c r="D748" i="1" s="1"/>
  <c r="D749" i="1" a="1"/>
  <c r="D749" i="1" s="1"/>
  <c r="D750" i="1" a="1"/>
  <c r="D750" i="1" s="1"/>
  <c r="D751" i="1" a="1"/>
  <c r="D751" i="1" s="1"/>
  <c r="D752" i="1" a="1"/>
  <c r="D752" i="1" s="1"/>
  <c r="D753" i="1" a="1"/>
  <c r="D753" i="1" s="1"/>
  <c r="D754" i="1" a="1"/>
  <c r="D754" i="1" s="1"/>
  <c r="D755" i="1" a="1"/>
  <c r="D755" i="1" s="1"/>
  <c r="D756" i="1" a="1"/>
  <c r="D756" i="1" s="1"/>
  <c r="D757" i="1" a="1"/>
  <c r="D757" i="1" s="1"/>
  <c r="D758" i="1" a="1"/>
  <c r="D758" i="1" s="1"/>
  <c r="D759" i="1" a="1"/>
  <c r="D759" i="1" s="1"/>
  <c r="D760" i="1" a="1"/>
  <c r="D760" i="1" s="1"/>
  <c r="D761" i="1" a="1"/>
  <c r="D761" i="1" s="1"/>
  <c r="D762" i="1" a="1"/>
  <c r="D762" i="1" s="1"/>
  <c r="D763" i="1" a="1"/>
  <c r="D763" i="1" s="1"/>
  <c r="D764" i="1" a="1"/>
  <c r="D764" i="1" s="1"/>
  <c r="D765" i="1" a="1"/>
  <c r="D765" i="1" s="1"/>
  <c r="D766" i="1" a="1"/>
  <c r="D766" i="1" s="1"/>
  <c r="D767" i="1" a="1"/>
  <c r="D767" i="1" s="1"/>
  <c r="D768" i="1" a="1"/>
  <c r="D768" i="1" s="1"/>
  <c r="D769" i="1" a="1"/>
  <c r="D769" i="1" s="1"/>
  <c r="D770" i="1" a="1"/>
  <c r="D770" i="1" s="1"/>
  <c r="D771" i="1" a="1"/>
  <c r="D771" i="1" s="1"/>
  <c r="D772" i="1" a="1"/>
  <c r="D772" i="1" s="1"/>
  <c r="D773" i="1" a="1"/>
  <c r="D773" i="1" s="1"/>
  <c r="D774" i="1" a="1"/>
  <c r="D774" i="1" s="1"/>
  <c r="D775" i="1" a="1"/>
  <c r="D775" i="1" s="1"/>
  <c r="D776" i="1" a="1"/>
  <c r="D776" i="1" s="1"/>
  <c r="D777" i="1" a="1"/>
  <c r="D777" i="1" s="1"/>
  <c r="D778" i="1" a="1"/>
  <c r="D778" i="1" s="1"/>
  <c r="D779" i="1" a="1"/>
  <c r="D779" i="1" s="1"/>
  <c r="D780" i="1" a="1"/>
  <c r="D780" i="1" s="1"/>
  <c r="D781" i="1" a="1"/>
  <c r="D781" i="1" s="1"/>
  <c r="D782" i="1" a="1"/>
  <c r="D782" i="1" s="1"/>
  <c r="D783" i="1" a="1"/>
  <c r="D783" i="1" s="1"/>
  <c r="D784" i="1" a="1"/>
  <c r="D784" i="1" s="1"/>
  <c r="D785" i="1" a="1"/>
  <c r="D785" i="1" s="1"/>
  <c r="D786" i="1" a="1"/>
  <c r="D786" i="1" s="1"/>
  <c r="D787" i="1" a="1"/>
  <c r="D787" i="1" s="1"/>
  <c r="D788" i="1" a="1"/>
  <c r="D788" i="1" s="1"/>
  <c r="D789" i="1" a="1"/>
  <c r="D789" i="1" s="1"/>
  <c r="D790" i="1" a="1"/>
  <c r="D790" i="1" s="1"/>
  <c r="D791" i="1" a="1"/>
  <c r="D791" i="1" s="1"/>
  <c r="D792" i="1" a="1"/>
  <c r="D792" i="1" s="1"/>
  <c r="D793" i="1" a="1"/>
  <c r="D793" i="1" s="1"/>
  <c r="D794" i="1" a="1"/>
  <c r="D794" i="1" s="1"/>
  <c r="D795" i="1" a="1"/>
  <c r="D795" i="1" s="1"/>
  <c r="D796" i="1" a="1"/>
  <c r="D796" i="1" s="1"/>
  <c r="D797" i="1" a="1"/>
  <c r="D797" i="1" s="1"/>
  <c r="D798" i="1" a="1"/>
  <c r="D798" i="1" s="1"/>
  <c r="D799" i="1" a="1"/>
  <c r="D799" i="1" s="1"/>
  <c r="D800" i="1" a="1"/>
  <c r="D800" i="1" s="1"/>
  <c r="D801" i="1" a="1"/>
  <c r="D801" i="1" s="1"/>
  <c r="D802" i="1" a="1"/>
  <c r="D802" i="1" s="1"/>
  <c r="D803" i="1" a="1"/>
  <c r="D803" i="1" s="1"/>
  <c r="D804" i="1" a="1"/>
  <c r="D804" i="1" s="1"/>
  <c r="D805" i="1" a="1"/>
  <c r="D805" i="1" s="1"/>
  <c r="D806" i="1" a="1"/>
  <c r="D806" i="1" s="1"/>
  <c r="D807" i="1" a="1"/>
  <c r="D807" i="1" s="1"/>
  <c r="D808" i="1" a="1"/>
  <c r="D808" i="1" s="1"/>
  <c r="D809" i="1" a="1"/>
  <c r="D809" i="1" s="1"/>
  <c r="D810" i="1" a="1"/>
  <c r="D810" i="1" s="1"/>
  <c r="D811" i="1" a="1"/>
  <c r="D811" i="1" s="1"/>
  <c r="D812" i="1" a="1"/>
  <c r="D812" i="1" s="1"/>
  <c r="D813" i="1" a="1"/>
  <c r="D813" i="1" s="1"/>
  <c r="D814" i="1" a="1"/>
  <c r="D814" i="1" s="1"/>
  <c r="D815" i="1" a="1"/>
  <c r="D815" i="1" s="1"/>
  <c r="D816" i="1" a="1"/>
  <c r="D816" i="1" s="1"/>
  <c r="D817" i="1" a="1"/>
  <c r="D817" i="1" s="1"/>
  <c r="D818" i="1" a="1"/>
  <c r="D818" i="1" s="1"/>
  <c r="D819" i="1" a="1"/>
  <c r="D819" i="1" s="1"/>
  <c r="D820" i="1" a="1"/>
  <c r="D820" i="1" s="1"/>
  <c r="D821" i="1" a="1"/>
  <c r="D821" i="1" s="1"/>
  <c r="D822" i="1" a="1"/>
  <c r="D822" i="1" s="1"/>
  <c r="D823" i="1" a="1"/>
  <c r="D823" i="1" s="1"/>
  <c r="D824" i="1" a="1"/>
  <c r="D824" i="1" s="1"/>
  <c r="D825" i="1" a="1"/>
  <c r="D825" i="1" s="1"/>
  <c r="D826" i="1" a="1"/>
  <c r="D826" i="1" s="1"/>
  <c r="D827" i="1" a="1"/>
  <c r="D827" i="1" s="1"/>
  <c r="D828" i="1" a="1"/>
  <c r="D828" i="1" s="1"/>
  <c r="D829" i="1" a="1"/>
  <c r="D829" i="1" s="1"/>
  <c r="D830" i="1" a="1"/>
  <c r="D830" i="1" s="1"/>
  <c r="D831" i="1" a="1"/>
  <c r="D831" i="1" s="1"/>
  <c r="D832" i="1" a="1"/>
  <c r="D832" i="1" s="1"/>
  <c r="D833" i="1" a="1"/>
  <c r="D833" i="1" s="1"/>
  <c r="D834" i="1" a="1"/>
  <c r="D834" i="1" s="1"/>
  <c r="D835" i="1" a="1"/>
  <c r="D835" i="1" s="1"/>
  <c r="D836" i="1" a="1"/>
  <c r="D836" i="1" s="1"/>
  <c r="D837" i="1" a="1"/>
  <c r="D837" i="1" s="1"/>
  <c r="D838" i="1" a="1"/>
  <c r="D838" i="1" s="1"/>
  <c r="D839" i="1" a="1"/>
  <c r="D839" i="1" s="1"/>
  <c r="D840" i="1" a="1"/>
  <c r="D840" i="1" s="1"/>
  <c r="D841" i="1" a="1"/>
  <c r="D841" i="1" s="1"/>
  <c r="D842" i="1" a="1"/>
  <c r="D842" i="1" s="1"/>
  <c r="D843" i="1" a="1"/>
  <c r="D843" i="1" s="1"/>
  <c r="D844" i="1" a="1"/>
  <c r="D844" i="1" s="1"/>
  <c r="D845" i="1" a="1"/>
  <c r="D845" i="1" s="1"/>
  <c r="D846" i="1" a="1"/>
  <c r="D846" i="1" s="1"/>
  <c r="D847" i="1" a="1"/>
  <c r="D847" i="1" s="1"/>
  <c r="D848" i="1" a="1"/>
  <c r="D848" i="1" s="1"/>
  <c r="D849" i="1" a="1"/>
  <c r="D849" i="1" s="1"/>
  <c r="D850" i="1" a="1"/>
  <c r="D850" i="1" s="1"/>
  <c r="D851" i="1" a="1"/>
  <c r="D851" i="1" s="1"/>
  <c r="D852" i="1" a="1"/>
  <c r="D852" i="1" s="1"/>
  <c r="D853" i="1" a="1"/>
  <c r="D853" i="1" s="1"/>
  <c r="D854" i="1" a="1"/>
  <c r="D854" i="1" s="1"/>
  <c r="D855" i="1" a="1"/>
  <c r="D855" i="1" s="1"/>
  <c r="D856" i="1" a="1"/>
  <c r="D856" i="1" s="1"/>
  <c r="D857" i="1" a="1"/>
  <c r="D857" i="1" s="1"/>
  <c r="D858" i="1" a="1"/>
  <c r="D858" i="1" s="1"/>
  <c r="D859" i="1" a="1"/>
  <c r="D859" i="1" s="1"/>
  <c r="D860" i="1" a="1"/>
  <c r="D860" i="1" s="1"/>
  <c r="D861" i="1" a="1"/>
  <c r="D861" i="1" s="1"/>
  <c r="D862" i="1" a="1"/>
  <c r="D862" i="1" s="1"/>
  <c r="D863" i="1" a="1"/>
  <c r="D863" i="1" s="1"/>
  <c r="D864" i="1" a="1"/>
  <c r="D864" i="1" s="1"/>
  <c r="D865" i="1" a="1"/>
  <c r="D865" i="1" s="1"/>
  <c r="D866" i="1" a="1"/>
  <c r="D866" i="1" s="1"/>
  <c r="D867" i="1" a="1"/>
  <c r="D867" i="1" s="1"/>
  <c r="D868" i="1" a="1"/>
  <c r="D868" i="1" s="1"/>
  <c r="D869" i="1" a="1"/>
  <c r="D869" i="1" s="1"/>
  <c r="D870" i="1" a="1"/>
  <c r="D870" i="1" s="1"/>
  <c r="D871" i="1" a="1"/>
  <c r="D871" i="1" s="1"/>
  <c r="D872" i="1" a="1"/>
  <c r="D872" i="1" s="1"/>
  <c r="D873" i="1" a="1"/>
  <c r="D873" i="1" s="1"/>
  <c r="D874" i="1" a="1"/>
  <c r="D874" i="1" s="1"/>
  <c r="D875" i="1" a="1"/>
  <c r="D875" i="1" s="1"/>
  <c r="D876" i="1" a="1"/>
  <c r="D876" i="1" s="1"/>
  <c r="D877" i="1" a="1"/>
  <c r="D877" i="1" s="1"/>
  <c r="D878" i="1" a="1"/>
  <c r="D878" i="1" s="1"/>
  <c r="D879" i="1" a="1"/>
  <c r="D879" i="1" s="1"/>
  <c r="D880" i="1" a="1"/>
  <c r="D880" i="1" s="1"/>
  <c r="D881" i="1" a="1"/>
  <c r="D881" i="1" s="1"/>
  <c r="D882" i="1" a="1"/>
  <c r="D882" i="1" s="1"/>
  <c r="D883" i="1" a="1"/>
  <c r="D883" i="1" s="1"/>
  <c r="D884" i="1" a="1"/>
  <c r="D884" i="1" s="1"/>
  <c r="D886" i="1" a="1"/>
  <c r="D886" i="1" s="1"/>
  <c r="D887" i="1" a="1"/>
  <c r="D887" i="1" s="1"/>
  <c r="D888" i="1" a="1"/>
  <c r="D888" i="1" s="1"/>
  <c r="D889" i="1" a="1"/>
  <c r="D889" i="1" s="1"/>
  <c r="D890" i="1" a="1"/>
  <c r="D890" i="1" s="1"/>
  <c r="D891" i="1" a="1"/>
  <c r="D891" i="1" s="1"/>
  <c r="D892" i="1" a="1"/>
  <c r="D892" i="1" s="1"/>
  <c r="D893" i="1" a="1"/>
  <c r="D893" i="1" s="1"/>
  <c r="D894" i="1" a="1"/>
  <c r="D894" i="1" s="1"/>
  <c r="D895" i="1" a="1"/>
  <c r="D895" i="1" s="1"/>
  <c r="D896" i="1" a="1"/>
  <c r="D896" i="1" s="1"/>
  <c r="D897" i="1" a="1"/>
  <c r="D897" i="1" s="1"/>
  <c r="D898" i="1" a="1"/>
  <c r="D898" i="1" s="1"/>
  <c r="D899" i="1" a="1"/>
  <c r="D899" i="1" s="1"/>
  <c r="D900" i="1" a="1"/>
  <c r="D900" i="1" s="1"/>
  <c r="D901" i="1" a="1"/>
  <c r="D901" i="1" s="1"/>
  <c r="D902" i="1" a="1"/>
  <c r="D902" i="1" s="1"/>
  <c r="D903" i="1" a="1"/>
  <c r="D903" i="1" s="1"/>
  <c r="D904" i="1" a="1"/>
  <c r="D904" i="1" s="1"/>
  <c r="D905" i="1" a="1"/>
  <c r="D905" i="1" s="1"/>
  <c r="D906" i="1" a="1"/>
  <c r="D906" i="1" s="1"/>
  <c r="D907" i="1" a="1"/>
  <c r="D907" i="1" s="1"/>
  <c r="D908" i="1" a="1"/>
  <c r="D908" i="1" s="1"/>
  <c r="D909" i="1" a="1"/>
  <c r="D909" i="1" s="1"/>
  <c r="D910" i="1" a="1"/>
  <c r="D910" i="1" s="1"/>
  <c r="D911" i="1" a="1"/>
  <c r="D911" i="1" s="1"/>
  <c r="D912" i="1" a="1"/>
  <c r="D912" i="1" s="1"/>
  <c r="D913" i="1" a="1"/>
  <c r="D913" i="1" s="1"/>
  <c r="D914" i="1" a="1"/>
  <c r="D914" i="1" s="1"/>
  <c r="D915" i="1" a="1"/>
  <c r="D915" i="1" s="1"/>
  <c r="D916" i="1" a="1"/>
  <c r="D916" i="1" s="1"/>
  <c r="D917" i="1" a="1"/>
  <c r="D917" i="1" s="1"/>
  <c r="D918" i="1" a="1"/>
  <c r="D918" i="1" s="1"/>
  <c r="D919" i="1" a="1"/>
  <c r="D919" i="1" s="1"/>
  <c r="D920" i="1" a="1"/>
  <c r="D920" i="1" s="1"/>
  <c r="D921" i="1" a="1"/>
  <c r="D921" i="1" s="1"/>
  <c r="D922" i="1" a="1"/>
  <c r="D922" i="1" s="1"/>
  <c r="D923" i="1" a="1"/>
  <c r="D923" i="1" s="1"/>
  <c r="D924" i="1" a="1"/>
  <c r="D924" i="1" s="1"/>
  <c r="D925" i="1" a="1"/>
  <c r="D925" i="1" s="1"/>
  <c r="D926" i="1" a="1"/>
  <c r="D926" i="1" s="1"/>
  <c r="D927" i="1" a="1"/>
  <c r="D927" i="1" s="1"/>
  <c r="D928" i="1" a="1"/>
  <c r="D928" i="1" s="1"/>
  <c r="D929" i="1" a="1"/>
  <c r="D929" i="1" s="1"/>
  <c r="D930" i="1" a="1"/>
  <c r="D930" i="1" s="1"/>
  <c r="D931" i="1" a="1"/>
  <c r="D931" i="1" s="1"/>
  <c r="D932" i="1" a="1"/>
  <c r="D932" i="1" s="1"/>
  <c r="D933" i="1" a="1"/>
  <c r="D933" i="1" s="1"/>
  <c r="D934" i="1" a="1"/>
  <c r="D934" i="1" s="1"/>
  <c r="D935" i="1" a="1"/>
  <c r="D935" i="1" s="1"/>
  <c r="D936" i="1" a="1"/>
  <c r="D936" i="1" s="1"/>
  <c r="D937" i="1" a="1"/>
  <c r="D937" i="1" s="1"/>
  <c r="D938" i="1" a="1"/>
  <c r="D938" i="1" s="1"/>
  <c r="D939" i="1" a="1"/>
  <c r="D939" i="1" s="1"/>
  <c r="D940" i="1" a="1"/>
  <c r="D940" i="1" s="1"/>
  <c r="D941" i="1" a="1"/>
  <c r="D941" i="1" s="1"/>
  <c r="D942" i="1" a="1"/>
  <c r="D942" i="1" s="1"/>
  <c r="D943" i="1" a="1"/>
  <c r="D943" i="1" s="1"/>
  <c r="D944" i="1" a="1"/>
  <c r="D944" i="1" s="1"/>
  <c r="D945" i="1" a="1"/>
  <c r="D945" i="1" s="1"/>
  <c r="D946" i="1" a="1"/>
  <c r="D946" i="1" s="1"/>
  <c r="D947" i="1" a="1"/>
  <c r="D947" i="1" s="1"/>
  <c r="D948" i="1" a="1"/>
  <c r="D948" i="1" s="1"/>
  <c r="D949" i="1" a="1"/>
  <c r="D949" i="1" s="1"/>
  <c r="D950" i="1" a="1"/>
  <c r="D950" i="1" s="1"/>
  <c r="D951" i="1" a="1"/>
  <c r="D951" i="1" s="1"/>
  <c r="D952" i="1" a="1"/>
  <c r="D952" i="1" s="1"/>
  <c r="D953" i="1" a="1"/>
  <c r="D953" i="1" s="1"/>
  <c r="D954" i="1" a="1"/>
  <c r="D954" i="1" s="1"/>
  <c r="D955" i="1" a="1"/>
  <c r="D955" i="1" s="1"/>
  <c r="D956" i="1" a="1"/>
  <c r="D956" i="1" s="1"/>
  <c r="D957" i="1" a="1"/>
  <c r="D957" i="1" s="1"/>
  <c r="D958" i="1" a="1"/>
  <c r="D958" i="1" s="1"/>
  <c r="D959" i="1" a="1"/>
  <c r="D959" i="1" s="1"/>
  <c r="D960" i="1" a="1"/>
  <c r="D960" i="1" s="1"/>
  <c r="D961" i="1" a="1"/>
  <c r="D961" i="1" s="1"/>
  <c r="D962" i="1" a="1"/>
  <c r="D962" i="1" s="1"/>
  <c r="D963" i="1" a="1"/>
  <c r="D963" i="1" s="1"/>
  <c r="D964" i="1" a="1"/>
  <c r="D964" i="1" s="1"/>
  <c r="D965" i="1" a="1"/>
  <c r="D965" i="1" s="1"/>
  <c r="D966" i="1" a="1"/>
  <c r="D966" i="1" s="1"/>
  <c r="D967" i="1" a="1"/>
  <c r="D967" i="1" s="1"/>
  <c r="D968" i="1" a="1"/>
  <c r="D968" i="1" s="1"/>
  <c r="D969" i="1" a="1"/>
  <c r="D969" i="1" s="1"/>
  <c r="D970" i="1" a="1"/>
  <c r="D970" i="1" s="1"/>
  <c r="D971" i="1" a="1"/>
  <c r="D971" i="1" s="1"/>
  <c r="D972" i="1" a="1"/>
  <c r="D972" i="1" s="1"/>
  <c r="D973" i="1" a="1"/>
  <c r="D973" i="1" s="1"/>
  <c r="D974" i="1" a="1"/>
  <c r="D974" i="1" s="1"/>
  <c r="D975" i="1" a="1"/>
  <c r="D975" i="1" s="1"/>
  <c r="D976" i="1" a="1"/>
  <c r="D976" i="1" s="1"/>
  <c r="D977" i="1" a="1"/>
  <c r="D977" i="1" s="1"/>
  <c r="D978" i="1" a="1"/>
  <c r="D978" i="1" s="1"/>
  <c r="D979" i="1" a="1"/>
  <c r="D979" i="1" s="1"/>
  <c r="D980" i="1" a="1"/>
  <c r="D980" i="1" s="1"/>
  <c r="D981" i="1" a="1"/>
  <c r="D981" i="1" s="1"/>
  <c r="D982" i="1" a="1"/>
  <c r="D982" i="1" s="1"/>
  <c r="D983" i="1" a="1"/>
  <c r="D983" i="1" s="1"/>
  <c r="D984" i="1" a="1"/>
  <c r="D984" i="1" s="1"/>
  <c r="D985" i="1" a="1"/>
  <c r="D985" i="1" s="1"/>
  <c r="D986" i="1" a="1"/>
  <c r="D986" i="1" s="1"/>
  <c r="D987" i="1" a="1"/>
  <c r="D987" i="1" s="1"/>
  <c r="D988" i="1" a="1"/>
  <c r="D988" i="1" s="1"/>
  <c r="D989" i="1" a="1"/>
  <c r="D989" i="1" s="1"/>
  <c r="D990" i="1" a="1"/>
  <c r="D990" i="1" s="1"/>
  <c r="D991" i="1" a="1"/>
  <c r="D991" i="1" s="1"/>
  <c r="D993" i="1" a="1"/>
  <c r="D993" i="1" s="1"/>
  <c r="D994" i="1" a="1"/>
  <c r="D994" i="1" s="1"/>
  <c r="D995" i="1" a="1"/>
  <c r="D995" i="1" s="1"/>
  <c r="D996" i="1" a="1"/>
  <c r="D996" i="1" s="1"/>
  <c r="D997" i="1" a="1"/>
  <c r="D997" i="1" s="1"/>
  <c r="D998" i="1" a="1"/>
  <c r="D998" i="1" s="1"/>
  <c r="D999" i="1" a="1"/>
  <c r="D999" i="1" s="1"/>
  <c r="D1000" i="1" a="1"/>
  <c r="D1000" i="1" s="1"/>
  <c r="D1001" i="1" a="1"/>
  <c r="D1001" i="1" s="1"/>
  <c r="D1002" i="1" a="1"/>
  <c r="D1002" i="1" s="1"/>
  <c r="D1003" i="1" a="1"/>
  <c r="D1003" i="1" s="1"/>
  <c r="D1004" i="1" a="1"/>
  <c r="D1004" i="1" s="1"/>
  <c r="D1005" i="1" a="1"/>
  <c r="D1005" i="1" s="1"/>
  <c r="D1006" i="1" a="1"/>
  <c r="D1006" i="1" s="1"/>
  <c r="D1007" i="1" a="1"/>
  <c r="D1007" i="1" s="1"/>
  <c r="D1008" i="1" a="1"/>
  <c r="D1008" i="1" s="1"/>
  <c r="D1009" i="1" a="1"/>
  <c r="D1009" i="1" s="1"/>
  <c r="D1010" i="1" a="1"/>
  <c r="D1010" i="1" s="1"/>
  <c r="D1011" i="1" a="1"/>
  <c r="D1011" i="1" s="1"/>
  <c r="D1012" i="1" a="1"/>
  <c r="D1012" i="1" s="1"/>
  <c r="D1013" i="1" a="1"/>
  <c r="D1013" i="1" s="1"/>
  <c r="D1014" i="1" a="1"/>
  <c r="D1014" i="1" s="1"/>
  <c r="D1015" i="1" a="1"/>
  <c r="D1015" i="1" s="1"/>
  <c r="D1016" i="1" a="1"/>
  <c r="D1016" i="1" s="1"/>
  <c r="D1017" i="1" a="1"/>
  <c r="D1017" i="1" s="1"/>
  <c r="D1018" i="1" a="1"/>
  <c r="D1018" i="1" s="1"/>
  <c r="D1019" i="1" a="1"/>
  <c r="D1019" i="1" s="1"/>
  <c r="D1020" i="1" a="1"/>
  <c r="D1020" i="1" s="1"/>
  <c r="D1021" i="1" a="1"/>
  <c r="D1021" i="1" s="1"/>
  <c r="D1022" i="1" a="1"/>
  <c r="D1022" i="1" s="1"/>
  <c r="D1023" i="1" a="1"/>
  <c r="D1023" i="1" s="1"/>
  <c r="D1024" i="1" a="1"/>
  <c r="D1024" i="1" s="1"/>
  <c r="D1025" i="1" a="1"/>
  <c r="D1025" i="1" s="1"/>
  <c r="D1026" i="1" a="1"/>
  <c r="D1026" i="1" s="1"/>
  <c r="D1028" i="1" a="1"/>
  <c r="D1028" i="1" s="1"/>
  <c r="D1029" i="1" a="1"/>
  <c r="D1029" i="1" s="1"/>
  <c r="D1030" i="1" a="1"/>
  <c r="D1030" i="1" s="1"/>
  <c r="D1031" i="1" a="1"/>
  <c r="D1031" i="1" s="1"/>
  <c r="D1032" i="1" a="1"/>
  <c r="D1032" i="1" s="1"/>
  <c r="D1033" i="1" a="1"/>
  <c r="D1033" i="1" s="1"/>
  <c r="D1034" i="1" a="1"/>
  <c r="D1034" i="1" s="1"/>
  <c r="D1035" i="1" a="1"/>
  <c r="D1035" i="1" s="1"/>
  <c r="D1036" i="1" a="1"/>
  <c r="D1036" i="1" s="1"/>
  <c r="D1037" i="1" a="1"/>
  <c r="D1037" i="1" s="1"/>
  <c r="D1038" i="1" a="1"/>
  <c r="D1038" i="1" s="1"/>
  <c r="D1039" i="1" a="1"/>
  <c r="D1039" i="1" s="1"/>
  <c r="D1040" i="1" a="1"/>
  <c r="D1040" i="1" s="1"/>
  <c r="D1041" i="1" a="1"/>
  <c r="D1041" i="1" s="1"/>
  <c r="D1042" i="1" a="1"/>
  <c r="D1042" i="1" s="1"/>
  <c r="D1043" i="1" a="1"/>
  <c r="D1043" i="1" s="1"/>
  <c r="D1044" i="1" a="1"/>
  <c r="D1044" i="1" s="1"/>
  <c r="D1045" i="1" a="1"/>
  <c r="D1045" i="1" s="1"/>
  <c r="D1046" i="1" a="1"/>
  <c r="D1046" i="1" s="1"/>
  <c r="D1048" i="1" a="1"/>
  <c r="D1048" i="1" s="1"/>
  <c r="D1049" i="1" a="1"/>
  <c r="D1049" i="1" s="1"/>
  <c r="D1050" i="1" a="1"/>
  <c r="D1050" i="1" s="1"/>
  <c r="D1051" i="1" a="1"/>
  <c r="D1051" i="1" s="1"/>
  <c r="D1052" i="1" a="1"/>
  <c r="D1052" i="1" s="1"/>
  <c r="D1053" i="1" a="1"/>
  <c r="D1053" i="1" s="1"/>
  <c r="D1054" i="1" a="1"/>
  <c r="D1054" i="1" s="1"/>
  <c r="D1055" i="1" a="1"/>
  <c r="D1055" i="1" s="1"/>
  <c r="D1056" i="1" a="1"/>
  <c r="D1056" i="1" s="1"/>
  <c r="D1057" i="1" a="1"/>
  <c r="D1057" i="1" s="1"/>
  <c r="D1058" i="1" a="1"/>
  <c r="D1058" i="1" s="1"/>
  <c r="D1059" i="1" a="1"/>
  <c r="D1059" i="1" s="1"/>
  <c r="D1060" i="1" a="1"/>
  <c r="D1060" i="1" s="1"/>
  <c r="D1061" i="1" a="1"/>
  <c r="D1061" i="1" s="1"/>
  <c r="D1062" i="1" a="1"/>
  <c r="D1062" i="1" s="1"/>
  <c r="D1063" i="1" a="1"/>
  <c r="D1063" i="1" s="1"/>
  <c r="D1064" i="1" a="1"/>
  <c r="D1064" i="1" s="1"/>
  <c r="D1065" i="1" a="1"/>
  <c r="D1065" i="1" s="1"/>
  <c r="D1066" i="1" a="1"/>
  <c r="D1066" i="1" s="1"/>
  <c r="D1067" i="1" a="1"/>
  <c r="D1067" i="1" s="1"/>
  <c r="D1068" i="1" a="1"/>
  <c r="D1068" i="1" s="1"/>
  <c r="D1069" i="1" a="1"/>
  <c r="D1069" i="1" s="1"/>
  <c r="D1070" i="1" a="1"/>
  <c r="D1070" i="1" s="1"/>
  <c r="D1071" i="1" a="1"/>
  <c r="D1071" i="1" s="1"/>
  <c r="D1072" i="1" a="1"/>
  <c r="D1072" i="1" s="1"/>
  <c r="D1073" i="1" a="1"/>
  <c r="D1073" i="1" s="1"/>
  <c r="D1074" i="1" a="1"/>
  <c r="D1074" i="1" s="1"/>
  <c r="D1075" i="1" a="1"/>
  <c r="D1075" i="1" s="1"/>
  <c r="D1076" i="1" a="1"/>
  <c r="D1076" i="1" s="1"/>
  <c r="D1077" i="1" a="1"/>
  <c r="D1077" i="1" s="1"/>
  <c r="D1078" i="1" a="1"/>
  <c r="D1078" i="1" s="1"/>
  <c r="D1079" i="1" a="1"/>
  <c r="D1079" i="1" s="1"/>
  <c r="D1080" i="1" a="1"/>
  <c r="D1080" i="1" s="1"/>
  <c r="D1081" i="1" a="1"/>
  <c r="D1081" i="1" s="1"/>
  <c r="D1082" i="1" a="1"/>
  <c r="D1082" i="1" s="1"/>
  <c r="D1083" i="1" a="1"/>
  <c r="D1083" i="1" s="1"/>
  <c r="D1084" i="1" a="1"/>
  <c r="D1084" i="1" s="1"/>
  <c r="D1085" i="1" a="1"/>
  <c r="D1085" i="1" s="1"/>
  <c r="D1086" i="1" a="1"/>
  <c r="D1086" i="1" s="1"/>
  <c r="D1087" i="1" a="1"/>
  <c r="D1087" i="1" s="1"/>
  <c r="D1088" i="1" a="1"/>
  <c r="D1088" i="1" s="1"/>
  <c r="D1089" i="1" a="1"/>
  <c r="D1089" i="1" s="1"/>
  <c r="D1090" i="1" a="1"/>
  <c r="D1090" i="1" s="1"/>
  <c r="D1091" i="1" a="1"/>
  <c r="D1091" i="1" s="1"/>
  <c r="D1092" i="1" a="1"/>
  <c r="D1092" i="1" s="1"/>
  <c r="D1093" i="1" a="1"/>
  <c r="D1093" i="1" s="1"/>
  <c r="D1094" i="1" a="1"/>
  <c r="D1094" i="1" s="1"/>
  <c r="D1095" i="1" a="1"/>
  <c r="D1095" i="1" s="1"/>
  <c r="D1096" i="1" a="1"/>
  <c r="D1096" i="1" s="1"/>
  <c r="D1097" i="1" a="1"/>
  <c r="D1097" i="1" s="1"/>
  <c r="D1098" i="1" a="1"/>
  <c r="D1098" i="1" s="1"/>
  <c r="D1099" i="1" a="1"/>
  <c r="D1099" i="1" s="1"/>
  <c r="D1100" i="1" a="1"/>
  <c r="D1100" i="1" s="1"/>
  <c r="D1101" i="1" a="1"/>
  <c r="D1101" i="1" s="1"/>
  <c r="D1102" i="1" a="1"/>
  <c r="D1102" i="1" s="1"/>
  <c r="D1103" i="1" a="1"/>
  <c r="D1103" i="1" s="1"/>
  <c r="D1104" i="1" a="1"/>
  <c r="D1104" i="1" s="1"/>
  <c r="D1105" i="1" a="1"/>
  <c r="D1105" i="1" s="1"/>
  <c r="D1106" i="1" a="1"/>
  <c r="D1106" i="1" s="1"/>
  <c r="D1107" i="1" a="1"/>
  <c r="D1107" i="1" s="1"/>
  <c r="D1108" i="1" a="1"/>
  <c r="D1108" i="1" s="1"/>
  <c r="D1109" i="1" a="1"/>
  <c r="D1109" i="1" s="1"/>
  <c r="D1110" i="1" a="1"/>
  <c r="D1110" i="1" s="1"/>
  <c r="D1111" i="1" a="1"/>
  <c r="D1111" i="1" s="1"/>
  <c r="D1112" i="1" a="1"/>
  <c r="D1112" i="1" s="1"/>
  <c r="D1113" i="1" a="1"/>
  <c r="D1113" i="1" s="1"/>
  <c r="D1114" i="1" a="1"/>
  <c r="D1114" i="1" s="1"/>
  <c r="D1115" i="1" a="1"/>
  <c r="D1115" i="1" s="1"/>
  <c r="D1116" i="1" a="1"/>
  <c r="D1116" i="1" s="1"/>
  <c r="D1117" i="1" a="1"/>
  <c r="D1117" i="1" s="1"/>
  <c r="D1118" i="1" a="1"/>
  <c r="D1118" i="1" s="1"/>
  <c r="D1119" i="1" a="1"/>
  <c r="D1119" i="1" s="1"/>
  <c r="D1120" i="1" a="1"/>
  <c r="D1120" i="1" s="1"/>
  <c r="D1121" i="1" a="1"/>
  <c r="D1121" i="1" s="1"/>
  <c r="D1122" i="1" a="1"/>
  <c r="D1122" i="1" s="1"/>
  <c r="D1123" i="1" a="1"/>
  <c r="D1123" i="1" s="1"/>
  <c r="D1124" i="1" a="1"/>
  <c r="D1124" i="1" s="1"/>
  <c r="D1125" i="1" a="1"/>
  <c r="D1125" i="1" s="1"/>
  <c r="D1126" i="1" a="1"/>
  <c r="D1126" i="1" s="1"/>
  <c r="D1127" i="1" a="1"/>
  <c r="D1127" i="1" s="1"/>
  <c r="D1128" i="1" a="1"/>
  <c r="D1128" i="1" s="1"/>
  <c r="D1129" i="1" a="1"/>
  <c r="D1129" i="1" s="1"/>
  <c r="D1130" i="1" a="1"/>
  <c r="D1130" i="1" s="1"/>
  <c r="D1131" i="1" a="1"/>
  <c r="D1131" i="1" s="1"/>
  <c r="D1132" i="1" a="1"/>
  <c r="D1132" i="1" s="1"/>
  <c r="D1133" i="1" a="1"/>
  <c r="D1133" i="1" s="1"/>
  <c r="D1134" i="1" a="1"/>
  <c r="D1134" i="1" s="1"/>
  <c r="D1135" i="1" a="1"/>
  <c r="D1135" i="1" s="1"/>
  <c r="D1136" i="1" a="1"/>
  <c r="D1136" i="1" s="1"/>
  <c r="D1137" i="1" a="1"/>
  <c r="D1137" i="1" s="1"/>
  <c r="D1138" i="1" a="1"/>
  <c r="D1138" i="1" s="1"/>
  <c r="D1139" i="1" a="1"/>
  <c r="D1139" i="1" s="1"/>
  <c r="D1140" i="1" a="1"/>
  <c r="D1140" i="1" s="1"/>
  <c r="D1141" i="1" a="1"/>
  <c r="D1141" i="1" s="1"/>
  <c r="D1142" i="1" a="1"/>
  <c r="D1142" i="1" s="1"/>
  <c r="D1143" i="1" a="1"/>
  <c r="D1143" i="1" s="1"/>
  <c r="D1144" i="1" a="1"/>
  <c r="D1144" i="1" s="1"/>
  <c r="D1145" i="1" a="1"/>
  <c r="D1145" i="1" s="1"/>
  <c r="D1146" i="1" a="1"/>
  <c r="D1146" i="1" s="1"/>
  <c r="D1147" i="1" a="1"/>
  <c r="D1147" i="1" s="1"/>
  <c r="D1148" i="1" a="1"/>
  <c r="D1148" i="1" s="1"/>
  <c r="D1149" i="1" a="1"/>
  <c r="D1149" i="1" s="1"/>
  <c r="D1150" i="1" a="1"/>
  <c r="D1150" i="1" s="1"/>
  <c r="D1151" i="1" a="1"/>
  <c r="D1151" i="1" s="1"/>
  <c r="D1152" i="1" a="1"/>
  <c r="D1152" i="1" s="1"/>
  <c r="D1153" i="1" a="1"/>
  <c r="D1153" i="1" s="1"/>
  <c r="D1154" i="1" a="1"/>
  <c r="D1154" i="1" s="1"/>
  <c r="D1155" i="1" a="1"/>
  <c r="D1155" i="1" s="1"/>
  <c r="D1156" i="1" a="1"/>
  <c r="D1156" i="1" s="1"/>
  <c r="D1157" i="1" a="1"/>
  <c r="D1157" i="1" s="1"/>
  <c r="D1158" i="1" a="1"/>
  <c r="D1158" i="1" s="1"/>
  <c r="D1159" i="1" a="1"/>
  <c r="D1159" i="1" s="1"/>
  <c r="D1160" i="1" a="1"/>
  <c r="D1160" i="1" s="1"/>
  <c r="D1161" i="1" a="1"/>
  <c r="D1161" i="1" s="1"/>
  <c r="D1162" i="1" a="1"/>
  <c r="D1162" i="1" s="1"/>
  <c r="D1163" i="1" a="1"/>
  <c r="D1163" i="1" s="1"/>
  <c r="D1164" i="1" a="1"/>
  <c r="D1164" i="1" s="1"/>
  <c r="D1165" i="1" a="1"/>
  <c r="D1165" i="1" s="1"/>
  <c r="D1166" i="1" a="1"/>
  <c r="D1166" i="1" s="1"/>
  <c r="D1167" i="1" a="1"/>
  <c r="D1167" i="1" s="1"/>
  <c r="D1168" i="1" a="1"/>
  <c r="D1168" i="1" s="1"/>
  <c r="D1169" i="1" a="1"/>
  <c r="D1169" i="1" s="1"/>
  <c r="D1170" i="1" a="1"/>
  <c r="D1170" i="1" s="1"/>
  <c r="D1171" i="1" a="1"/>
  <c r="D1171" i="1" s="1"/>
  <c r="D1172" i="1" a="1"/>
  <c r="D1172" i="1" s="1"/>
  <c r="D1173" i="1" a="1"/>
  <c r="D1173" i="1" s="1"/>
  <c r="D1174" i="1" a="1"/>
  <c r="D1174" i="1" s="1"/>
  <c r="D1175" i="1" a="1"/>
  <c r="D1175" i="1" s="1"/>
  <c r="D1176" i="1" a="1"/>
  <c r="D1176" i="1" s="1"/>
  <c r="D1177" i="1" a="1"/>
  <c r="D1177" i="1" s="1"/>
  <c r="D1178" i="1" a="1"/>
  <c r="D1178" i="1" s="1"/>
  <c r="D1179" i="1" a="1"/>
  <c r="D1179" i="1" s="1"/>
  <c r="D1180" i="1" a="1"/>
  <c r="D1180" i="1" s="1"/>
  <c r="D1181" i="1" a="1"/>
  <c r="D1181" i="1" s="1"/>
  <c r="D1182" i="1" a="1"/>
  <c r="D1182" i="1" s="1"/>
  <c r="D1183" i="1" a="1"/>
  <c r="D1183" i="1" s="1"/>
  <c r="D1184" i="1" a="1"/>
  <c r="D1184" i="1" s="1"/>
  <c r="D1185" i="1" a="1"/>
  <c r="D1185" i="1" s="1"/>
  <c r="D1186" i="1" a="1"/>
  <c r="D1186" i="1" s="1"/>
  <c r="D1187" i="1" a="1"/>
  <c r="D1187" i="1" s="1"/>
  <c r="D1188" i="1" a="1"/>
  <c r="D1188" i="1" s="1"/>
  <c r="D1189" i="1" a="1"/>
  <c r="D1189" i="1" s="1"/>
  <c r="D1190" i="1" a="1"/>
  <c r="D1190" i="1" s="1"/>
  <c r="D1191" i="1" a="1"/>
  <c r="D1191" i="1" s="1"/>
  <c r="D1192" i="1" a="1"/>
  <c r="D1192" i="1" s="1"/>
  <c r="D1193" i="1" a="1"/>
  <c r="D1193" i="1" s="1"/>
  <c r="D1194" i="1" a="1"/>
  <c r="D1194" i="1" s="1"/>
  <c r="D1195" i="1" a="1"/>
  <c r="D1195" i="1" s="1"/>
  <c r="D1196" i="1" a="1"/>
  <c r="D1196" i="1" s="1"/>
  <c r="D1197" i="1" a="1"/>
  <c r="D1197" i="1" s="1"/>
  <c r="D1198" i="1" a="1"/>
  <c r="D1198" i="1" s="1"/>
  <c r="D1199" i="1" a="1"/>
  <c r="D1199" i="1" s="1"/>
  <c r="D1201" i="1" a="1"/>
  <c r="D1201" i="1" s="1"/>
  <c r="D1202" i="1" a="1"/>
  <c r="D1202" i="1" s="1"/>
  <c r="D1203" i="1" a="1"/>
  <c r="D1203" i="1" s="1"/>
  <c r="D1204" i="1" a="1"/>
  <c r="D1204" i="1" s="1"/>
  <c r="D1205" i="1" a="1"/>
  <c r="D1205" i="1" s="1"/>
  <c r="D1206" i="1" a="1"/>
  <c r="D1206" i="1" s="1"/>
  <c r="D1207" i="1" a="1"/>
  <c r="D1207" i="1" s="1"/>
  <c r="D1208" i="1" a="1"/>
  <c r="D1208" i="1" s="1"/>
  <c r="D1209" i="1" a="1"/>
  <c r="D1209" i="1" s="1"/>
  <c r="D1210" i="1" a="1"/>
  <c r="D1210" i="1" s="1"/>
  <c r="D1211" i="1" a="1"/>
  <c r="D1211" i="1" s="1"/>
  <c r="D1212" i="1" a="1"/>
  <c r="D1212" i="1" s="1"/>
  <c r="D1213" i="1" a="1"/>
  <c r="D1213" i="1" s="1"/>
  <c r="D1214" i="1" a="1"/>
  <c r="D1214" i="1" s="1"/>
  <c r="D1215" i="1" a="1"/>
  <c r="D1215" i="1" s="1"/>
  <c r="D1216" i="1" a="1"/>
  <c r="D1216" i="1" s="1"/>
  <c r="D1217" i="1" a="1"/>
  <c r="D1217" i="1" s="1"/>
  <c r="D1218" i="1" a="1"/>
  <c r="D1218" i="1" s="1"/>
  <c r="D1220" i="1" a="1"/>
  <c r="D1220" i="1" s="1"/>
  <c r="D1221" i="1" a="1"/>
  <c r="D1221" i="1" s="1"/>
  <c r="D1222" i="1" a="1"/>
  <c r="D1222" i="1" s="1"/>
  <c r="D1223" i="1" a="1"/>
  <c r="D1223" i="1" s="1"/>
  <c r="D1224" i="1" a="1"/>
  <c r="D1224" i="1" s="1"/>
  <c r="D1225" i="1" a="1"/>
  <c r="D1225" i="1" s="1"/>
  <c r="D1226" i="1" a="1"/>
  <c r="D1226" i="1" s="1"/>
  <c r="D1227" i="1" a="1"/>
  <c r="D1227" i="1" s="1"/>
  <c r="D1228" i="1" a="1"/>
  <c r="D1228" i="1" s="1"/>
  <c r="D1229" i="1" a="1"/>
  <c r="D1229" i="1" s="1"/>
  <c r="D1230" i="1" a="1"/>
  <c r="D1230" i="1" s="1"/>
  <c r="D1231" i="1" a="1"/>
  <c r="D1231" i="1" s="1"/>
  <c r="D1232" i="1" a="1"/>
  <c r="D1232" i="1" s="1"/>
  <c r="D1233" i="1" a="1"/>
  <c r="D1233" i="1" s="1"/>
  <c r="D1234" i="1" a="1"/>
  <c r="D1234" i="1" s="1"/>
  <c r="D1235" i="1" a="1"/>
  <c r="D1235" i="1" s="1"/>
  <c r="D1236" i="1" a="1"/>
  <c r="D1236" i="1" s="1"/>
  <c r="D1237" i="1" a="1"/>
  <c r="D1237" i="1" s="1"/>
  <c r="D1238" i="1" a="1"/>
  <c r="D1238" i="1" s="1"/>
  <c r="D1239" i="1" a="1"/>
  <c r="D1239" i="1" s="1"/>
  <c r="D1240" i="1" a="1"/>
  <c r="D1240" i="1" s="1"/>
  <c r="D1241" i="1" a="1"/>
  <c r="D1241" i="1" s="1"/>
  <c r="D1242" i="1" a="1"/>
  <c r="D1242" i="1" s="1"/>
  <c r="D1243" i="1" a="1"/>
  <c r="D1243" i="1" s="1"/>
  <c r="D1244" i="1" a="1"/>
  <c r="D1244" i="1" s="1"/>
  <c r="D1245" i="1" a="1"/>
  <c r="D1245" i="1" s="1"/>
  <c r="D1246" i="1" a="1"/>
  <c r="D1246" i="1" s="1"/>
  <c r="D1247" i="1" a="1"/>
  <c r="D1247" i="1" s="1"/>
  <c r="D1248" i="1" a="1"/>
  <c r="D1248" i="1" s="1"/>
  <c r="D1249" i="1" a="1"/>
  <c r="D1249" i="1" s="1"/>
  <c r="D1250" i="1" a="1"/>
  <c r="D1250" i="1" s="1"/>
  <c r="D1251" i="1" a="1"/>
  <c r="D1251" i="1" s="1"/>
  <c r="D1252" i="1" a="1"/>
  <c r="D1252" i="1" s="1"/>
  <c r="D1253" i="1" a="1"/>
  <c r="D1253" i="1" s="1"/>
  <c r="D1254" i="1" a="1"/>
  <c r="D1254" i="1" s="1"/>
  <c r="D1255" i="1" a="1"/>
  <c r="D1255" i="1" s="1"/>
  <c r="D1256" i="1" a="1"/>
  <c r="D1256" i="1" s="1"/>
  <c r="D1257" i="1" a="1"/>
  <c r="D1257" i="1" s="1"/>
  <c r="D1258" i="1" a="1"/>
  <c r="D1258" i="1" s="1"/>
  <c r="D1259" i="1" a="1"/>
  <c r="D1259" i="1" s="1"/>
  <c r="D1260" i="1" a="1"/>
  <c r="D1260" i="1" s="1"/>
  <c r="D1261" i="1" a="1"/>
  <c r="D1261" i="1" s="1"/>
  <c r="D1262" i="1" a="1"/>
  <c r="D1262" i="1" s="1"/>
  <c r="D1263" i="1" a="1"/>
  <c r="D1263" i="1" s="1"/>
  <c r="D1264" i="1" a="1"/>
  <c r="D1264" i="1" s="1"/>
  <c r="D1265" i="1" a="1"/>
  <c r="D1265" i="1" s="1"/>
  <c r="D1266" i="1" a="1"/>
  <c r="D1266" i="1" s="1"/>
  <c r="D1267" i="1" a="1"/>
  <c r="D1267" i="1" s="1"/>
  <c r="D1268" i="1" a="1"/>
  <c r="D1268" i="1" s="1"/>
  <c r="D1269" i="1" a="1"/>
  <c r="D1269" i="1" s="1"/>
  <c r="D1270" i="1" a="1"/>
  <c r="D1270" i="1" s="1"/>
  <c r="D1271" i="1" a="1"/>
  <c r="D1271" i="1" s="1"/>
  <c r="D1272" i="1" a="1"/>
  <c r="D1272" i="1" s="1"/>
  <c r="D1273" i="1" a="1"/>
  <c r="D1273" i="1" s="1"/>
  <c r="D1274" i="1" a="1"/>
  <c r="D1274" i="1" s="1"/>
  <c r="D1275" i="1" a="1"/>
  <c r="D1275" i="1" s="1"/>
  <c r="D1276" i="1" a="1"/>
  <c r="D1276" i="1" s="1"/>
  <c r="D1277" i="1" a="1"/>
  <c r="D1277" i="1" s="1"/>
  <c r="D1278" i="1" a="1"/>
  <c r="D1278" i="1" s="1"/>
  <c r="D1279" i="1" a="1"/>
  <c r="D1279" i="1" s="1"/>
  <c r="D1280" i="1" a="1"/>
  <c r="D1280" i="1" s="1"/>
  <c r="D1281" i="1" a="1"/>
  <c r="D1281" i="1" s="1"/>
  <c r="D1282" i="1" a="1"/>
  <c r="D1282" i="1" s="1"/>
  <c r="D1283" i="1" a="1"/>
  <c r="D1283" i="1" s="1"/>
  <c r="D1284" i="1" a="1"/>
  <c r="D1284" i="1" s="1"/>
  <c r="D1285" i="1" a="1"/>
  <c r="D1285" i="1" s="1"/>
  <c r="D1286" i="1" a="1"/>
  <c r="D1286" i="1" s="1"/>
  <c r="D1287" i="1" a="1"/>
  <c r="D1287" i="1" s="1"/>
  <c r="D1288" i="1" a="1"/>
  <c r="D1288" i="1" s="1"/>
  <c r="D1289" i="1" a="1"/>
  <c r="D1289" i="1" s="1"/>
  <c r="D1290" i="1" a="1"/>
  <c r="D1290" i="1" s="1"/>
  <c r="D1291" i="1" a="1"/>
  <c r="D1291" i="1" s="1"/>
  <c r="D1292" i="1" a="1"/>
  <c r="D1292" i="1" s="1"/>
  <c r="D1293" i="1" a="1"/>
  <c r="D1293" i="1" s="1"/>
  <c r="D1294" i="1" a="1"/>
  <c r="D1294" i="1" s="1"/>
  <c r="D1295" i="1" a="1"/>
  <c r="D1295" i="1" s="1"/>
  <c r="D1296" i="1" a="1"/>
  <c r="D1296" i="1" s="1"/>
  <c r="D1297" i="1" a="1"/>
  <c r="D1297" i="1" s="1"/>
  <c r="D1298" i="1" a="1"/>
  <c r="D1298" i="1" s="1"/>
  <c r="D1299" i="1" a="1"/>
  <c r="D1299" i="1" s="1"/>
  <c r="D1300" i="1" a="1"/>
  <c r="D1300" i="1" s="1"/>
  <c r="D1301" i="1" a="1"/>
  <c r="D1301" i="1" s="1"/>
  <c r="D1302" i="1" a="1"/>
  <c r="D1302" i="1" s="1"/>
  <c r="D1303" i="1" a="1"/>
  <c r="D1303" i="1" s="1"/>
  <c r="D1304" i="1" a="1"/>
  <c r="D1304" i="1" s="1"/>
  <c r="D1305" i="1" a="1"/>
  <c r="D1305" i="1" s="1"/>
  <c r="D1306" i="1" a="1"/>
  <c r="D1306" i="1" s="1"/>
  <c r="D1307" i="1" a="1"/>
  <c r="D1307" i="1" s="1"/>
  <c r="D1308" i="1" a="1"/>
  <c r="D1308" i="1" s="1"/>
  <c r="D1309" i="1" a="1"/>
  <c r="D1309" i="1" s="1"/>
  <c r="D1310" i="1" a="1"/>
  <c r="D1310" i="1" s="1"/>
  <c r="D1311" i="1" a="1"/>
  <c r="D1311" i="1" s="1"/>
  <c r="D1312" i="1" a="1"/>
  <c r="D1312" i="1" s="1"/>
  <c r="D1313" i="1" a="1"/>
  <c r="D1313" i="1" s="1"/>
  <c r="D1314" i="1" a="1"/>
  <c r="D1314" i="1" s="1"/>
  <c r="D1315" i="1" a="1"/>
  <c r="D1315" i="1" s="1"/>
  <c r="D1316" i="1" a="1"/>
  <c r="D1316" i="1" s="1"/>
  <c r="D1317" i="1" a="1"/>
  <c r="D1317" i="1" s="1"/>
  <c r="D1318" i="1" a="1"/>
  <c r="D1318" i="1" s="1"/>
  <c r="D1319" i="1" a="1"/>
  <c r="D1319" i="1" s="1"/>
  <c r="D1320" i="1" a="1"/>
  <c r="D1320" i="1" s="1"/>
  <c r="D1321" i="1" a="1"/>
  <c r="D1321" i="1" s="1"/>
  <c r="D1322" i="1" a="1"/>
  <c r="D1322" i="1" s="1"/>
  <c r="D1323" i="1" a="1"/>
  <c r="D1323" i="1" s="1"/>
  <c r="D1324" i="1" a="1"/>
  <c r="D1324" i="1" s="1"/>
  <c r="D1325" i="1" a="1"/>
  <c r="D1325" i="1" s="1"/>
  <c r="D1326" i="1" a="1"/>
  <c r="D1326" i="1" s="1"/>
  <c r="D1327" i="1" a="1"/>
  <c r="D1327" i="1" s="1"/>
  <c r="D1328" i="1" a="1"/>
  <c r="D1328" i="1" s="1"/>
  <c r="D1329" i="1" a="1"/>
  <c r="D1329" i="1" s="1"/>
  <c r="D1330" i="1" a="1"/>
  <c r="D1330" i="1" s="1"/>
  <c r="D1331" i="1" a="1"/>
  <c r="D1331" i="1" s="1"/>
  <c r="D1332" i="1" a="1"/>
  <c r="D1332" i="1" s="1"/>
  <c r="D1333" i="1" a="1"/>
  <c r="D1333" i="1" s="1"/>
  <c r="D1334" i="1" a="1"/>
  <c r="D1334" i="1" s="1"/>
  <c r="D1335" i="1" a="1"/>
  <c r="D1335" i="1" s="1"/>
  <c r="D1336" i="1" a="1"/>
  <c r="D1336" i="1" s="1"/>
  <c r="D1337" i="1" a="1"/>
  <c r="D1337" i="1" s="1"/>
  <c r="D1338" i="1" a="1"/>
  <c r="D1338" i="1" s="1"/>
  <c r="D1339" i="1" a="1"/>
  <c r="D1339" i="1" s="1"/>
  <c r="D1340" i="1" a="1"/>
  <c r="D1340" i="1" s="1"/>
  <c r="D1341" i="1" a="1"/>
  <c r="D1341" i="1" s="1"/>
  <c r="D1342" i="1" a="1"/>
  <c r="D1342" i="1" s="1"/>
  <c r="D1343" i="1" a="1"/>
  <c r="D1343" i="1" s="1"/>
  <c r="D1344" i="1" a="1"/>
  <c r="D1344" i="1" s="1"/>
  <c r="D1345" i="1" a="1"/>
  <c r="D1345" i="1" s="1"/>
  <c r="D1346" i="1" a="1"/>
  <c r="D1346" i="1" s="1"/>
  <c r="D1347" i="1" a="1"/>
  <c r="D1347" i="1" s="1"/>
  <c r="D1348" i="1" a="1"/>
  <c r="D1348" i="1" s="1"/>
  <c r="D1349" i="1" a="1"/>
  <c r="D1349" i="1" s="1"/>
  <c r="D1350" i="1" a="1"/>
  <c r="D1350" i="1" s="1"/>
  <c r="D1351" i="1" a="1"/>
  <c r="D1351" i="1" s="1"/>
  <c r="D1352" i="1" a="1"/>
  <c r="D1352" i="1" s="1"/>
  <c r="D1353" i="1" a="1"/>
  <c r="D1353" i="1" s="1"/>
  <c r="D1354" i="1" a="1"/>
  <c r="D1354" i="1" s="1"/>
  <c r="D1355" i="1" a="1"/>
  <c r="D1355" i="1" s="1"/>
  <c r="D1356" i="1" a="1"/>
  <c r="D1356" i="1" s="1"/>
  <c r="D1357" i="1" a="1"/>
  <c r="D1357" i="1" s="1"/>
  <c r="D1358" i="1" a="1"/>
  <c r="D1358" i="1" s="1"/>
  <c r="D1359" i="1" a="1"/>
  <c r="D1359" i="1" s="1"/>
  <c r="D1360" i="1" a="1"/>
  <c r="D1360" i="1" s="1"/>
  <c r="D1361" i="1" a="1"/>
  <c r="D1361" i="1" s="1"/>
  <c r="D1362" i="1" a="1"/>
  <c r="D1362" i="1" s="1"/>
  <c r="D1363" i="1" a="1"/>
  <c r="D1363" i="1" s="1"/>
  <c r="D1364" i="1" a="1"/>
  <c r="D1364" i="1" s="1"/>
  <c r="D1365" i="1" a="1"/>
  <c r="D1365" i="1" s="1"/>
  <c r="D1366" i="1" a="1"/>
  <c r="D1366" i="1" s="1"/>
  <c r="D1367" i="1" a="1"/>
  <c r="D1367" i="1" s="1"/>
  <c r="D1368" i="1" a="1"/>
  <c r="D1368" i="1" s="1"/>
  <c r="D1369" i="1" a="1"/>
  <c r="D1369" i="1" s="1"/>
  <c r="D1370" i="1" a="1"/>
  <c r="D1370" i="1" s="1"/>
  <c r="D1371" i="1" a="1"/>
  <c r="D1371" i="1" s="1"/>
  <c r="D1372" i="1" a="1"/>
  <c r="D1372" i="1" s="1"/>
  <c r="D1373" i="1" a="1"/>
  <c r="D1373" i="1" s="1"/>
  <c r="D1374" i="1" a="1"/>
  <c r="D1374" i="1" s="1"/>
  <c r="D1375" i="1" a="1"/>
  <c r="D1375" i="1" s="1"/>
  <c r="D1376" i="1" a="1"/>
  <c r="D1376" i="1" s="1"/>
  <c r="D1377" i="1" a="1"/>
  <c r="D1377" i="1" s="1"/>
  <c r="D1378" i="1" a="1"/>
  <c r="D1378" i="1" s="1"/>
  <c r="D1379" i="1" a="1"/>
  <c r="D1379" i="1" s="1"/>
  <c r="D1380" i="1" a="1"/>
  <c r="D1380" i="1" s="1"/>
  <c r="D1381" i="1" a="1"/>
  <c r="D1381" i="1" s="1"/>
  <c r="D1382" i="1" a="1"/>
  <c r="D1382" i="1" s="1"/>
  <c r="D1383" i="1" a="1"/>
  <c r="D1383" i="1" s="1"/>
  <c r="D1384" i="1" a="1"/>
  <c r="D1384" i="1" s="1"/>
  <c r="D1385" i="1" a="1"/>
  <c r="D1385" i="1" s="1"/>
  <c r="D1386" i="1" a="1"/>
  <c r="D1386" i="1" s="1"/>
  <c r="D1387" i="1" a="1"/>
  <c r="D1387" i="1" s="1"/>
  <c r="D1388" i="1" a="1"/>
  <c r="D1388" i="1" s="1"/>
  <c r="D1389" i="1" a="1"/>
  <c r="D1389" i="1" s="1"/>
  <c r="D1390" i="1" a="1"/>
  <c r="D1390" i="1" s="1"/>
  <c r="D1391" i="1" a="1"/>
  <c r="D1391" i="1" s="1"/>
  <c r="D1392" i="1" a="1"/>
  <c r="D1392" i="1" s="1"/>
  <c r="D1393" i="1" a="1"/>
  <c r="D1393" i="1" s="1"/>
  <c r="D1394" i="1" a="1"/>
  <c r="D1394" i="1" s="1"/>
  <c r="D1395" i="1" a="1"/>
  <c r="D1395" i="1" s="1"/>
  <c r="D1396" i="1" a="1"/>
  <c r="D1396" i="1" s="1"/>
  <c r="D1397" i="1" a="1"/>
  <c r="D1397" i="1" s="1"/>
  <c r="D1398" i="1" a="1"/>
  <c r="D1398" i="1" s="1"/>
  <c r="D1399" i="1" a="1"/>
  <c r="D1399" i="1" s="1"/>
  <c r="D1401" i="1" a="1"/>
  <c r="D1401" i="1" s="1"/>
  <c r="D1402" i="1" a="1"/>
  <c r="D1402" i="1" s="1"/>
  <c r="D1403" i="1" a="1"/>
  <c r="D1403" i="1" s="1"/>
  <c r="D1404" i="1" a="1"/>
  <c r="D1404" i="1" s="1"/>
  <c r="D1405" i="1" a="1"/>
  <c r="D1405" i="1" s="1"/>
  <c r="D1406" i="1" a="1"/>
  <c r="D1406" i="1" s="1"/>
  <c r="D1407" i="1" a="1"/>
  <c r="D1407" i="1" s="1"/>
  <c r="D1408" i="1" a="1"/>
  <c r="D1408" i="1" s="1"/>
  <c r="D1409" i="1" a="1"/>
  <c r="D1409" i="1" s="1"/>
  <c r="D1410" i="1" a="1"/>
  <c r="D1410" i="1" s="1"/>
  <c r="D1411" i="1" a="1"/>
  <c r="D1411" i="1" s="1"/>
  <c r="D1412" i="1" a="1"/>
  <c r="D1412" i="1" s="1"/>
  <c r="D1413" i="1" a="1"/>
  <c r="D1413" i="1" s="1"/>
  <c r="D1414" i="1" a="1"/>
  <c r="D1414" i="1" s="1"/>
  <c r="D1415" i="1" a="1"/>
  <c r="D1415" i="1" s="1"/>
  <c r="D1416" i="1" a="1"/>
  <c r="D1416" i="1" s="1"/>
  <c r="D1417" i="1" a="1"/>
  <c r="D1417" i="1" s="1"/>
  <c r="D1418" i="1" a="1"/>
  <c r="D1418" i="1" s="1"/>
  <c r="D1419" i="1" a="1"/>
  <c r="D1419" i="1" s="1"/>
  <c r="D1420" i="1" a="1"/>
  <c r="D1420" i="1" s="1"/>
  <c r="D1421" i="1" a="1"/>
  <c r="D1421" i="1" s="1"/>
  <c r="D1422" i="1" a="1"/>
  <c r="D1422" i="1" s="1"/>
  <c r="D1423" i="1" a="1"/>
  <c r="D1423" i="1" s="1"/>
  <c r="D1424" i="1" a="1"/>
  <c r="D1424" i="1" s="1"/>
  <c r="D1425" i="1" a="1"/>
  <c r="D1425" i="1" s="1"/>
  <c r="D1426" i="1" a="1"/>
  <c r="D1426" i="1" s="1"/>
  <c r="D1427" i="1" a="1"/>
  <c r="D1427" i="1" s="1"/>
  <c r="D1428" i="1" a="1"/>
  <c r="D1428" i="1" s="1"/>
  <c r="D1429" i="1" a="1"/>
  <c r="D1429" i="1" s="1"/>
  <c r="D1430" i="1" a="1"/>
  <c r="D1430" i="1" s="1"/>
  <c r="D1431" i="1" a="1"/>
  <c r="D1431" i="1" s="1"/>
  <c r="D1432" i="1" a="1"/>
  <c r="D1432" i="1" s="1"/>
  <c r="D1433" i="1" a="1"/>
  <c r="D1433" i="1" s="1"/>
  <c r="D1434" i="1" a="1"/>
  <c r="D1434" i="1" s="1"/>
  <c r="D1435" i="1" a="1"/>
  <c r="D1435" i="1" s="1"/>
  <c r="D1436" i="1" a="1"/>
  <c r="D1436" i="1" s="1"/>
  <c r="D1437" i="1" a="1"/>
  <c r="D1437" i="1" s="1"/>
  <c r="D1438" i="1" a="1"/>
  <c r="D1438" i="1" s="1"/>
  <c r="D1439" i="1" a="1"/>
  <c r="D1439" i="1" s="1"/>
  <c r="D1440" i="1" a="1"/>
  <c r="D1440" i="1" s="1"/>
  <c r="D1441" i="1" a="1"/>
  <c r="D1441" i="1" s="1"/>
  <c r="D1442" i="1" a="1"/>
  <c r="D1442" i="1" s="1"/>
  <c r="D1443" i="1" a="1"/>
  <c r="D1443" i="1" s="1"/>
  <c r="D1444" i="1" a="1"/>
  <c r="D1444" i="1" s="1"/>
  <c r="D1446" i="1" a="1"/>
  <c r="D1446" i="1" s="1"/>
  <c r="D1447" i="1" a="1"/>
  <c r="D1447" i="1" s="1"/>
  <c r="D1448" i="1" a="1"/>
  <c r="D1448" i="1" s="1"/>
  <c r="D1449" i="1" a="1"/>
  <c r="D1449" i="1" s="1"/>
  <c r="D1450" i="1" a="1"/>
  <c r="D1450" i="1" s="1"/>
  <c r="D1451" i="1" a="1"/>
  <c r="D1451" i="1" s="1"/>
  <c r="D1452" i="1" a="1"/>
  <c r="D1452" i="1" s="1"/>
  <c r="D1453" i="1" a="1"/>
  <c r="D1453" i="1" s="1"/>
  <c r="D1454" i="1" a="1"/>
  <c r="D1454" i="1" s="1"/>
  <c r="D1455" i="1" a="1"/>
  <c r="D1455" i="1" s="1"/>
  <c r="D1456" i="1" a="1"/>
  <c r="D1456" i="1" s="1"/>
  <c r="D1457" i="1" a="1"/>
  <c r="D1457" i="1" s="1"/>
  <c r="D1458" i="1" a="1"/>
  <c r="D1458" i="1" s="1"/>
  <c r="D1459" i="1" a="1"/>
  <c r="D1459" i="1" s="1"/>
  <c r="D1460" i="1" a="1"/>
  <c r="D1460" i="1" s="1"/>
  <c r="D1461" i="1" a="1"/>
  <c r="D1461" i="1" s="1"/>
  <c r="D1462" i="1" a="1"/>
  <c r="D1462" i="1" s="1"/>
  <c r="D1463" i="1" a="1"/>
  <c r="D1463" i="1" s="1"/>
  <c r="D1464" i="1" a="1"/>
  <c r="D1464" i="1" s="1"/>
  <c r="D1465" i="1" a="1"/>
  <c r="D1465" i="1" s="1"/>
  <c r="D1466" i="1" a="1"/>
  <c r="D1466" i="1" s="1"/>
  <c r="D1467" i="1" a="1"/>
  <c r="D1467" i="1" s="1"/>
  <c r="D1468" i="1" a="1"/>
  <c r="D1468" i="1" s="1"/>
  <c r="D1469" i="1" a="1"/>
  <c r="D1469" i="1" s="1"/>
  <c r="D1470" i="1" a="1"/>
  <c r="D1470" i="1" s="1"/>
  <c r="D1471" i="1" a="1"/>
  <c r="D1471" i="1" s="1"/>
  <c r="D1472" i="1" a="1"/>
  <c r="D1472" i="1" s="1"/>
  <c r="D1473" i="1" a="1"/>
  <c r="D1473" i="1" s="1"/>
  <c r="D1474" i="1" a="1"/>
  <c r="D1474" i="1" s="1"/>
  <c r="D1475" i="1" a="1"/>
  <c r="D1475" i="1" s="1"/>
  <c r="D1476" i="1" a="1"/>
  <c r="D1476" i="1" s="1"/>
  <c r="D1477" i="1" a="1"/>
  <c r="D1477" i="1" s="1"/>
  <c r="D1478" i="1" a="1"/>
  <c r="D1478" i="1" s="1"/>
  <c r="D1479" i="1" a="1"/>
  <c r="D1479" i="1" s="1"/>
  <c r="D1480" i="1" a="1"/>
  <c r="D1480" i="1" s="1"/>
  <c r="D1481" i="1" a="1"/>
  <c r="D1481" i="1" s="1"/>
  <c r="D1482" i="1" a="1"/>
  <c r="D1482" i="1" s="1"/>
  <c r="D1484" i="1" a="1"/>
  <c r="D1484" i="1" s="1"/>
  <c r="D1485" i="1" a="1"/>
  <c r="D1485" i="1" s="1"/>
  <c r="D1486" i="1" a="1"/>
  <c r="D1486" i="1" s="1"/>
  <c r="D1487" i="1" a="1"/>
  <c r="D1487" i="1" s="1"/>
  <c r="D1488" i="1" a="1"/>
  <c r="D1488" i="1" s="1"/>
  <c r="D1489" i="1" a="1"/>
  <c r="D1489" i="1" s="1"/>
  <c r="D1490" i="1" a="1"/>
  <c r="D1490" i="1" s="1"/>
  <c r="D1491" i="1" a="1"/>
  <c r="D1491" i="1" s="1"/>
  <c r="D1492" i="1" a="1"/>
  <c r="D1492" i="1" s="1"/>
  <c r="D1493" i="1" a="1"/>
  <c r="D1493" i="1" s="1"/>
  <c r="D1494" i="1" a="1"/>
  <c r="D1494" i="1" s="1"/>
  <c r="D1495" i="1" a="1"/>
  <c r="D1495" i="1" s="1"/>
  <c r="D1496" i="1" a="1"/>
  <c r="D1496" i="1" s="1"/>
  <c r="D1497" i="1" a="1"/>
  <c r="D1497" i="1" s="1"/>
  <c r="D1498" i="1" a="1"/>
  <c r="D1498" i="1" s="1"/>
  <c r="D1499" i="1" a="1"/>
  <c r="D1499" i="1" s="1"/>
  <c r="D1500" i="1" a="1"/>
  <c r="D1500" i="1" s="1"/>
  <c r="D1501" i="1" a="1"/>
  <c r="D1501" i="1" s="1"/>
  <c r="D1502" i="1" a="1"/>
  <c r="D1502" i="1" s="1"/>
  <c r="D1503" i="1" a="1"/>
  <c r="D1503" i="1" s="1"/>
  <c r="D1504" i="1" a="1"/>
  <c r="D1504" i="1" s="1"/>
  <c r="D1505" i="1" a="1"/>
  <c r="D1505" i="1" s="1"/>
  <c r="D1506" i="1" a="1"/>
  <c r="D1506" i="1" s="1"/>
  <c r="D1507" i="1" a="1"/>
  <c r="D1507" i="1" s="1"/>
  <c r="D1508" i="1" a="1"/>
  <c r="D1508" i="1" s="1"/>
  <c r="D1509" i="1" a="1"/>
  <c r="D1509" i="1" s="1"/>
  <c r="D1510" i="1" a="1"/>
  <c r="D1510" i="1" s="1"/>
  <c r="D1511" i="1" a="1"/>
  <c r="D1511" i="1" s="1"/>
  <c r="D1512" i="1" a="1"/>
  <c r="D1512" i="1" s="1"/>
  <c r="D1513" i="1" a="1"/>
  <c r="D1513" i="1" s="1"/>
  <c r="D1514" i="1" a="1"/>
  <c r="D1514" i="1" s="1"/>
  <c r="D1515" i="1" a="1"/>
  <c r="D1515" i="1" s="1"/>
  <c r="D1516" i="1" a="1"/>
  <c r="D1516" i="1" s="1"/>
  <c r="D1517" i="1" a="1"/>
  <c r="D1517" i="1" s="1"/>
  <c r="D1518" i="1" a="1"/>
  <c r="D1518" i="1" s="1"/>
  <c r="D1519" i="1" a="1"/>
  <c r="D1519" i="1" s="1"/>
  <c r="D1520" i="1" a="1"/>
  <c r="D1520" i="1" s="1"/>
  <c r="D1521" i="1" a="1"/>
  <c r="D1521" i="1" s="1"/>
  <c r="D1522" i="1" a="1"/>
  <c r="D1522" i="1" s="1"/>
  <c r="D1523" i="1" a="1"/>
  <c r="D1523" i="1" s="1"/>
  <c r="D1524" i="1" a="1"/>
  <c r="D1524" i="1" s="1"/>
  <c r="D1525" i="1" a="1"/>
  <c r="D1525" i="1" s="1"/>
  <c r="D1526" i="1" a="1"/>
  <c r="D1526" i="1" s="1"/>
  <c r="D1527" i="1" a="1"/>
  <c r="D1527" i="1" s="1"/>
  <c r="D1528" i="1" a="1"/>
  <c r="D1528" i="1" s="1"/>
  <c r="D1529" i="1" a="1"/>
  <c r="D1529" i="1" s="1"/>
  <c r="D1530" i="1" a="1"/>
  <c r="D1530" i="1" s="1"/>
  <c r="D1531" i="1" a="1"/>
  <c r="D1531" i="1" s="1"/>
  <c r="D1532" i="1" a="1"/>
  <c r="D1532" i="1" s="1"/>
  <c r="D1533" i="1" a="1"/>
  <c r="D1533" i="1" s="1"/>
  <c r="D1534" i="1" a="1"/>
  <c r="D1534" i="1" s="1"/>
  <c r="D1535" i="1" a="1"/>
  <c r="D1535" i="1" s="1"/>
  <c r="D1536" i="1" a="1"/>
  <c r="D1536" i="1" s="1"/>
  <c r="D1537" i="1" a="1"/>
  <c r="D1537" i="1" s="1"/>
  <c r="D1538" i="1" a="1"/>
  <c r="D1538" i="1" s="1"/>
  <c r="D1539" i="1" a="1"/>
  <c r="D1539" i="1" s="1"/>
  <c r="D1540" i="1" a="1"/>
  <c r="D1540" i="1" s="1"/>
  <c r="D1541" i="1" a="1"/>
  <c r="D1541" i="1" s="1"/>
  <c r="D1542" i="1" a="1"/>
  <c r="D1542" i="1" s="1"/>
  <c r="D1543" i="1" a="1"/>
  <c r="D1543" i="1" s="1"/>
  <c r="D1544" i="1" a="1"/>
  <c r="D1544" i="1" s="1"/>
  <c r="D1545" i="1" a="1"/>
  <c r="D1545" i="1" s="1"/>
  <c r="D1546" i="1" a="1"/>
  <c r="D1546" i="1" s="1"/>
  <c r="D1547" i="1" a="1"/>
  <c r="D1547" i="1" s="1"/>
  <c r="D1548" i="1" a="1"/>
  <c r="D1548" i="1" s="1"/>
  <c r="D1549" i="1" a="1"/>
  <c r="D1549" i="1" s="1"/>
  <c r="D1550" i="1" a="1"/>
  <c r="D1550" i="1" s="1"/>
  <c r="D1551" i="1" a="1"/>
  <c r="D1551" i="1" s="1"/>
  <c r="D1552" i="1" a="1"/>
  <c r="D1552" i="1" s="1"/>
  <c r="D1553" i="1" a="1"/>
  <c r="D1553" i="1" s="1"/>
  <c r="D1554" i="1" a="1"/>
  <c r="D1554" i="1" s="1"/>
  <c r="D1555" i="1" a="1"/>
  <c r="D1555" i="1" s="1"/>
  <c r="D1556" i="1" a="1"/>
  <c r="D1556" i="1" s="1"/>
  <c r="D1557" i="1" a="1"/>
  <c r="D1557" i="1" s="1"/>
  <c r="D1558" i="1" a="1"/>
  <c r="D1558" i="1" s="1"/>
  <c r="D1559" i="1" a="1"/>
  <c r="D1559" i="1" s="1"/>
  <c r="D1560" i="1" a="1"/>
  <c r="D1560" i="1" s="1"/>
  <c r="D1561" i="1" a="1"/>
  <c r="D1561" i="1" s="1"/>
  <c r="D1562" i="1" a="1"/>
  <c r="D1562" i="1" s="1"/>
  <c r="D1563" i="1" a="1"/>
  <c r="D1563" i="1" s="1"/>
  <c r="D1564" i="1" a="1"/>
  <c r="D1564" i="1" s="1"/>
  <c r="D1565" i="1" a="1"/>
  <c r="D1565" i="1" s="1"/>
  <c r="D1566" i="1" a="1"/>
  <c r="D1566" i="1" s="1"/>
  <c r="D1567" i="1" a="1"/>
  <c r="D1567" i="1" s="1"/>
  <c r="D1568" i="1" a="1"/>
  <c r="D1568" i="1" s="1"/>
  <c r="D1569" i="1" a="1"/>
  <c r="D1569" i="1" s="1"/>
  <c r="D1570" i="1" a="1"/>
  <c r="D1570" i="1" s="1"/>
  <c r="D1571" i="1" a="1"/>
  <c r="D1571" i="1" s="1"/>
  <c r="D1572" i="1" a="1"/>
  <c r="D1572" i="1" s="1"/>
  <c r="D1573" i="1" a="1"/>
  <c r="D1573" i="1" s="1"/>
  <c r="D1574" i="1" a="1"/>
  <c r="D1574" i="1" s="1"/>
  <c r="D1575" i="1" a="1"/>
  <c r="D1575" i="1" s="1"/>
  <c r="D1576" i="1" a="1"/>
  <c r="D1576" i="1" s="1"/>
  <c r="D1577" i="1" a="1"/>
  <c r="D1577" i="1" s="1"/>
  <c r="D1578" i="1" a="1"/>
  <c r="D1578" i="1" s="1"/>
  <c r="D1579" i="1" a="1"/>
  <c r="D1579" i="1" s="1"/>
  <c r="D1580" i="1" a="1"/>
  <c r="D1580" i="1" s="1"/>
  <c r="D1581" i="1" a="1"/>
  <c r="D1581" i="1" s="1"/>
  <c r="D1582" i="1" a="1"/>
  <c r="D1582" i="1" s="1"/>
  <c r="D1583" i="1" a="1"/>
  <c r="D1583" i="1" s="1"/>
  <c r="D1584" i="1" a="1"/>
  <c r="D1584" i="1" s="1"/>
  <c r="D1585" i="1" a="1"/>
  <c r="D1585" i="1" s="1"/>
  <c r="D1586" i="1" a="1"/>
  <c r="D1586" i="1" s="1"/>
  <c r="D1587" i="1" a="1"/>
  <c r="D1587" i="1" s="1"/>
  <c r="D1588" i="1" a="1"/>
  <c r="D1588" i="1" s="1"/>
  <c r="D1589" i="1" a="1"/>
  <c r="D1589" i="1" s="1"/>
  <c r="D1590" i="1" a="1"/>
  <c r="D1590" i="1" s="1"/>
  <c r="D1591" i="1" a="1"/>
  <c r="D1591" i="1" s="1"/>
  <c r="D1592" i="1" a="1"/>
  <c r="D1592" i="1" s="1"/>
  <c r="D1594" i="1" a="1"/>
  <c r="D1594" i="1" s="1"/>
  <c r="D1595" i="1" a="1"/>
  <c r="D1595" i="1" s="1"/>
  <c r="D1596" i="1" a="1"/>
  <c r="D1596" i="1" s="1"/>
  <c r="D1597" i="1" a="1"/>
  <c r="D1597" i="1" s="1"/>
  <c r="D1598" i="1" a="1"/>
  <c r="D1598" i="1" s="1"/>
  <c r="D1599" i="1" a="1"/>
  <c r="D1599" i="1" s="1"/>
  <c r="D1600" i="1" a="1"/>
  <c r="D1600" i="1" s="1"/>
  <c r="D1601" i="1" a="1"/>
  <c r="D1601" i="1" s="1"/>
  <c r="D1602" i="1" a="1"/>
  <c r="D1602" i="1" s="1"/>
  <c r="D1603" i="1" a="1"/>
  <c r="D1603" i="1" s="1"/>
  <c r="D1604" i="1" a="1"/>
  <c r="D1604" i="1" s="1"/>
  <c r="D1605" i="1" a="1"/>
  <c r="D1605" i="1" s="1"/>
  <c r="D1606" i="1" a="1"/>
  <c r="D1606" i="1" s="1"/>
  <c r="D1607" i="1" a="1"/>
  <c r="D1607" i="1" s="1"/>
  <c r="D1608" i="1" a="1"/>
  <c r="D1608" i="1" s="1"/>
  <c r="D1609" i="1" a="1"/>
  <c r="D1609" i="1" s="1"/>
  <c r="D1610" i="1" a="1"/>
  <c r="D1610" i="1" s="1"/>
  <c r="D1611" i="1" a="1"/>
  <c r="D1611" i="1" s="1"/>
  <c r="D1612" i="1" a="1"/>
  <c r="D1612" i="1" s="1"/>
  <c r="D1613" i="1" a="1"/>
  <c r="D1613" i="1" s="1"/>
  <c r="D1614" i="1" a="1"/>
  <c r="D1614" i="1" s="1"/>
  <c r="D1615" i="1" a="1"/>
  <c r="D1615" i="1" s="1"/>
  <c r="D1616" i="1" a="1"/>
  <c r="D1616" i="1" s="1"/>
  <c r="D1617" i="1" a="1"/>
  <c r="D1617" i="1" s="1"/>
  <c r="D1618" i="1" a="1"/>
  <c r="D1618" i="1" s="1"/>
  <c r="D1619" i="1" a="1"/>
  <c r="D1619" i="1" s="1"/>
  <c r="D1620" i="1" a="1"/>
  <c r="D1620" i="1" s="1"/>
  <c r="D1621" i="1" a="1"/>
  <c r="D1621" i="1" s="1"/>
  <c r="D1622" i="1" a="1"/>
  <c r="D1622" i="1" s="1"/>
  <c r="D1623" i="1" a="1"/>
  <c r="D1623" i="1" s="1"/>
  <c r="D1624" i="1" a="1"/>
  <c r="D1624" i="1" s="1"/>
  <c r="D1625" i="1" a="1"/>
  <c r="D1625" i="1" s="1"/>
  <c r="D1626" i="1" a="1"/>
  <c r="D1626" i="1" s="1"/>
  <c r="D1627" i="1" a="1"/>
  <c r="D1627" i="1" s="1"/>
  <c r="D1628" i="1" a="1"/>
  <c r="D1628" i="1" s="1"/>
  <c r="D1629" i="1" a="1"/>
  <c r="D1629" i="1" s="1"/>
  <c r="D1630" i="1" a="1"/>
  <c r="D1630" i="1" s="1"/>
  <c r="D1631" i="1" a="1"/>
  <c r="D1631" i="1" s="1"/>
  <c r="D1632" i="1" a="1"/>
  <c r="D1632" i="1" s="1"/>
  <c r="D1633" i="1" a="1"/>
  <c r="D1633" i="1" s="1"/>
  <c r="D1634" i="1" a="1"/>
  <c r="D1634" i="1" s="1"/>
  <c r="D1635" i="1" a="1"/>
  <c r="D1635" i="1" s="1"/>
  <c r="D1636" i="1" a="1"/>
  <c r="D1636" i="1" s="1"/>
  <c r="D1637" i="1" a="1"/>
  <c r="D1637" i="1" s="1"/>
  <c r="D1638" i="1" a="1"/>
  <c r="D1638" i="1" s="1"/>
  <c r="D1639" i="1" a="1"/>
  <c r="D1639" i="1" s="1"/>
  <c r="D1640" i="1" a="1"/>
  <c r="D1640" i="1" s="1"/>
  <c r="D1641" i="1" a="1"/>
  <c r="D1641" i="1" s="1"/>
  <c r="D1642" i="1" a="1"/>
  <c r="D1642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0" i="1" a="1"/>
  <c r="D1650" i="1" s="1"/>
  <c r="D1651" i="1" a="1"/>
  <c r="D1651" i="1" s="1"/>
  <c r="D1652" i="1" a="1"/>
  <c r="D1652" i="1" s="1"/>
  <c r="D1653" i="1" a="1"/>
  <c r="D1653" i="1" s="1"/>
  <c r="D1654" i="1" a="1"/>
  <c r="D1654" i="1" s="1"/>
  <c r="D1655" i="1" a="1"/>
  <c r="D1655" i="1" s="1"/>
  <c r="D1656" i="1" a="1"/>
  <c r="D1656" i="1" s="1"/>
  <c r="D1657" i="1" a="1"/>
  <c r="D1657" i="1" s="1"/>
  <c r="D1658" i="1" a="1"/>
  <c r="D1658" i="1" s="1"/>
  <c r="D1659" i="1" a="1"/>
  <c r="D1659" i="1" s="1"/>
  <c r="D1660" i="1" a="1"/>
  <c r="D1660" i="1" s="1"/>
  <c r="D1661" i="1" a="1"/>
  <c r="D1661" i="1" s="1"/>
  <c r="D1662" i="1" a="1"/>
  <c r="D1662" i="1" s="1"/>
  <c r="D1663" i="1" a="1"/>
  <c r="D1663" i="1" s="1"/>
  <c r="D1664" i="1" a="1"/>
  <c r="D1664" i="1" s="1"/>
  <c r="D1665" i="1" a="1"/>
  <c r="D1665" i="1" s="1"/>
  <c r="D1666" i="1" a="1"/>
  <c r="D1666" i="1" s="1"/>
  <c r="D1667" i="1" a="1"/>
  <c r="D1667" i="1" s="1"/>
  <c r="D1668" i="1" a="1"/>
  <c r="D1668" i="1" s="1"/>
  <c r="D1669" i="1" a="1"/>
  <c r="D1669" i="1" s="1"/>
  <c r="D1670" i="1" a="1"/>
  <c r="D1670" i="1" s="1"/>
  <c r="D1671" i="1" a="1"/>
  <c r="D1671" i="1" s="1"/>
  <c r="D1672" i="1" a="1"/>
  <c r="D1672" i="1" s="1"/>
  <c r="D1673" i="1" a="1"/>
  <c r="D1673" i="1" s="1"/>
  <c r="D1674" i="1" a="1"/>
  <c r="D1674" i="1" s="1"/>
  <c r="D1675" i="1" a="1"/>
  <c r="D1675" i="1" s="1"/>
  <c r="D1676" i="1" a="1"/>
  <c r="D1676" i="1" s="1"/>
  <c r="D1677" i="1" a="1"/>
  <c r="D1677" i="1" s="1"/>
  <c r="D1678" i="1" a="1"/>
  <c r="D1678" i="1" s="1"/>
  <c r="D1679" i="1" a="1"/>
  <c r="D1679" i="1" s="1"/>
  <c r="D1680" i="1" a="1"/>
  <c r="D1680" i="1" s="1"/>
  <c r="D1681" i="1" a="1"/>
  <c r="D1681" i="1" s="1"/>
  <c r="D1682" i="1" a="1"/>
  <c r="D1682" i="1" s="1"/>
  <c r="D1683" i="1" a="1"/>
  <c r="D1683" i="1" s="1"/>
  <c r="D1684" i="1" a="1"/>
  <c r="D1684" i="1" s="1"/>
  <c r="D1685" i="1" a="1"/>
  <c r="D1685" i="1" s="1"/>
  <c r="D1686" i="1" a="1"/>
  <c r="D1686" i="1" s="1"/>
  <c r="D1687" i="1" a="1"/>
  <c r="D1687" i="1" s="1"/>
  <c r="D1688" i="1" a="1"/>
  <c r="D1688" i="1" s="1"/>
  <c r="D1689" i="1" a="1"/>
  <c r="D1689" i="1" s="1"/>
  <c r="D1690" i="1" a="1"/>
  <c r="D1690" i="1" s="1"/>
  <c r="D1691" i="1" a="1"/>
  <c r="D1691" i="1" s="1"/>
  <c r="D1692" i="1" a="1"/>
  <c r="D1692" i="1" s="1"/>
  <c r="D1693" i="1" a="1"/>
  <c r="D1693" i="1" s="1"/>
  <c r="D1694" i="1" a="1"/>
  <c r="D1694" i="1" s="1"/>
  <c r="D1695" i="1" a="1"/>
  <c r="D1695" i="1" s="1"/>
  <c r="D1696" i="1" a="1"/>
  <c r="D1696" i="1" s="1"/>
  <c r="D1697" i="1" a="1"/>
  <c r="D1697" i="1" s="1"/>
  <c r="D1698" i="1" a="1"/>
  <c r="D1698" i="1" s="1"/>
  <c r="D1699" i="1" a="1"/>
  <c r="D1699" i="1" s="1"/>
  <c r="D1700" i="1" a="1"/>
  <c r="D1700" i="1" s="1"/>
  <c r="D1701" i="1" a="1"/>
  <c r="D1701" i="1" s="1"/>
  <c r="D1702" i="1" a="1"/>
  <c r="D1702" i="1" s="1"/>
  <c r="D1703" i="1" a="1"/>
  <c r="D1703" i="1" s="1"/>
  <c r="D1704" i="1" a="1"/>
  <c r="D1704" i="1" s="1"/>
  <c r="D1705" i="1" a="1"/>
  <c r="D1705" i="1" s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 s="1"/>
  <c r="D1712" i="1" a="1"/>
  <c r="D1712" i="1" s="1"/>
  <c r="D1713" i="1" a="1"/>
  <c r="D1713" i="1" s="1"/>
  <c r="D1714" i="1" a="1"/>
  <c r="D1714" i="1" s="1"/>
  <c r="D1715" i="1" a="1"/>
  <c r="D1715" i="1" s="1"/>
  <c r="D1716" i="1" a="1"/>
  <c r="D1716" i="1" s="1"/>
  <c r="D1717" i="1" a="1"/>
  <c r="D1717" i="1" s="1"/>
  <c r="D1718" i="1" a="1"/>
  <c r="D1718" i="1" s="1"/>
  <c r="D1719" i="1" a="1"/>
  <c r="D1719" i="1" s="1"/>
  <c r="D1720" i="1" a="1"/>
  <c r="D1720" i="1" s="1"/>
  <c r="D1721" i="1" a="1"/>
  <c r="D1721" i="1" s="1"/>
  <c r="D1722" i="1" a="1"/>
  <c r="D1722" i="1" s="1"/>
  <c r="D1723" i="1" a="1"/>
  <c r="D1723" i="1" s="1"/>
  <c r="D1724" i="1" a="1"/>
  <c r="D1724" i="1" s="1"/>
  <c r="D1725" i="1" a="1"/>
  <c r="D1725" i="1" s="1"/>
  <c r="D1726" i="1" a="1"/>
  <c r="D1726" i="1" s="1"/>
  <c r="D1727" i="1" a="1"/>
  <c r="D1727" i="1" s="1"/>
  <c r="D1728" i="1" a="1"/>
  <c r="D1728" i="1" s="1"/>
  <c r="D1729" i="1" a="1"/>
  <c r="D1729" i="1" s="1"/>
  <c r="D1730" i="1" a="1"/>
  <c r="D1730" i="1" s="1"/>
  <c r="D1731" i="1" a="1"/>
  <c r="D1731" i="1" s="1"/>
  <c r="D1732" i="1" a="1"/>
  <c r="D1732" i="1" s="1"/>
  <c r="D1733" i="1" a="1"/>
  <c r="D1733" i="1" s="1"/>
  <c r="D1734" i="1" a="1"/>
  <c r="D1734" i="1" s="1"/>
  <c r="D1735" i="1" a="1"/>
  <c r="D1735" i="1" s="1"/>
  <c r="D1736" i="1" a="1"/>
  <c r="D1736" i="1" s="1"/>
  <c r="D1737" i="1" a="1"/>
  <c r="D1737" i="1" s="1"/>
  <c r="D1738" i="1" a="1"/>
  <c r="D1738" i="1" s="1"/>
  <c r="D1739" i="1" a="1"/>
  <c r="D1739" i="1" s="1"/>
  <c r="D1740" i="1" a="1"/>
  <c r="D1740" i="1" s="1"/>
  <c r="D1741" i="1" a="1"/>
  <c r="D1741" i="1" s="1"/>
  <c r="D1742" i="1" a="1"/>
  <c r="D1742" i="1" s="1"/>
  <c r="D1743" i="1" a="1"/>
  <c r="D1743" i="1" s="1"/>
  <c r="D1744" i="1" a="1"/>
  <c r="D1744" i="1" s="1"/>
  <c r="D1745" i="1" a="1"/>
  <c r="D1745" i="1" s="1"/>
  <c r="D1746" i="1" a="1"/>
  <c r="D1746" i="1" s="1"/>
  <c r="D1747" i="1" a="1"/>
  <c r="D1747" i="1" s="1"/>
  <c r="D1748" i="1" a="1"/>
  <c r="D1748" i="1" s="1"/>
  <c r="D1749" i="1" a="1"/>
  <c r="D1749" i="1" s="1"/>
  <c r="D1750" i="1" a="1"/>
  <c r="D1750" i="1" s="1"/>
  <c r="D1751" i="1" a="1"/>
  <c r="D1751" i="1" s="1"/>
  <c r="D1752" i="1" a="1"/>
  <c r="D1752" i="1" s="1"/>
  <c r="D1753" i="1" a="1"/>
  <c r="D1753" i="1" s="1"/>
  <c r="D1754" i="1" a="1"/>
  <c r="D1754" i="1" s="1"/>
  <c r="D1755" i="1" a="1"/>
  <c r="D1755" i="1" s="1"/>
  <c r="D1756" i="1" a="1"/>
  <c r="D1756" i="1" s="1"/>
  <c r="D1757" i="1" a="1"/>
  <c r="D1757" i="1" s="1"/>
  <c r="D1758" i="1" a="1"/>
  <c r="D1758" i="1" s="1"/>
  <c r="D1759" i="1" a="1"/>
  <c r="D1759" i="1" s="1"/>
  <c r="D1760" i="1" a="1"/>
  <c r="D1760" i="1" s="1"/>
  <c r="D1761" i="1" a="1"/>
  <c r="D1761" i="1" s="1"/>
  <c r="D1762" i="1" a="1"/>
  <c r="D1762" i="1" s="1"/>
  <c r="D1763" i="1" a="1"/>
  <c r="D1763" i="1" s="1"/>
  <c r="D1764" i="1" a="1"/>
  <c r="D1764" i="1" s="1"/>
  <c r="D1765" i="1" a="1"/>
  <c r="D1765" i="1" s="1"/>
  <c r="D1766" i="1" a="1"/>
  <c r="D1766" i="1" s="1"/>
  <c r="D1767" i="1" a="1"/>
  <c r="D1767" i="1" s="1"/>
  <c r="D1768" i="1" a="1"/>
  <c r="D1768" i="1" s="1"/>
  <c r="D1769" i="1" a="1"/>
  <c r="D1769" i="1" s="1"/>
  <c r="D1770" i="1" a="1"/>
  <c r="D1770" i="1" s="1"/>
  <c r="D1771" i="1" a="1"/>
  <c r="D1771" i="1" s="1"/>
  <c r="D1772" i="1" a="1"/>
  <c r="D1772" i="1" s="1"/>
  <c r="D1773" i="1" a="1"/>
  <c r="D1773" i="1" s="1"/>
  <c r="D1774" i="1" a="1"/>
  <c r="D1774" i="1" s="1"/>
  <c r="D1775" i="1" a="1"/>
  <c r="D1775" i="1" s="1"/>
  <c r="D1776" i="1" a="1"/>
  <c r="D1776" i="1" s="1"/>
  <c r="D1777" i="1" a="1"/>
  <c r="D1777" i="1" s="1"/>
  <c r="D1778" i="1" a="1"/>
  <c r="D1778" i="1" s="1"/>
  <c r="D1779" i="1" a="1"/>
  <c r="D1779" i="1" s="1"/>
  <c r="D1780" i="1" a="1"/>
  <c r="D1780" i="1" s="1"/>
  <c r="D1781" i="1" a="1"/>
  <c r="D1781" i="1" s="1"/>
  <c r="D1782" i="1" a="1"/>
  <c r="D1782" i="1" s="1"/>
  <c r="D1783" i="1" a="1"/>
  <c r="D1783" i="1" s="1"/>
  <c r="D1784" i="1" a="1"/>
  <c r="D1784" i="1" s="1"/>
  <c r="D1785" i="1" a="1"/>
  <c r="D1785" i="1" s="1"/>
  <c r="D1786" i="1" a="1"/>
  <c r="D1786" i="1" s="1"/>
  <c r="D1787" i="1" a="1"/>
  <c r="D1787" i="1" s="1"/>
  <c r="D1788" i="1" a="1"/>
  <c r="D1788" i="1" s="1"/>
  <c r="D1789" i="1" a="1"/>
  <c r="D1789" i="1" s="1"/>
  <c r="D1790" i="1" a="1"/>
  <c r="D1790" i="1" s="1"/>
  <c r="D1791" i="1" a="1"/>
  <c r="D1791" i="1" s="1"/>
  <c r="D1792" i="1" a="1"/>
  <c r="D1792" i="1" s="1"/>
  <c r="D1794" i="1" a="1"/>
  <c r="D1794" i="1" s="1"/>
  <c r="D1795" i="1" a="1"/>
  <c r="D1795" i="1" s="1"/>
  <c r="D1796" i="1" a="1"/>
  <c r="D1796" i="1" s="1"/>
  <c r="D1797" i="1" a="1"/>
  <c r="D1797" i="1" s="1"/>
  <c r="D1798" i="1" a="1"/>
  <c r="D1798" i="1" s="1"/>
  <c r="D1799" i="1" a="1"/>
  <c r="D1799" i="1" s="1"/>
  <c r="D1800" i="1" a="1"/>
  <c r="D1800" i="1" s="1"/>
  <c r="D1801" i="1" a="1"/>
  <c r="D1801" i="1" s="1"/>
  <c r="D1802" i="1" a="1"/>
  <c r="D1802" i="1" s="1"/>
  <c r="D1803" i="1" a="1"/>
  <c r="D1803" i="1" s="1"/>
  <c r="D1804" i="1" a="1"/>
  <c r="D1804" i="1" s="1"/>
  <c r="D1805" i="1" a="1"/>
  <c r="D1805" i="1" s="1"/>
  <c r="D1806" i="1" a="1"/>
  <c r="D1806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18" i="1" a="1"/>
  <c r="D1818" i="1" s="1"/>
  <c r="D1819" i="1" a="1"/>
  <c r="D1819" i="1" s="1"/>
  <c r="D1820" i="1" a="1"/>
  <c r="D1820" i="1" s="1"/>
  <c r="D1821" i="1" a="1"/>
  <c r="D1821" i="1" s="1"/>
  <c r="D1822" i="1" a="1"/>
  <c r="D1822" i="1" s="1"/>
  <c r="D1823" i="1" a="1"/>
  <c r="D1823" i="1" s="1"/>
  <c r="D1824" i="1" a="1"/>
  <c r="D1824" i="1" s="1"/>
  <c r="D1825" i="1" a="1"/>
  <c r="D1825" i="1" s="1"/>
  <c r="D1826" i="1" a="1"/>
  <c r="D1826" i="1" s="1"/>
  <c r="D1827" i="1" a="1"/>
  <c r="D1827" i="1" s="1"/>
  <c r="D1828" i="1" a="1"/>
  <c r="D1828" i="1" s="1"/>
  <c r="D1829" i="1" a="1"/>
  <c r="D1829" i="1" s="1"/>
  <c r="D1830" i="1" a="1"/>
  <c r="D1830" i="1" s="1"/>
  <c r="D1831" i="1" a="1"/>
  <c r="D1831" i="1" s="1"/>
  <c r="D1832" i="1" a="1"/>
  <c r="D1832" i="1" s="1"/>
  <c r="D1833" i="1" a="1"/>
  <c r="D1833" i="1" s="1"/>
  <c r="D1834" i="1" a="1"/>
  <c r="D1834" i="1" s="1"/>
  <c r="D1835" i="1" a="1"/>
  <c r="D1835" i="1" s="1"/>
  <c r="D1836" i="1" a="1"/>
  <c r="D1836" i="1" s="1"/>
  <c r="D1837" i="1" a="1"/>
  <c r="D1837" i="1" s="1"/>
  <c r="D1838" i="1" a="1"/>
  <c r="D1838" i="1" s="1"/>
  <c r="D1839" i="1" a="1"/>
  <c r="D1839" i="1" s="1"/>
  <c r="D1840" i="1" a="1"/>
  <c r="D1840" i="1" s="1"/>
  <c r="D1841" i="1" a="1"/>
  <c r="D1841" i="1" s="1"/>
  <c r="D1842" i="1" a="1"/>
  <c r="D1842" i="1" s="1"/>
  <c r="D1843" i="1" a="1"/>
  <c r="D1843" i="1" s="1"/>
  <c r="D1844" i="1" a="1"/>
  <c r="D1844" i="1" s="1"/>
  <c r="D1845" i="1" a="1"/>
  <c r="D1845" i="1" s="1"/>
  <c r="D1846" i="1" a="1"/>
  <c r="D1846" i="1" s="1"/>
  <c r="D1847" i="1" a="1"/>
  <c r="D1847" i="1" s="1"/>
  <c r="D1848" i="1" a="1"/>
  <c r="D1848" i="1" s="1"/>
  <c r="D1849" i="1" a="1"/>
  <c r="D1849" i="1" s="1"/>
  <c r="D1850" i="1" a="1"/>
  <c r="D1850" i="1" s="1"/>
  <c r="D1851" i="1" a="1"/>
  <c r="D1851" i="1" s="1"/>
  <c r="D1852" i="1" a="1"/>
  <c r="D1852" i="1" s="1"/>
  <c r="D1853" i="1" a="1"/>
  <c r="D1853" i="1" s="1"/>
  <c r="D1854" i="1" a="1"/>
  <c r="D1854" i="1" s="1"/>
  <c r="D1855" i="1" a="1"/>
  <c r="D1855" i="1" s="1"/>
  <c r="D1856" i="1" a="1"/>
  <c r="D1856" i="1" s="1"/>
  <c r="D1857" i="1" a="1"/>
  <c r="D1857" i="1" s="1"/>
  <c r="D1858" i="1" a="1"/>
  <c r="D1858" i="1" s="1"/>
  <c r="D1859" i="1" a="1"/>
  <c r="D1859" i="1" s="1"/>
  <c r="D1860" i="1" a="1"/>
  <c r="D1860" i="1" s="1"/>
  <c r="D1861" i="1" a="1"/>
  <c r="D1861" i="1" s="1"/>
  <c r="D1862" i="1" a="1"/>
  <c r="D1862" i="1" s="1"/>
  <c r="D1863" i="1" a="1"/>
  <c r="D1863" i="1" s="1"/>
  <c r="D1864" i="1" a="1"/>
  <c r="D1864" i="1" s="1"/>
  <c r="D1865" i="1" a="1"/>
  <c r="D1865" i="1" s="1"/>
  <c r="D1866" i="1" a="1"/>
  <c r="D1866" i="1" s="1"/>
  <c r="D1867" i="1" a="1"/>
  <c r="D1867" i="1" s="1"/>
  <c r="D1868" i="1" a="1"/>
  <c r="D1868" i="1" s="1"/>
  <c r="D1869" i="1" a="1"/>
  <c r="D1869" i="1" s="1"/>
  <c r="D1870" i="1" a="1"/>
  <c r="D1870" i="1" s="1"/>
  <c r="D1871" i="1" a="1"/>
  <c r="D1871" i="1" s="1"/>
  <c r="D1872" i="1" a="1"/>
  <c r="D1872" i="1" s="1"/>
  <c r="D1873" i="1" a="1"/>
  <c r="D1873" i="1" s="1"/>
  <c r="D1874" i="1" a="1"/>
  <c r="D1874" i="1" s="1"/>
  <c r="D1875" i="1" a="1"/>
  <c r="D1875" i="1" s="1"/>
  <c r="D1876" i="1" a="1"/>
  <c r="D1876" i="1" s="1"/>
  <c r="D1877" i="1" a="1"/>
  <c r="D1877" i="1" s="1"/>
  <c r="D1878" i="1" a="1"/>
  <c r="D1878" i="1" s="1"/>
  <c r="D1879" i="1" a="1"/>
  <c r="D1879" i="1" s="1"/>
  <c r="D1880" i="1" a="1"/>
  <c r="D1880" i="1" s="1"/>
  <c r="D1881" i="1" a="1"/>
  <c r="D1881" i="1" s="1"/>
  <c r="D1882" i="1" a="1"/>
  <c r="D1882" i="1" s="1"/>
  <c r="D1883" i="1" a="1"/>
  <c r="D1883" i="1" s="1"/>
  <c r="D1884" i="1" a="1"/>
  <c r="D1884" i="1" s="1"/>
  <c r="D1886" i="1" a="1"/>
  <c r="D1886" i="1" s="1"/>
  <c r="D1887" i="1" a="1"/>
  <c r="D1887" i="1" s="1"/>
  <c r="D1888" i="1" a="1"/>
  <c r="D1888" i="1" s="1"/>
  <c r="D1889" i="1" a="1"/>
  <c r="D1889" i="1" s="1"/>
  <c r="D1890" i="1" a="1"/>
  <c r="D1890" i="1" s="1"/>
  <c r="D1891" i="1" a="1"/>
  <c r="D1891" i="1" s="1"/>
  <c r="D1892" i="1" a="1"/>
  <c r="D1892" i="1" s="1"/>
  <c r="D1893" i="1" a="1"/>
  <c r="D1893" i="1" s="1"/>
  <c r="D1894" i="1" a="1"/>
  <c r="D1894" i="1" s="1"/>
  <c r="D1895" i="1" a="1"/>
  <c r="D1895" i="1" s="1"/>
  <c r="D1896" i="1" a="1"/>
  <c r="D1896" i="1" s="1"/>
  <c r="D1897" i="1" a="1"/>
  <c r="D1897" i="1" s="1"/>
  <c r="D1898" i="1" a="1"/>
  <c r="D1898" i="1" s="1"/>
  <c r="D1899" i="1" a="1"/>
  <c r="D1899" i="1" s="1"/>
  <c r="D1900" i="1" a="1"/>
  <c r="D1900" i="1" s="1"/>
  <c r="D1901" i="1" a="1"/>
  <c r="D1901" i="1" s="1"/>
  <c r="D1902" i="1" a="1"/>
  <c r="D1902" i="1" s="1"/>
  <c r="D1903" i="1" a="1"/>
  <c r="D1903" i="1" s="1"/>
  <c r="G3" i="5" l="1"/>
  <c r="G5" i="5"/>
  <c r="G2" i="5"/>
  <c r="G4" i="5"/>
  <c r="G6" i="5"/>
  <c r="G7" i="5" a="1"/>
  <c r="G7" i="5" l="1"/>
  <c r="H2" i="5" s="1"/>
  <c r="I3" i="1"/>
  <c r="I2" i="1"/>
  <c r="J3" i="1"/>
  <c r="K3" i="1" s="1"/>
  <c r="J2" i="1"/>
  <c r="K2" i="1" s="1"/>
  <c r="I4" i="1"/>
  <c r="J4" i="1" s="1"/>
  <c r="K4" i="1" s="1"/>
  <c r="I5" i="1"/>
  <c r="J5" i="1" s="1"/>
  <c r="K5" i="1" s="1"/>
  <c r="I6" i="1"/>
  <c r="J6" i="1" s="1"/>
  <c r="K6" i="1" s="1"/>
  <c r="I7" i="1"/>
  <c r="J7" i="1" s="1"/>
  <c r="K7" i="1" s="1"/>
  <c r="I8" i="1"/>
  <c r="J8" i="1" s="1"/>
  <c r="K8" i="1" s="1"/>
  <c r="I9" i="1"/>
  <c r="J9" i="1" s="1"/>
  <c r="K9" i="1" s="1"/>
  <c r="I10" i="1"/>
  <c r="J10" i="1" s="1"/>
  <c r="K10" i="1" s="1"/>
  <c r="I11" i="1"/>
  <c r="J11" i="1" s="1"/>
  <c r="K11" i="1" s="1"/>
  <c r="J12" i="1"/>
  <c r="I12" i="1"/>
  <c r="J13" i="1" s="1"/>
  <c r="K12" i="1" s="1"/>
  <c r="I13" i="1"/>
  <c r="J14" i="1" s="1"/>
  <c r="K13" i="1" s="1"/>
  <c r="J15" i="1"/>
  <c r="I14" i="1"/>
  <c r="J16" i="1" s="1"/>
  <c r="K14" i="1" s="1"/>
  <c r="I15" i="1"/>
  <c r="J17" i="1" s="1"/>
  <c r="K15" i="1" s="1"/>
  <c r="I16" i="1"/>
  <c r="J18" i="1" s="1"/>
  <c r="K16" i="1" s="1"/>
  <c r="I17" i="1"/>
  <c r="J19" i="1" s="1"/>
  <c r="K17" i="1" s="1"/>
  <c r="I18" i="1"/>
  <c r="J20" i="1" s="1"/>
  <c r="K18" i="1" s="1"/>
  <c r="I19" i="1"/>
  <c r="J21" i="1" s="1"/>
  <c r="K19" i="1" s="1"/>
  <c r="I20" i="1"/>
  <c r="J22" i="1" s="1"/>
  <c r="K20" i="1" s="1"/>
  <c r="I21" i="1"/>
  <c r="J23" i="1" s="1"/>
  <c r="K21" i="1" s="1"/>
  <c r="I22" i="1"/>
  <c r="J24" i="1" s="1"/>
  <c r="K22" i="1" s="1"/>
  <c r="I23" i="1"/>
  <c r="J25" i="1" s="1"/>
  <c r="K23" i="1" s="1"/>
  <c r="I24" i="1"/>
  <c r="J26" i="1" s="1"/>
  <c r="K24" i="1" s="1"/>
  <c r="I25" i="1"/>
  <c r="J27" i="1" s="1"/>
  <c r="K25" i="1" s="1"/>
  <c r="I26" i="1"/>
  <c r="J28" i="1" s="1"/>
  <c r="K26" i="1" s="1"/>
  <c r="I27" i="1"/>
  <c r="J29" i="1" s="1"/>
  <c r="K27" i="1" s="1"/>
  <c r="I28" i="1"/>
  <c r="J30" i="1" s="1"/>
  <c r="K28" i="1" s="1"/>
  <c r="I29" i="1"/>
  <c r="J31" i="1" s="1"/>
  <c r="K29" i="1" s="1"/>
  <c r="I30" i="1"/>
  <c r="J32" i="1" s="1"/>
  <c r="K30" i="1" s="1"/>
  <c r="I31" i="1"/>
  <c r="J33" i="1" s="1"/>
  <c r="K31" i="1" s="1"/>
  <c r="I32" i="1"/>
  <c r="J34" i="1" s="1"/>
  <c r="K32" i="1" s="1"/>
  <c r="I33" i="1"/>
  <c r="J35" i="1" s="1"/>
  <c r="K33" i="1" s="1"/>
  <c r="I34" i="1"/>
  <c r="J36" i="1" s="1"/>
  <c r="K34" i="1" s="1"/>
  <c r="I35" i="1"/>
  <c r="J37" i="1" s="1"/>
  <c r="K35" i="1" s="1"/>
  <c r="I36" i="1"/>
  <c r="J38" i="1" s="1"/>
  <c r="K36" i="1" s="1"/>
  <c r="I37" i="1"/>
  <c r="J39" i="1" s="1"/>
  <c r="K37" i="1" s="1"/>
  <c r="I38" i="1"/>
  <c r="J40" i="1" s="1"/>
  <c r="K38" i="1" s="1"/>
  <c r="I39" i="1"/>
  <c r="J41" i="1" s="1"/>
  <c r="K39" i="1" s="1"/>
  <c r="I40" i="1"/>
  <c r="J42" i="1" s="1"/>
  <c r="K40" i="1" s="1"/>
  <c r="I41" i="1"/>
  <c r="J43" i="1" s="1"/>
  <c r="K41" i="1" s="1"/>
  <c r="I42" i="1"/>
  <c r="J44" i="1" s="1"/>
  <c r="K42" i="1" s="1"/>
  <c r="I43" i="1"/>
  <c r="J45" i="1" s="1"/>
  <c r="K43" i="1" s="1"/>
  <c r="I44" i="1"/>
  <c r="J46" i="1" s="1"/>
  <c r="K44" i="1" s="1"/>
  <c r="I45" i="1"/>
  <c r="J47" i="1" s="1"/>
  <c r="K45" i="1" s="1"/>
  <c r="I46" i="1"/>
  <c r="J48" i="1" s="1"/>
  <c r="K46" i="1" s="1"/>
  <c r="I47" i="1"/>
  <c r="J49" i="1" s="1"/>
  <c r="K47" i="1" s="1"/>
  <c r="I48" i="1"/>
  <c r="J50" i="1" s="1"/>
  <c r="K48" i="1" s="1"/>
  <c r="I49" i="1"/>
  <c r="J51" i="1" s="1"/>
  <c r="K49" i="1" s="1"/>
  <c r="I50" i="1"/>
  <c r="J52" i="1" s="1"/>
  <c r="K50" i="1" s="1"/>
  <c r="I51" i="1"/>
  <c r="J53" i="1" s="1"/>
  <c r="K51" i="1" s="1"/>
  <c r="J54" i="1"/>
  <c r="I52" i="1"/>
  <c r="J55" i="1" s="1"/>
  <c r="K52" i="1" s="1"/>
  <c r="I53" i="1"/>
  <c r="J56" i="1" s="1"/>
  <c r="K53" i="1" s="1"/>
  <c r="J57" i="1"/>
  <c r="I54" i="1"/>
  <c r="J58" i="1" s="1"/>
  <c r="K54" i="1" s="1"/>
  <c r="I55" i="1"/>
  <c r="J59" i="1" s="1"/>
  <c r="K55" i="1" s="1"/>
  <c r="I56" i="1"/>
  <c r="J60" i="1" s="1"/>
  <c r="K56" i="1" s="1"/>
  <c r="I57" i="1"/>
  <c r="J61" i="1" s="1"/>
  <c r="K57" i="1" s="1"/>
  <c r="I58" i="1"/>
  <c r="J62" i="1" s="1"/>
  <c r="K58" i="1" s="1"/>
  <c r="I59" i="1"/>
  <c r="J63" i="1" s="1"/>
  <c r="K59" i="1" s="1"/>
  <c r="I60" i="1"/>
  <c r="J64" i="1" s="1"/>
  <c r="K60" i="1" s="1"/>
  <c r="I61" i="1"/>
  <c r="J65" i="1" s="1"/>
  <c r="K61" i="1" s="1"/>
  <c r="I62" i="1"/>
  <c r="J66" i="1" s="1"/>
  <c r="K62" i="1" s="1"/>
  <c r="J67" i="1"/>
  <c r="I63" i="1"/>
  <c r="J68" i="1" s="1"/>
  <c r="K63" i="1" s="1"/>
  <c r="I64" i="1"/>
  <c r="J69" i="1" s="1"/>
  <c r="K64" i="1" s="1"/>
  <c r="I65" i="1"/>
  <c r="J70" i="1" s="1"/>
  <c r="K65" i="1" s="1"/>
  <c r="I66" i="1"/>
  <c r="J71" i="1" s="1"/>
  <c r="K66" i="1" s="1"/>
  <c r="I67" i="1"/>
  <c r="J72" i="1" s="1"/>
  <c r="K67" i="1" s="1"/>
  <c r="I68" i="1"/>
  <c r="J73" i="1" s="1"/>
  <c r="K68" i="1" s="1"/>
  <c r="I69" i="1"/>
  <c r="J74" i="1" s="1"/>
  <c r="K69" i="1" s="1"/>
  <c r="I70" i="1"/>
  <c r="J75" i="1" s="1"/>
  <c r="K70" i="1" s="1"/>
  <c r="I71" i="1"/>
  <c r="J76" i="1" s="1"/>
  <c r="K71" i="1" s="1"/>
  <c r="I72" i="1"/>
  <c r="J77" i="1" s="1"/>
  <c r="K72" i="1" s="1"/>
  <c r="I73" i="1"/>
  <c r="J78" i="1" s="1"/>
  <c r="K73" i="1" s="1"/>
  <c r="I74" i="1"/>
  <c r="J79" i="1" s="1"/>
  <c r="K74" i="1" s="1"/>
  <c r="I75" i="1"/>
  <c r="J80" i="1" s="1"/>
  <c r="K75" i="1" s="1"/>
  <c r="I76" i="1"/>
  <c r="J81" i="1" s="1"/>
  <c r="K76" i="1" s="1"/>
  <c r="I77" i="1"/>
  <c r="J82" i="1" s="1"/>
  <c r="K77" i="1" s="1"/>
  <c r="I78" i="1"/>
  <c r="J83" i="1" s="1"/>
  <c r="K78" i="1" s="1"/>
  <c r="I79" i="1"/>
  <c r="J84" i="1" s="1"/>
  <c r="K79" i="1" s="1"/>
  <c r="I80" i="1"/>
  <c r="J85" i="1" s="1"/>
  <c r="K80" i="1" s="1"/>
  <c r="I81" i="1"/>
  <c r="J86" i="1" s="1"/>
  <c r="K81" i="1" s="1"/>
  <c r="I82" i="1"/>
  <c r="J87" i="1" s="1"/>
  <c r="K82" i="1" s="1"/>
  <c r="I83" i="1"/>
  <c r="J88" i="1" s="1"/>
  <c r="K83" i="1" s="1"/>
  <c r="I84" i="1"/>
  <c r="J89" i="1" s="1"/>
  <c r="K84" i="1" s="1"/>
  <c r="I85" i="1"/>
  <c r="J90" i="1" s="1"/>
  <c r="K85" i="1" s="1"/>
  <c r="J91" i="1"/>
  <c r="I86" i="1"/>
  <c r="J92" i="1" s="1"/>
  <c r="K86" i="1" s="1"/>
  <c r="I87" i="1"/>
  <c r="J93" i="1" s="1"/>
  <c r="K87" i="1" s="1"/>
  <c r="I88" i="1"/>
  <c r="J94" i="1" s="1"/>
  <c r="K88" i="1" s="1"/>
  <c r="I89" i="1"/>
  <c r="J95" i="1" s="1"/>
  <c r="K89" i="1" s="1"/>
  <c r="I90" i="1"/>
  <c r="J96" i="1" s="1"/>
  <c r="K90" i="1" s="1"/>
  <c r="I91" i="1"/>
  <c r="J97" i="1" s="1"/>
  <c r="K91" i="1" s="1"/>
  <c r="I92" i="1"/>
  <c r="J98" i="1" s="1"/>
  <c r="K92" i="1" s="1"/>
  <c r="I93" i="1"/>
  <c r="J99" i="1" s="1"/>
  <c r="K93" i="1" s="1"/>
  <c r="I94" i="1"/>
  <c r="J100" i="1" s="1"/>
  <c r="K94" i="1" s="1"/>
  <c r="I95" i="1"/>
  <c r="J101" i="1" s="1"/>
  <c r="K95" i="1" s="1"/>
  <c r="I96" i="1"/>
  <c r="J102" i="1" s="1"/>
  <c r="K96" i="1" s="1"/>
  <c r="I97" i="1"/>
  <c r="J103" i="1" s="1"/>
  <c r="K97" i="1" s="1"/>
  <c r="I98" i="1"/>
  <c r="J104" i="1" s="1"/>
  <c r="K98" i="1" s="1"/>
  <c r="I99" i="1"/>
  <c r="J105" i="1" s="1"/>
  <c r="K99" i="1" s="1"/>
  <c r="I100" i="1"/>
  <c r="J106" i="1" s="1"/>
  <c r="K100" i="1" s="1"/>
  <c r="I101" i="1"/>
  <c r="J107" i="1" s="1"/>
  <c r="K101" i="1" s="1"/>
  <c r="I102" i="1"/>
  <c r="J108" i="1" s="1"/>
  <c r="K102" i="1" s="1"/>
  <c r="I103" i="1"/>
  <c r="J109" i="1" s="1"/>
  <c r="K103" i="1" s="1"/>
  <c r="J110" i="1"/>
  <c r="I104" i="1"/>
  <c r="J111" i="1" s="1"/>
  <c r="K104" i="1" s="1"/>
  <c r="I105" i="1"/>
  <c r="J112" i="1" s="1"/>
  <c r="K105" i="1" s="1"/>
  <c r="I106" i="1"/>
  <c r="J113" i="1" s="1"/>
  <c r="K106" i="1" s="1"/>
  <c r="I107" i="1"/>
  <c r="J114" i="1" s="1"/>
  <c r="K107" i="1" s="1"/>
  <c r="I108" i="1"/>
  <c r="J115" i="1" s="1"/>
  <c r="K108" i="1" s="1"/>
  <c r="I109" i="1"/>
  <c r="J116" i="1" s="1"/>
  <c r="K109" i="1" s="1"/>
  <c r="I110" i="1"/>
  <c r="J117" i="1" s="1"/>
  <c r="K110" i="1" s="1"/>
  <c r="I111" i="1"/>
  <c r="J118" i="1" s="1"/>
  <c r="K111" i="1" s="1"/>
  <c r="I112" i="1"/>
  <c r="J119" i="1" s="1"/>
  <c r="K112" i="1" s="1"/>
  <c r="I113" i="1"/>
  <c r="J120" i="1" s="1"/>
  <c r="K113" i="1" s="1"/>
  <c r="I114" i="1"/>
  <c r="J121" i="1" s="1"/>
  <c r="K114" i="1" s="1"/>
  <c r="J122" i="1"/>
  <c r="I115" i="1"/>
  <c r="J123" i="1" s="1"/>
  <c r="K115" i="1" s="1"/>
  <c r="I116" i="1"/>
  <c r="J124" i="1" s="1"/>
  <c r="K116" i="1" s="1"/>
  <c r="I117" i="1"/>
  <c r="J125" i="1" s="1"/>
  <c r="K117" i="1" s="1"/>
  <c r="I118" i="1"/>
  <c r="J126" i="1" s="1"/>
  <c r="K118" i="1" s="1"/>
  <c r="I119" i="1"/>
  <c r="J127" i="1" s="1"/>
  <c r="K119" i="1" s="1"/>
  <c r="I120" i="1"/>
  <c r="J128" i="1" s="1"/>
  <c r="K120" i="1" s="1"/>
  <c r="I121" i="1"/>
  <c r="J129" i="1" s="1"/>
  <c r="K121" i="1" s="1"/>
  <c r="I122" i="1"/>
  <c r="J130" i="1" s="1"/>
  <c r="K122" i="1" s="1"/>
  <c r="I123" i="1"/>
  <c r="J131" i="1" s="1"/>
  <c r="K123" i="1" s="1"/>
  <c r="I124" i="1"/>
  <c r="J132" i="1" s="1"/>
  <c r="K124" i="1" s="1"/>
  <c r="I125" i="1"/>
  <c r="J133" i="1" s="1"/>
  <c r="K125" i="1" s="1"/>
  <c r="I126" i="1"/>
  <c r="J134" i="1" s="1"/>
  <c r="K126" i="1" s="1"/>
  <c r="I127" i="1"/>
  <c r="J135" i="1" s="1"/>
  <c r="K127" i="1" s="1"/>
  <c r="I128" i="1"/>
  <c r="J136" i="1" s="1"/>
  <c r="K128" i="1" s="1"/>
  <c r="I129" i="1"/>
  <c r="J137" i="1" s="1"/>
  <c r="K129" i="1" s="1"/>
  <c r="I130" i="1"/>
  <c r="J138" i="1" s="1"/>
  <c r="K130" i="1" s="1"/>
  <c r="I131" i="1"/>
  <c r="J139" i="1" s="1"/>
  <c r="K131" i="1" s="1"/>
  <c r="I132" i="1"/>
  <c r="J140" i="1" s="1"/>
  <c r="K132" i="1" s="1"/>
  <c r="I133" i="1"/>
  <c r="J141" i="1" s="1"/>
  <c r="K133" i="1" s="1"/>
  <c r="I134" i="1"/>
  <c r="J142" i="1" s="1"/>
  <c r="K134" i="1" s="1"/>
  <c r="I135" i="1"/>
  <c r="J143" i="1" s="1"/>
  <c r="K135" i="1" s="1"/>
  <c r="I136" i="1"/>
  <c r="J144" i="1" s="1"/>
  <c r="K136" i="1" s="1"/>
  <c r="I137" i="1"/>
  <c r="J145" i="1" s="1"/>
  <c r="K137" i="1" s="1"/>
  <c r="I138" i="1"/>
  <c r="J146" i="1" s="1"/>
  <c r="K138" i="1" s="1"/>
  <c r="I139" i="1"/>
  <c r="J147" i="1" s="1"/>
  <c r="K139" i="1" s="1"/>
  <c r="J148" i="1"/>
  <c r="I140" i="1"/>
  <c r="J149" i="1" s="1"/>
  <c r="K140" i="1" s="1"/>
  <c r="I141" i="1"/>
  <c r="J150" i="1" s="1"/>
  <c r="K141" i="1" s="1"/>
  <c r="I142" i="1"/>
  <c r="J151" i="1" s="1"/>
  <c r="K142" i="1" s="1"/>
  <c r="I143" i="1"/>
  <c r="J152" i="1" s="1"/>
  <c r="K143" i="1" s="1"/>
  <c r="I144" i="1"/>
  <c r="J153" i="1" s="1"/>
  <c r="K144" i="1" s="1"/>
  <c r="J154" i="1"/>
  <c r="I145" i="1"/>
  <c r="J155" i="1" s="1"/>
  <c r="K145" i="1" s="1"/>
  <c r="J156" i="1"/>
  <c r="I146" i="1"/>
  <c r="J157" i="1" s="1"/>
  <c r="K146" i="1" s="1"/>
  <c r="I147" i="1"/>
  <c r="J158" i="1" s="1"/>
  <c r="K147" i="1" s="1"/>
  <c r="I148" i="1"/>
  <c r="J159" i="1" s="1"/>
  <c r="K148" i="1" s="1"/>
  <c r="I149" i="1"/>
  <c r="J160" i="1" s="1"/>
  <c r="K149" i="1" s="1"/>
  <c r="I150" i="1"/>
  <c r="J161" i="1" s="1"/>
  <c r="K150" i="1" s="1"/>
  <c r="I151" i="1"/>
  <c r="J162" i="1" s="1"/>
  <c r="K151" i="1" s="1"/>
  <c r="I152" i="1"/>
  <c r="J163" i="1" s="1"/>
  <c r="K152" i="1" s="1"/>
  <c r="I153" i="1"/>
  <c r="J164" i="1" s="1"/>
  <c r="K153" i="1" s="1"/>
  <c r="I154" i="1"/>
  <c r="J165" i="1" s="1"/>
  <c r="K154" i="1" s="1"/>
  <c r="I155" i="1"/>
  <c r="J166" i="1" s="1"/>
  <c r="K155" i="1" s="1"/>
  <c r="I156" i="1"/>
  <c r="J167" i="1" s="1"/>
  <c r="K156" i="1" s="1"/>
  <c r="I157" i="1"/>
  <c r="J168" i="1" s="1"/>
  <c r="K157" i="1" s="1"/>
  <c r="I158" i="1"/>
  <c r="J169" i="1" s="1"/>
  <c r="K158" i="1" s="1"/>
  <c r="I159" i="1"/>
  <c r="J170" i="1" s="1"/>
  <c r="K159" i="1" s="1"/>
  <c r="I160" i="1"/>
  <c r="J171" i="1" s="1"/>
  <c r="K160" i="1" s="1"/>
  <c r="I161" i="1"/>
  <c r="J172" i="1" s="1"/>
  <c r="K161" i="1" s="1"/>
  <c r="I162" i="1"/>
  <c r="J173" i="1" s="1"/>
  <c r="K162" i="1" s="1"/>
  <c r="I163" i="1"/>
  <c r="J174" i="1" s="1"/>
  <c r="K163" i="1" s="1"/>
  <c r="I164" i="1"/>
  <c r="J175" i="1" s="1"/>
  <c r="K164" i="1" s="1"/>
  <c r="I165" i="1"/>
  <c r="J176" i="1" s="1"/>
  <c r="K165" i="1" s="1"/>
  <c r="I166" i="1"/>
  <c r="J177" i="1" s="1"/>
  <c r="K166" i="1" s="1"/>
  <c r="I167" i="1"/>
  <c r="J178" i="1" s="1"/>
  <c r="K167" i="1" s="1"/>
  <c r="I168" i="1"/>
  <c r="J179" i="1" s="1"/>
  <c r="K168" i="1" s="1"/>
  <c r="I169" i="1"/>
  <c r="J180" i="1" s="1"/>
  <c r="K169" i="1" s="1"/>
  <c r="J181" i="1"/>
  <c r="I170" i="1"/>
  <c r="J182" i="1" s="1"/>
  <c r="K170" i="1" s="1"/>
  <c r="I171" i="1"/>
  <c r="J183" i="1" s="1"/>
  <c r="K171" i="1" s="1"/>
  <c r="I172" i="1"/>
  <c r="J184" i="1" s="1"/>
  <c r="K172" i="1" s="1"/>
  <c r="I173" i="1"/>
  <c r="J185" i="1" s="1"/>
  <c r="K173" i="1" s="1"/>
  <c r="I174" i="1"/>
  <c r="J186" i="1" s="1"/>
  <c r="K174" i="1" s="1"/>
  <c r="I175" i="1"/>
  <c r="J187" i="1" s="1"/>
  <c r="K175" i="1" s="1"/>
  <c r="I176" i="1"/>
  <c r="J188" i="1" s="1"/>
  <c r="K176" i="1" s="1"/>
  <c r="I177" i="1"/>
  <c r="J189" i="1" s="1"/>
  <c r="K177" i="1" s="1"/>
  <c r="I178" i="1"/>
  <c r="J190" i="1" s="1"/>
  <c r="K178" i="1" s="1"/>
  <c r="I179" i="1"/>
  <c r="J191" i="1" s="1"/>
  <c r="K179" i="1" s="1"/>
  <c r="I180" i="1"/>
  <c r="J192" i="1" s="1"/>
  <c r="K180" i="1" s="1"/>
  <c r="I181" i="1"/>
  <c r="J193" i="1" s="1"/>
  <c r="K181" i="1" s="1"/>
  <c r="I182" i="1"/>
  <c r="J194" i="1" s="1"/>
  <c r="K182" i="1" s="1"/>
  <c r="I183" i="1"/>
  <c r="J195" i="1" s="1"/>
  <c r="K183" i="1" s="1"/>
  <c r="I184" i="1"/>
  <c r="J196" i="1" s="1"/>
  <c r="K184" i="1" s="1"/>
  <c r="I185" i="1"/>
  <c r="J197" i="1" s="1"/>
  <c r="K185" i="1" s="1"/>
  <c r="I186" i="1"/>
  <c r="J198" i="1" s="1"/>
  <c r="K186" i="1" s="1"/>
  <c r="I187" i="1"/>
  <c r="J199" i="1" s="1"/>
  <c r="K187" i="1" s="1"/>
  <c r="I188" i="1"/>
  <c r="J200" i="1" s="1"/>
  <c r="K188" i="1" s="1"/>
  <c r="I189" i="1"/>
  <c r="J201" i="1" s="1"/>
  <c r="K189" i="1" s="1"/>
  <c r="I190" i="1"/>
  <c r="J202" i="1" s="1"/>
  <c r="K190" i="1" s="1"/>
  <c r="I191" i="1"/>
  <c r="J203" i="1" s="1"/>
  <c r="K191" i="1" s="1"/>
  <c r="I192" i="1"/>
  <c r="J204" i="1" s="1"/>
  <c r="K192" i="1" s="1"/>
  <c r="I193" i="1"/>
  <c r="J205" i="1" s="1"/>
  <c r="K193" i="1" s="1"/>
  <c r="I194" i="1"/>
  <c r="J206" i="1" s="1"/>
  <c r="K194" i="1" s="1"/>
  <c r="I195" i="1"/>
  <c r="J207" i="1" s="1"/>
  <c r="K195" i="1" s="1"/>
  <c r="I196" i="1"/>
  <c r="J208" i="1" s="1"/>
  <c r="K196" i="1" s="1"/>
  <c r="I197" i="1"/>
  <c r="J209" i="1" s="1"/>
  <c r="K197" i="1" s="1"/>
  <c r="J210" i="1"/>
  <c r="I198" i="1"/>
  <c r="J211" i="1" s="1"/>
  <c r="K198" i="1" s="1"/>
  <c r="J212" i="1"/>
  <c r="I199" i="1"/>
  <c r="J213" i="1" s="1"/>
  <c r="K199" i="1" s="1"/>
  <c r="I200" i="1"/>
  <c r="J214" i="1" s="1"/>
  <c r="K200" i="1" s="1"/>
  <c r="I201" i="1"/>
  <c r="J215" i="1" s="1"/>
  <c r="K201" i="1" s="1"/>
  <c r="I202" i="1"/>
  <c r="J216" i="1" s="1"/>
  <c r="K202" i="1" s="1"/>
  <c r="J217" i="1"/>
  <c r="J218" i="1"/>
  <c r="I203" i="1"/>
  <c r="J219" i="1" s="1"/>
  <c r="K203" i="1" s="1"/>
  <c r="I204" i="1"/>
  <c r="J220" i="1" s="1"/>
  <c r="K204" i="1" s="1"/>
  <c r="I205" i="1"/>
  <c r="J221" i="1" s="1"/>
  <c r="K205" i="1" s="1"/>
  <c r="I206" i="1"/>
  <c r="J222" i="1" s="1"/>
  <c r="K206" i="1" s="1"/>
  <c r="I207" i="1"/>
  <c r="J223" i="1" s="1"/>
  <c r="K207" i="1" s="1"/>
  <c r="I208" i="1"/>
  <c r="J224" i="1" s="1"/>
  <c r="K208" i="1" s="1"/>
  <c r="I209" i="1"/>
  <c r="J225" i="1" s="1"/>
  <c r="K209" i="1" s="1"/>
  <c r="I210" i="1"/>
  <c r="J226" i="1" s="1"/>
  <c r="K210" i="1" s="1"/>
  <c r="I211" i="1"/>
  <c r="J227" i="1" s="1"/>
  <c r="K211" i="1" s="1"/>
  <c r="I212" i="1"/>
  <c r="J228" i="1" s="1"/>
  <c r="K212" i="1" s="1"/>
  <c r="I213" i="1"/>
  <c r="J229" i="1" s="1"/>
  <c r="K213" i="1" s="1"/>
  <c r="I214" i="1"/>
  <c r="J230" i="1" s="1"/>
  <c r="K214" i="1" s="1"/>
  <c r="I215" i="1"/>
  <c r="J231" i="1" s="1"/>
  <c r="K215" i="1" s="1"/>
  <c r="I216" i="1"/>
  <c r="J232" i="1" s="1"/>
  <c r="K216" i="1" s="1"/>
  <c r="I217" i="1"/>
  <c r="J233" i="1" s="1"/>
  <c r="K217" i="1" s="1"/>
  <c r="I218" i="1"/>
  <c r="J234" i="1" s="1"/>
  <c r="K218" i="1" s="1"/>
  <c r="I219" i="1"/>
  <c r="J235" i="1" s="1"/>
  <c r="K219" i="1" s="1"/>
  <c r="I220" i="1"/>
  <c r="J236" i="1" s="1"/>
  <c r="K220" i="1" s="1"/>
  <c r="I221" i="1"/>
  <c r="J237" i="1" s="1"/>
  <c r="K221" i="1" s="1"/>
  <c r="I222" i="1"/>
  <c r="J238" i="1" s="1"/>
  <c r="K222" i="1" s="1"/>
  <c r="I223" i="1"/>
  <c r="J239" i="1" s="1"/>
  <c r="K223" i="1" s="1"/>
  <c r="I224" i="1"/>
  <c r="J240" i="1" s="1"/>
  <c r="K224" i="1" s="1"/>
  <c r="I225" i="1"/>
  <c r="J241" i="1" s="1"/>
  <c r="K225" i="1" s="1"/>
  <c r="I226" i="1"/>
  <c r="J242" i="1" s="1"/>
  <c r="K226" i="1" s="1"/>
  <c r="I227" i="1"/>
  <c r="J243" i="1" s="1"/>
  <c r="K227" i="1" s="1"/>
  <c r="I228" i="1"/>
  <c r="J244" i="1" s="1"/>
  <c r="K228" i="1" s="1"/>
  <c r="I229" i="1"/>
  <c r="J245" i="1" s="1"/>
  <c r="K229" i="1" s="1"/>
  <c r="I230" i="1"/>
  <c r="J246" i="1" s="1"/>
  <c r="K230" i="1" s="1"/>
  <c r="I231" i="1"/>
  <c r="J247" i="1" s="1"/>
  <c r="K231" i="1" s="1"/>
  <c r="I232" i="1"/>
  <c r="J248" i="1" s="1"/>
  <c r="K232" i="1" s="1"/>
  <c r="I233" i="1"/>
  <c r="J249" i="1" s="1"/>
  <c r="K233" i="1" s="1"/>
  <c r="I234" i="1"/>
  <c r="J250" i="1" s="1"/>
  <c r="K234" i="1" s="1"/>
  <c r="I235" i="1"/>
  <c r="J251" i="1" s="1"/>
  <c r="K235" i="1" s="1"/>
  <c r="I236" i="1"/>
  <c r="J252" i="1" s="1"/>
  <c r="K236" i="1" s="1"/>
  <c r="I237" i="1"/>
  <c r="J253" i="1" s="1"/>
  <c r="K237" i="1" s="1"/>
  <c r="I238" i="1"/>
  <c r="J254" i="1" s="1"/>
  <c r="K238" i="1" s="1"/>
  <c r="I239" i="1"/>
  <c r="J255" i="1" s="1"/>
  <c r="K239" i="1" s="1"/>
  <c r="I240" i="1"/>
  <c r="J256" i="1" s="1"/>
  <c r="K240" i="1" s="1"/>
  <c r="I241" i="1"/>
  <c r="J257" i="1" s="1"/>
  <c r="K241" i="1" s="1"/>
  <c r="I242" i="1"/>
  <c r="J258" i="1" s="1"/>
  <c r="K242" i="1" s="1"/>
  <c r="I243" i="1"/>
  <c r="J259" i="1" s="1"/>
  <c r="K243" i="1" s="1"/>
  <c r="I244" i="1"/>
  <c r="J260" i="1" s="1"/>
  <c r="K244" i="1" s="1"/>
  <c r="I245" i="1"/>
  <c r="J261" i="1" s="1"/>
  <c r="K245" i="1" s="1"/>
  <c r="I246" i="1"/>
  <c r="J262" i="1" s="1"/>
  <c r="K246" i="1" s="1"/>
  <c r="I247" i="1"/>
  <c r="J263" i="1" s="1"/>
  <c r="K247" i="1" s="1"/>
  <c r="I248" i="1"/>
  <c r="J264" i="1" s="1"/>
  <c r="K248" i="1" s="1"/>
  <c r="I249" i="1"/>
  <c r="J265" i="1" s="1"/>
  <c r="K249" i="1" s="1"/>
  <c r="I250" i="1"/>
  <c r="J266" i="1" s="1"/>
  <c r="K250" i="1" s="1"/>
  <c r="I251" i="1"/>
  <c r="J267" i="1" s="1"/>
  <c r="K251" i="1" s="1"/>
  <c r="I252" i="1"/>
  <c r="J268" i="1" s="1"/>
  <c r="K252" i="1" s="1"/>
  <c r="I253" i="1"/>
  <c r="J269" i="1" s="1"/>
  <c r="K253" i="1" s="1"/>
  <c r="I254" i="1"/>
  <c r="J270" i="1" s="1"/>
  <c r="K254" i="1" s="1"/>
  <c r="I255" i="1"/>
  <c r="J271" i="1" s="1"/>
  <c r="K255" i="1" s="1"/>
  <c r="I256" i="1"/>
  <c r="J272" i="1" s="1"/>
  <c r="K256" i="1" s="1"/>
  <c r="I257" i="1"/>
  <c r="J273" i="1" s="1"/>
  <c r="K257" i="1" s="1"/>
  <c r="I258" i="1"/>
  <c r="J274" i="1" s="1"/>
  <c r="K258" i="1" s="1"/>
  <c r="I259" i="1"/>
  <c r="J275" i="1" s="1"/>
  <c r="K259" i="1" s="1"/>
  <c r="I260" i="1"/>
  <c r="J276" i="1" s="1"/>
  <c r="K260" i="1" s="1"/>
  <c r="I261" i="1"/>
  <c r="J277" i="1" s="1"/>
  <c r="K261" i="1" s="1"/>
  <c r="I262" i="1"/>
  <c r="J278" i="1" s="1"/>
  <c r="K262" i="1" s="1"/>
  <c r="I263" i="1"/>
  <c r="J279" i="1" s="1"/>
  <c r="K263" i="1" s="1"/>
  <c r="I264" i="1"/>
  <c r="J280" i="1" s="1"/>
  <c r="K264" i="1" s="1"/>
  <c r="I265" i="1"/>
  <c r="J281" i="1" s="1"/>
  <c r="K265" i="1" s="1"/>
  <c r="I266" i="1"/>
  <c r="J282" i="1" s="1"/>
  <c r="K266" i="1" s="1"/>
  <c r="I267" i="1"/>
  <c r="J283" i="1" s="1"/>
  <c r="K267" i="1" s="1"/>
  <c r="I268" i="1"/>
  <c r="J284" i="1" s="1"/>
  <c r="K268" i="1" s="1"/>
  <c r="I269" i="1"/>
  <c r="J285" i="1" s="1"/>
  <c r="K269" i="1" s="1"/>
  <c r="I270" i="1"/>
  <c r="J286" i="1" s="1"/>
  <c r="K270" i="1" s="1"/>
  <c r="I271" i="1"/>
  <c r="J287" i="1" s="1"/>
  <c r="K271" i="1" s="1"/>
  <c r="I272" i="1"/>
  <c r="J288" i="1" s="1"/>
  <c r="K272" i="1" s="1"/>
  <c r="I273" i="1"/>
  <c r="J289" i="1" s="1"/>
  <c r="K273" i="1" s="1"/>
  <c r="I274" i="1"/>
  <c r="J290" i="1" s="1"/>
  <c r="K274" i="1" s="1"/>
  <c r="I275" i="1"/>
  <c r="J291" i="1" s="1"/>
  <c r="K275" i="1" s="1"/>
  <c r="I276" i="1"/>
  <c r="J292" i="1" s="1"/>
  <c r="K276" i="1" s="1"/>
  <c r="I277" i="1"/>
  <c r="J293" i="1" s="1"/>
  <c r="K277" i="1" s="1"/>
  <c r="I278" i="1"/>
  <c r="J294" i="1" s="1"/>
  <c r="K278" i="1" s="1"/>
  <c r="J295" i="1"/>
  <c r="I279" i="1"/>
  <c r="J296" i="1" s="1"/>
  <c r="K279" i="1" s="1"/>
  <c r="I280" i="1"/>
  <c r="J297" i="1" s="1"/>
  <c r="K280" i="1" s="1"/>
  <c r="I281" i="1"/>
  <c r="J298" i="1" s="1"/>
  <c r="K281" i="1" s="1"/>
  <c r="I282" i="1"/>
  <c r="J299" i="1" s="1"/>
  <c r="K282" i="1" s="1"/>
  <c r="I283" i="1"/>
  <c r="J300" i="1" s="1"/>
  <c r="K283" i="1" s="1"/>
  <c r="I284" i="1"/>
  <c r="J301" i="1" s="1"/>
  <c r="K284" i="1" s="1"/>
  <c r="I285" i="1"/>
  <c r="J302" i="1" s="1"/>
  <c r="K285" i="1" s="1"/>
  <c r="I286" i="1"/>
  <c r="J303" i="1" s="1"/>
  <c r="K286" i="1" s="1"/>
  <c r="I287" i="1"/>
  <c r="J304" i="1" s="1"/>
  <c r="K287" i="1" s="1"/>
  <c r="I288" i="1"/>
  <c r="J305" i="1" s="1"/>
  <c r="K288" i="1" s="1"/>
  <c r="I289" i="1"/>
  <c r="J306" i="1" s="1"/>
  <c r="K289" i="1" s="1"/>
  <c r="I290" i="1"/>
  <c r="J307" i="1" s="1"/>
  <c r="K290" i="1" s="1"/>
  <c r="I291" i="1"/>
  <c r="J308" i="1" s="1"/>
  <c r="K291" i="1" s="1"/>
  <c r="I292" i="1"/>
  <c r="J309" i="1" s="1"/>
  <c r="K292" i="1" s="1"/>
  <c r="I293" i="1"/>
  <c r="J310" i="1" s="1"/>
  <c r="K293" i="1" s="1"/>
  <c r="I294" i="1"/>
  <c r="J311" i="1" s="1"/>
  <c r="K294" i="1" s="1"/>
  <c r="I295" i="1"/>
  <c r="J312" i="1" s="1"/>
  <c r="K295" i="1" s="1"/>
  <c r="I296" i="1"/>
  <c r="J313" i="1" s="1"/>
  <c r="K296" i="1" s="1"/>
  <c r="I297" i="1"/>
  <c r="J314" i="1" s="1"/>
  <c r="K297" i="1" s="1"/>
  <c r="I298" i="1"/>
  <c r="J315" i="1" s="1"/>
  <c r="K298" i="1" s="1"/>
  <c r="I299" i="1"/>
  <c r="J316" i="1" s="1"/>
  <c r="K299" i="1" s="1"/>
  <c r="I300" i="1"/>
  <c r="J317" i="1" s="1"/>
  <c r="K300" i="1" s="1"/>
  <c r="I301" i="1"/>
  <c r="J318" i="1" s="1"/>
  <c r="K301" i="1" s="1"/>
  <c r="I302" i="1"/>
  <c r="J319" i="1" s="1"/>
  <c r="K302" i="1" s="1"/>
  <c r="I303" i="1"/>
  <c r="J320" i="1" s="1"/>
  <c r="K303" i="1" s="1"/>
  <c r="I304" i="1"/>
  <c r="J321" i="1" s="1"/>
  <c r="K304" i="1" s="1"/>
  <c r="I305" i="1"/>
  <c r="J322" i="1" s="1"/>
  <c r="K305" i="1" s="1"/>
  <c r="I306" i="1"/>
  <c r="J323" i="1" s="1"/>
  <c r="K306" i="1" s="1"/>
  <c r="I307" i="1"/>
  <c r="J324" i="1" s="1"/>
  <c r="K307" i="1" s="1"/>
  <c r="I308" i="1"/>
  <c r="J325" i="1" s="1"/>
  <c r="K308" i="1" s="1"/>
  <c r="I309" i="1"/>
  <c r="J326" i="1" s="1"/>
  <c r="K309" i="1" s="1"/>
  <c r="I310" i="1"/>
  <c r="J327" i="1" s="1"/>
  <c r="K310" i="1" s="1"/>
  <c r="I311" i="1"/>
  <c r="J328" i="1" s="1"/>
  <c r="K311" i="1" s="1"/>
  <c r="I312" i="1"/>
  <c r="J329" i="1" s="1"/>
  <c r="K312" i="1" s="1"/>
  <c r="I313" i="1"/>
  <c r="J330" i="1" s="1"/>
  <c r="K313" i="1" s="1"/>
  <c r="I314" i="1"/>
  <c r="J331" i="1" s="1"/>
  <c r="K314" i="1" s="1"/>
  <c r="I315" i="1"/>
  <c r="J332" i="1" s="1"/>
  <c r="K315" i="1" s="1"/>
  <c r="I316" i="1"/>
  <c r="J333" i="1" s="1"/>
  <c r="K316" i="1" s="1"/>
  <c r="I317" i="1"/>
  <c r="J334" i="1" s="1"/>
  <c r="K317" i="1" s="1"/>
  <c r="J335" i="1"/>
  <c r="J336" i="1"/>
  <c r="J337" i="1"/>
  <c r="I318" i="1"/>
  <c r="J338" i="1" s="1"/>
  <c r="K318" i="1" s="1"/>
  <c r="I319" i="1"/>
  <c r="J339" i="1" s="1"/>
  <c r="K319" i="1" s="1"/>
  <c r="I320" i="1"/>
  <c r="J340" i="1" s="1"/>
  <c r="K320" i="1" s="1"/>
  <c r="I321" i="1"/>
  <c r="J341" i="1" s="1"/>
  <c r="K321" i="1" s="1"/>
  <c r="I322" i="1"/>
  <c r="J342" i="1" s="1"/>
  <c r="K322" i="1" s="1"/>
  <c r="I323" i="1"/>
  <c r="J343" i="1" s="1"/>
  <c r="K323" i="1" s="1"/>
  <c r="I324" i="1"/>
  <c r="J344" i="1" s="1"/>
  <c r="K324" i="1" s="1"/>
  <c r="I325" i="1"/>
  <c r="J345" i="1" s="1"/>
  <c r="K325" i="1" s="1"/>
  <c r="I326" i="1"/>
  <c r="J346" i="1" s="1"/>
  <c r="K326" i="1" s="1"/>
  <c r="I327" i="1"/>
  <c r="J347" i="1" s="1"/>
  <c r="K327" i="1" s="1"/>
  <c r="J348" i="1"/>
  <c r="I328" i="1"/>
  <c r="J349" i="1" s="1"/>
  <c r="K328" i="1" s="1"/>
  <c r="I329" i="1"/>
  <c r="J350" i="1" s="1"/>
  <c r="K329" i="1" s="1"/>
  <c r="I330" i="1"/>
  <c r="J351" i="1" s="1"/>
  <c r="K330" i="1" s="1"/>
  <c r="I331" i="1"/>
  <c r="J352" i="1" s="1"/>
  <c r="K331" i="1" s="1"/>
  <c r="I332" i="1"/>
  <c r="J353" i="1" s="1"/>
  <c r="K332" i="1" s="1"/>
  <c r="I333" i="1"/>
  <c r="J354" i="1" s="1"/>
  <c r="K333" i="1" s="1"/>
  <c r="I334" i="1"/>
  <c r="J355" i="1" s="1"/>
  <c r="K334" i="1" s="1"/>
  <c r="I335" i="1"/>
  <c r="J356" i="1" s="1"/>
  <c r="K335" i="1" s="1"/>
  <c r="I336" i="1"/>
  <c r="J357" i="1" s="1"/>
  <c r="K336" i="1" s="1"/>
  <c r="I337" i="1"/>
  <c r="J358" i="1" s="1"/>
  <c r="K337" i="1" s="1"/>
  <c r="I338" i="1"/>
  <c r="J359" i="1" s="1"/>
  <c r="K338" i="1" s="1"/>
  <c r="I339" i="1"/>
  <c r="J360" i="1" s="1"/>
  <c r="K339" i="1" s="1"/>
  <c r="I340" i="1"/>
  <c r="J361" i="1" s="1"/>
  <c r="K340" i="1" s="1"/>
  <c r="I341" i="1"/>
  <c r="J362" i="1" s="1"/>
  <c r="K341" i="1" s="1"/>
  <c r="I342" i="1"/>
  <c r="J363" i="1" s="1"/>
  <c r="K342" i="1" s="1"/>
  <c r="I343" i="1"/>
  <c r="J364" i="1" s="1"/>
  <c r="K343" i="1" s="1"/>
  <c r="I344" i="1"/>
  <c r="J365" i="1" s="1"/>
  <c r="K344" i="1" s="1"/>
  <c r="I345" i="1"/>
  <c r="J366" i="1" s="1"/>
  <c r="K345" i="1" s="1"/>
  <c r="I346" i="1"/>
  <c r="J367" i="1" s="1"/>
  <c r="K346" i="1" s="1"/>
  <c r="J368" i="1"/>
  <c r="I347" i="1"/>
  <c r="J369" i="1" s="1"/>
  <c r="K347" i="1" s="1"/>
  <c r="I348" i="1"/>
  <c r="J370" i="1" s="1"/>
  <c r="K348" i="1" s="1"/>
  <c r="I349" i="1"/>
  <c r="J371" i="1" s="1"/>
  <c r="K349" i="1" s="1"/>
  <c r="I350" i="1"/>
  <c r="J372" i="1" s="1"/>
  <c r="K350" i="1" s="1"/>
  <c r="I351" i="1"/>
  <c r="J373" i="1" s="1"/>
  <c r="K351" i="1" s="1"/>
  <c r="I352" i="1"/>
  <c r="J374" i="1" s="1"/>
  <c r="K352" i="1" s="1"/>
  <c r="I353" i="1"/>
  <c r="J375" i="1" s="1"/>
  <c r="K353" i="1" s="1"/>
  <c r="I354" i="1"/>
  <c r="J376" i="1" s="1"/>
  <c r="K354" i="1" s="1"/>
  <c r="I355" i="1"/>
  <c r="J377" i="1" s="1"/>
  <c r="K355" i="1" s="1"/>
  <c r="I356" i="1"/>
  <c r="J378" i="1" s="1"/>
  <c r="K356" i="1" s="1"/>
  <c r="I357" i="1"/>
  <c r="J379" i="1" s="1"/>
  <c r="K357" i="1" s="1"/>
  <c r="I358" i="1"/>
  <c r="J380" i="1" s="1"/>
  <c r="K358" i="1" s="1"/>
  <c r="I359" i="1"/>
  <c r="J381" i="1" s="1"/>
  <c r="K359" i="1" s="1"/>
  <c r="I360" i="1"/>
  <c r="J382" i="1" s="1"/>
  <c r="K360" i="1" s="1"/>
  <c r="I361" i="1"/>
  <c r="J383" i="1" s="1"/>
  <c r="K361" i="1" s="1"/>
  <c r="I362" i="1"/>
  <c r="J384" i="1" s="1"/>
  <c r="K362" i="1" s="1"/>
  <c r="I363" i="1"/>
  <c r="J385" i="1" s="1"/>
  <c r="K363" i="1" s="1"/>
  <c r="I364" i="1"/>
  <c r="J386" i="1" s="1"/>
  <c r="K364" i="1" s="1"/>
  <c r="I365" i="1"/>
  <c r="J387" i="1" s="1"/>
  <c r="K365" i="1" s="1"/>
  <c r="I366" i="1"/>
  <c r="J388" i="1" s="1"/>
  <c r="K366" i="1" s="1"/>
  <c r="I367" i="1"/>
  <c r="J389" i="1" s="1"/>
  <c r="K367" i="1" s="1"/>
  <c r="I368" i="1"/>
  <c r="J390" i="1" s="1"/>
  <c r="K368" i="1" s="1"/>
  <c r="I369" i="1"/>
  <c r="J391" i="1" s="1"/>
  <c r="K369" i="1" s="1"/>
  <c r="I370" i="1"/>
  <c r="J392" i="1" s="1"/>
  <c r="K370" i="1" s="1"/>
  <c r="I371" i="1"/>
  <c r="J393" i="1" s="1"/>
  <c r="K371" i="1" s="1"/>
  <c r="I372" i="1"/>
  <c r="J394" i="1" s="1"/>
  <c r="K372" i="1" s="1"/>
  <c r="I373" i="1"/>
  <c r="J395" i="1" s="1"/>
  <c r="K373" i="1" s="1"/>
  <c r="I374" i="1"/>
  <c r="J396" i="1" s="1"/>
  <c r="K374" i="1" s="1"/>
  <c r="I375" i="1"/>
  <c r="J397" i="1" s="1"/>
  <c r="K375" i="1" s="1"/>
  <c r="I376" i="1"/>
  <c r="J398" i="1" s="1"/>
  <c r="K376" i="1" s="1"/>
  <c r="I377" i="1"/>
  <c r="J399" i="1" s="1"/>
  <c r="K377" i="1" s="1"/>
  <c r="I378" i="1"/>
  <c r="J400" i="1" s="1"/>
  <c r="K378" i="1" s="1"/>
  <c r="I379" i="1"/>
  <c r="J401" i="1" s="1"/>
  <c r="K379" i="1" s="1"/>
  <c r="I380" i="1"/>
  <c r="J402" i="1" s="1"/>
  <c r="K380" i="1" s="1"/>
  <c r="I381" i="1"/>
  <c r="J403" i="1" s="1"/>
  <c r="K381" i="1" s="1"/>
  <c r="I382" i="1"/>
  <c r="J404" i="1" s="1"/>
  <c r="K382" i="1" s="1"/>
  <c r="I383" i="1"/>
  <c r="J405" i="1" s="1"/>
  <c r="K383" i="1" s="1"/>
  <c r="I384" i="1"/>
  <c r="J406" i="1" s="1"/>
  <c r="K384" i="1" s="1"/>
  <c r="I385" i="1"/>
  <c r="J407" i="1" s="1"/>
  <c r="K385" i="1" s="1"/>
  <c r="I386" i="1"/>
  <c r="J408" i="1" s="1"/>
  <c r="K386" i="1" s="1"/>
  <c r="I387" i="1"/>
  <c r="J409" i="1" s="1"/>
  <c r="K387" i="1" s="1"/>
  <c r="I388" i="1"/>
  <c r="J410" i="1" s="1"/>
  <c r="K388" i="1" s="1"/>
  <c r="J411" i="1"/>
  <c r="I389" i="1"/>
  <c r="J412" i="1" s="1"/>
  <c r="K389" i="1" s="1"/>
  <c r="I390" i="1"/>
  <c r="J413" i="1" s="1"/>
  <c r="K390" i="1" s="1"/>
  <c r="J414" i="1"/>
  <c r="I391" i="1"/>
  <c r="J415" i="1" s="1"/>
  <c r="K391" i="1" s="1"/>
  <c r="I392" i="1"/>
  <c r="J416" i="1" s="1"/>
  <c r="K392" i="1" s="1"/>
  <c r="I393" i="1"/>
  <c r="J417" i="1" s="1"/>
  <c r="K393" i="1" s="1"/>
  <c r="I394" i="1"/>
  <c r="J418" i="1" s="1"/>
  <c r="K394" i="1" s="1"/>
  <c r="I395" i="1"/>
  <c r="J419" i="1" s="1"/>
  <c r="K395" i="1" s="1"/>
  <c r="J420" i="1"/>
  <c r="I396" i="1"/>
  <c r="J421" i="1" s="1"/>
  <c r="K396" i="1" s="1"/>
  <c r="I397" i="1"/>
  <c r="J422" i="1" s="1"/>
  <c r="K397" i="1" s="1"/>
  <c r="I398" i="1"/>
  <c r="J423" i="1" s="1"/>
  <c r="K398" i="1" s="1"/>
  <c r="I399" i="1"/>
  <c r="J424" i="1" s="1"/>
  <c r="K399" i="1" s="1"/>
  <c r="I400" i="1"/>
  <c r="J425" i="1" s="1"/>
  <c r="K400" i="1" s="1"/>
  <c r="I401" i="1"/>
  <c r="J426" i="1" s="1"/>
  <c r="K401" i="1" s="1"/>
  <c r="I402" i="1"/>
  <c r="J427" i="1" s="1"/>
  <c r="K402" i="1" s="1"/>
  <c r="I403" i="1"/>
  <c r="J428" i="1" s="1"/>
  <c r="K403" i="1" s="1"/>
  <c r="I404" i="1"/>
  <c r="J429" i="1" s="1"/>
  <c r="K404" i="1" s="1"/>
  <c r="I405" i="1"/>
  <c r="J430" i="1" s="1"/>
  <c r="K405" i="1" s="1"/>
  <c r="I406" i="1"/>
  <c r="J431" i="1" s="1"/>
  <c r="K406" i="1" s="1"/>
  <c r="I407" i="1"/>
  <c r="J432" i="1" s="1"/>
  <c r="K407" i="1" s="1"/>
  <c r="I408" i="1"/>
  <c r="J433" i="1" s="1"/>
  <c r="K408" i="1" s="1"/>
  <c r="J434" i="1"/>
  <c r="I409" i="1"/>
  <c r="J435" i="1" s="1"/>
  <c r="K409" i="1" s="1"/>
  <c r="I410" i="1"/>
  <c r="J436" i="1" s="1"/>
  <c r="K410" i="1" s="1"/>
  <c r="J437" i="1"/>
  <c r="I411" i="1"/>
  <c r="J438" i="1" s="1"/>
  <c r="K411" i="1" s="1"/>
  <c r="I412" i="1"/>
  <c r="J439" i="1" s="1"/>
  <c r="K412" i="1" s="1"/>
  <c r="I413" i="1"/>
  <c r="J440" i="1" s="1"/>
  <c r="K413" i="1" s="1"/>
  <c r="I414" i="1"/>
  <c r="J441" i="1" s="1"/>
  <c r="K414" i="1" s="1"/>
  <c r="I415" i="1"/>
  <c r="J442" i="1" s="1"/>
  <c r="K415" i="1" s="1"/>
  <c r="I416" i="1"/>
  <c r="J443" i="1" s="1"/>
  <c r="K416" i="1" s="1"/>
  <c r="I417" i="1"/>
  <c r="J444" i="1" s="1"/>
  <c r="K417" i="1" s="1"/>
  <c r="I418" i="1"/>
  <c r="J445" i="1" s="1"/>
  <c r="K418" i="1" s="1"/>
  <c r="I419" i="1"/>
  <c r="J446" i="1" s="1"/>
  <c r="K419" i="1" s="1"/>
  <c r="I420" i="1"/>
  <c r="J447" i="1" s="1"/>
  <c r="K420" i="1" s="1"/>
  <c r="I421" i="1"/>
  <c r="J448" i="1" s="1"/>
  <c r="K421" i="1" s="1"/>
  <c r="I422" i="1"/>
  <c r="J449" i="1" s="1"/>
  <c r="K422" i="1" s="1"/>
  <c r="I423" i="1"/>
  <c r="J450" i="1" s="1"/>
  <c r="K423" i="1" s="1"/>
  <c r="I424" i="1"/>
  <c r="J451" i="1" s="1"/>
  <c r="K424" i="1" s="1"/>
  <c r="I425" i="1"/>
  <c r="J452" i="1" s="1"/>
  <c r="K425" i="1" s="1"/>
  <c r="I426" i="1"/>
  <c r="J453" i="1" s="1"/>
  <c r="K426" i="1" s="1"/>
  <c r="I427" i="1"/>
  <c r="J454" i="1" s="1"/>
  <c r="K427" i="1" s="1"/>
  <c r="I428" i="1"/>
  <c r="J455" i="1" s="1"/>
  <c r="K428" i="1" s="1"/>
  <c r="I429" i="1"/>
  <c r="J456" i="1" s="1"/>
  <c r="K429" i="1" s="1"/>
  <c r="I430" i="1"/>
  <c r="J457" i="1" s="1"/>
  <c r="K430" i="1" s="1"/>
  <c r="I431" i="1"/>
  <c r="J458" i="1" s="1"/>
  <c r="K431" i="1" s="1"/>
  <c r="I432" i="1"/>
  <c r="J459" i="1" s="1"/>
  <c r="K432" i="1" s="1"/>
  <c r="I433" i="1"/>
  <c r="J460" i="1" s="1"/>
  <c r="K433" i="1" s="1"/>
  <c r="I434" i="1"/>
  <c r="J461" i="1" s="1"/>
  <c r="K434" i="1" s="1"/>
  <c r="I435" i="1"/>
  <c r="J462" i="1" s="1"/>
  <c r="K435" i="1" s="1"/>
  <c r="I436" i="1"/>
  <c r="J463" i="1" s="1"/>
  <c r="K436" i="1" s="1"/>
  <c r="I437" i="1"/>
  <c r="J464" i="1" s="1"/>
  <c r="K437" i="1" s="1"/>
  <c r="I438" i="1"/>
  <c r="J465" i="1" s="1"/>
  <c r="K438" i="1" s="1"/>
  <c r="I439" i="1"/>
  <c r="J466" i="1" s="1"/>
  <c r="K439" i="1" s="1"/>
  <c r="I440" i="1"/>
  <c r="J467" i="1" s="1"/>
  <c r="K440" i="1" s="1"/>
  <c r="I441" i="1"/>
  <c r="J468" i="1" s="1"/>
  <c r="K441" i="1" s="1"/>
  <c r="I442" i="1"/>
  <c r="J469" i="1" s="1"/>
  <c r="K442" i="1" s="1"/>
  <c r="I443" i="1"/>
  <c r="J470" i="1" s="1"/>
  <c r="K443" i="1" s="1"/>
  <c r="I444" i="1"/>
  <c r="J471" i="1" s="1"/>
  <c r="K444" i="1" s="1"/>
  <c r="I445" i="1"/>
  <c r="J472" i="1" s="1"/>
  <c r="K445" i="1" s="1"/>
  <c r="I446" i="1"/>
  <c r="J473" i="1" s="1"/>
  <c r="K446" i="1" s="1"/>
  <c r="I447" i="1"/>
  <c r="J474" i="1" s="1"/>
  <c r="K447" i="1" s="1"/>
  <c r="I448" i="1"/>
  <c r="J475" i="1" s="1"/>
  <c r="K448" i="1" s="1"/>
  <c r="I449" i="1"/>
  <c r="J476" i="1" s="1"/>
  <c r="K449" i="1" s="1"/>
  <c r="I450" i="1"/>
  <c r="J477" i="1" s="1"/>
  <c r="K450" i="1" s="1"/>
  <c r="I451" i="1"/>
  <c r="J478" i="1" s="1"/>
  <c r="K451" i="1" s="1"/>
  <c r="I452" i="1"/>
  <c r="J479" i="1" s="1"/>
  <c r="K452" i="1" s="1"/>
  <c r="I453" i="1"/>
  <c r="J480" i="1" s="1"/>
  <c r="K453" i="1" s="1"/>
  <c r="I454" i="1"/>
  <c r="J481" i="1" s="1"/>
  <c r="K454" i="1" s="1"/>
  <c r="I455" i="1"/>
  <c r="J482" i="1" s="1"/>
  <c r="K455" i="1" s="1"/>
  <c r="I456" i="1"/>
  <c r="J483" i="1" s="1"/>
  <c r="K456" i="1" s="1"/>
  <c r="I457" i="1"/>
  <c r="J484" i="1" s="1"/>
  <c r="K457" i="1" s="1"/>
  <c r="I458" i="1"/>
  <c r="J485" i="1" s="1"/>
  <c r="K458" i="1" s="1"/>
  <c r="I459" i="1"/>
  <c r="J486" i="1" s="1"/>
  <c r="K459" i="1" s="1"/>
  <c r="I460" i="1"/>
  <c r="J487" i="1" s="1"/>
  <c r="K460" i="1" s="1"/>
  <c r="I461" i="1"/>
  <c r="J488" i="1" s="1"/>
  <c r="K461" i="1" s="1"/>
  <c r="I462" i="1"/>
  <c r="J489" i="1" s="1"/>
  <c r="K462" i="1" s="1"/>
  <c r="I463" i="1"/>
  <c r="J490" i="1" s="1"/>
  <c r="K463" i="1" s="1"/>
  <c r="I464" i="1"/>
  <c r="J491" i="1" s="1"/>
  <c r="K464" i="1" s="1"/>
  <c r="I465" i="1"/>
  <c r="J492" i="1" s="1"/>
  <c r="K465" i="1" s="1"/>
  <c r="I466" i="1"/>
  <c r="J493" i="1" s="1"/>
  <c r="K466" i="1" s="1"/>
  <c r="I467" i="1"/>
  <c r="J494" i="1" s="1"/>
  <c r="K467" i="1" s="1"/>
  <c r="J495" i="1"/>
  <c r="I468" i="1"/>
  <c r="J496" i="1" s="1"/>
  <c r="K468" i="1" s="1"/>
  <c r="I469" i="1"/>
  <c r="J497" i="1" s="1"/>
  <c r="K469" i="1" s="1"/>
  <c r="I470" i="1"/>
  <c r="J498" i="1" s="1"/>
  <c r="K470" i="1" s="1"/>
  <c r="I471" i="1"/>
  <c r="J499" i="1" s="1"/>
  <c r="K471" i="1" s="1"/>
  <c r="I472" i="1"/>
  <c r="J500" i="1" s="1"/>
  <c r="K472" i="1" s="1"/>
  <c r="I473" i="1"/>
  <c r="J501" i="1" s="1"/>
  <c r="K473" i="1" s="1"/>
  <c r="I474" i="1"/>
  <c r="J502" i="1" s="1"/>
  <c r="K474" i="1" s="1"/>
  <c r="I475" i="1"/>
  <c r="J503" i="1" s="1"/>
  <c r="K475" i="1" s="1"/>
  <c r="I476" i="1"/>
  <c r="J504" i="1" s="1"/>
  <c r="K476" i="1" s="1"/>
  <c r="I477" i="1"/>
  <c r="J505" i="1" s="1"/>
  <c r="K477" i="1" s="1"/>
  <c r="I478" i="1"/>
  <c r="J506" i="1" s="1"/>
  <c r="K478" i="1" s="1"/>
  <c r="I479" i="1"/>
  <c r="J507" i="1" s="1"/>
  <c r="K479" i="1" s="1"/>
  <c r="I480" i="1"/>
  <c r="J508" i="1" s="1"/>
  <c r="K480" i="1" s="1"/>
  <c r="I481" i="1"/>
  <c r="J509" i="1" s="1"/>
  <c r="K481" i="1" s="1"/>
  <c r="I482" i="1"/>
  <c r="J510" i="1" s="1"/>
  <c r="K482" i="1" s="1"/>
  <c r="I483" i="1"/>
  <c r="J511" i="1" s="1"/>
  <c r="K483" i="1" s="1"/>
  <c r="I484" i="1"/>
  <c r="J512" i="1" s="1"/>
  <c r="K484" i="1" s="1"/>
  <c r="J513" i="1"/>
  <c r="I485" i="1"/>
  <c r="J514" i="1" s="1"/>
  <c r="K485" i="1" s="1"/>
  <c r="I486" i="1"/>
  <c r="J515" i="1" s="1"/>
  <c r="K486" i="1" s="1"/>
  <c r="I487" i="1"/>
  <c r="J516" i="1" s="1"/>
  <c r="K487" i="1" s="1"/>
  <c r="J517" i="1"/>
  <c r="I488" i="1"/>
  <c r="J518" i="1" s="1"/>
  <c r="K488" i="1" s="1"/>
  <c r="I489" i="1"/>
  <c r="J519" i="1" s="1"/>
  <c r="K489" i="1" s="1"/>
  <c r="I490" i="1"/>
  <c r="J520" i="1" s="1"/>
  <c r="K490" i="1" s="1"/>
  <c r="I491" i="1"/>
  <c r="J521" i="1" s="1"/>
  <c r="K491" i="1" s="1"/>
  <c r="I492" i="1"/>
  <c r="J522" i="1" s="1"/>
  <c r="K492" i="1" s="1"/>
  <c r="I493" i="1"/>
  <c r="J523" i="1" s="1"/>
  <c r="K493" i="1" s="1"/>
  <c r="I494" i="1"/>
  <c r="J524" i="1" s="1"/>
  <c r="K494" i="1" s="1"/>
  <c r="I495" i="1"/>
  <c r="J525" i="1" s="1"/>
  <c r="K495" i="1" s="1"/>
  <c r="I496" i="1"/>
  <c r="J526" i="1" s="1"/>
  <c r="K496" i="1" s="1"/>
  <c r="I497" i="1"/>
  <c r="J527" i="1" s="1"/>
  <c r="K497" i="1" s="1"/>
  <c r="I498" i="1"/>
  <c r="J528" i="1" s="1"/>
  <c r="K498" i="1" s="1"/>
  <c r="I499" i="1"/>
  <c r="J529" i="1" s="1"/>
  <c r="K499" i="1" s="1"/>
  <c r="I500" i="1"/>
  <c r="J530" i="1" s="1"/>
  <c r="K500" i="1" s="1"/>
  <c r="I501" i="1"/>
  <c r="J531" i="1" s="1"/>
  <c r="K501" i="1" s="1"/>
  <c r="I502" i="1"/>
  <c r="J532" i="1" s="1"/>
  <c r="K502" i="1" s="1"/>
  <c r="J533" i="1"/>
  <c r="I503" i="1"/>
  <c r="J534" i="1" s="1"/>
  <c r="K503" i="1" s="1"/>
  <c r="I504" i="1"/>
  <c r="J535" i="1" s="1"/>
  <c r="K504" i="1" s="1"/>
  <c r="I505" i="1"/>
  <c r="J536" i="1" s="1"/>
  <c r="K505" i="1" s="1"/>
  <c r="I506" i="1"/>
  <c r="J537" i="1" s="1"/>
  <c r="K506" i="1" s="1"/>
  <c r="I507" i="1"/>
  <c r="J538" i="1" s="1"/>
  <c r="K507" i="1" s="1"/>
  <c r="I508" i="1"/>
  <c r="J539" i="1" s="1"/>
  <c r="K508" i="1" s="1"/>
  <c r="I509" i="1"/>
  <c r="J540" i="1" s="1"/>
  <c r="K509" i="1" s="1"/>
  <c r="I510" i="1"/>
  <c r="J541" i="1" s="1"/>
  <c r="K510" i="1" s="1"/>
  <c r="I511" i="1"/>
  <c r="J542" i="1" s="1"/>
  <c r="K511" i="1" s="1"/>
  <c r="I512" i="1"/>
  <c r="J543" i="1" s="1"/>
  <c r="K512" i="1" s="1"/>
  <c r="I513" i="1"/>
  <c r="J544" i="1" s="1"/>
  <c r="K513" i="1" s="1"/>
  <c r="I514" i="1"/>
  <c r="J545" i="1" s="1"/>
  <c r="K514" i="1" s="1"/>
  <c r="I515" i="1"/>
  <c r="J546" i="1" s="1"/>
  <c r="K515" i="1" s="1"/>
  <c r="I516" i="1"/>
  <c r="J547" i="1" s="1"/>
  <c r="K516" i="1" s="1"/>
  <c r="I517" i="1"/>
  <c r="J548" i="1" s="1"/>
  <c r="K517" i="1" s="1"/>
  <c r="I518" i="1"/>
  <c r="J549" i="1" s="1"/>
  <c r="K518" i="1" s="1"/>
  <c r="I519" i="1"/>
  <c r="J550" i="1" s="1"/>
  <c r="K519" i="1" s="1"/>
  <c r="I520" i="1"/>
  <c r="J551" i="1" s="1"/>
  <c r="K520" i="1" s="1"/>
  <c r="I521" i="1"/>
  <c r="J552" i="1" s="1"/>
  <c r="K521" i="1" s="1"/>
  <c r="I522" i="1"/>
  <c r="J553" i="1" s="1"/>
  <c r="K522" i="1" s="1"/>
  <c r="I523" i="1"/>
  <c r="J554" i="1" s="1"/>
  <c r="K523" i="1" s="1"/>
  <c r="I524" i="1"/>
  <c r="J555" i="1" s="1"/>
  <c r="K524" i="1" s="1"/>
  <c r="I525" i="1"/>
  <c r="J556" i="1" s="1"/>
  <c r="K525" i="1" s="1"/>
  <c r="I526" i="1"/>
  <c r="J557" i="1" s="1"/>
  <c r="K526" i="1" s="1"/>
  <c r="I527" i="1"/>
  <c r="J558" i="1" s="1"/>
  <c r="K527" i="1" s="1"/>
  <c r="I528" i="1"/>
  <c r="J559" i="1" s="1"/>
  <c r="K528" i="1" s="1"/>
  <c r="I529" i="1"/>
  <c r="J560" i="1" s="1"/>
  <c r="K529" i="1" s="1"/>
  <c r="I530" i="1"/>
  <c r="J561" i="1" s="1"/>
  <c r="K530" i="1" s="1"/>
  <c r="I531" i="1"/>
  <c r="J562" i="1" s="1"/>
  <c r="K531" i="1" s="1"/>
  <c r="I532" i="1"/>
  <c r="J563" i="1" s="1"/>
  <c r="K532" i="1" s="1"/>
  <c r="I533" i="1"/>
  <c r="J564" i="1" s="1"/>
  <c r="K533" i="1" s="1"/>
  <c r="I534" i="1"/>
  <c r="J565" i="1" s="1"/>
  <c r="K534" i="1" s="1"/>
  <c r="I535" i="1"/>
  <c r="J566" i="1" s="1"/>
  <c r="K535" i="1" s="1"/>
  <c r="I536" i="1"/>
  <c r="J567" i="1" s="1"/>
  <c r="K536" i="1" s="1"/>
  <c r="I537" i="1"/>
  <c r="J568" i="1" s="1"/>
  <c r="K537" i="1" s="1"/>
  <c r="I538" i="1"/>
  <c r="J569" i="1" s="1"/>
  <c r="K538" i="1" s="1"/>
  <c r="I539" i="1"/>
  <c r="J570" i="1" s="1"/>
  <c r="K539" i="1" s="1"/>
  <c r="I540" i="1"/>
  <c r="J571" i="1" s="1"/>
  <c r="K540" i="1" s="1"/>
  <c r="I541" i="1"/>
  <c r="J572" i="1" s="1"/>
  <c r="K541" i="1" s="1"/>
  <c r="I542" i="1"/>
  <c r="J573" i="1" s="1"/>
  <c r="K542" i="1" s="1"/>
  <c r="I543" i="1"/>
  <c r="J574" i="1" s="1"/>
  <c r="K543" i="1" s="1"/>
  <c r="I544" i="1"/>
  <c r="J575" i="1" s="1"/>
  <c r="K544" i="1" s="1"/>
  <c r="I545" i="1"/>
  <c r="J576" i="1" s="1"/>
  <c r="K545" i="1" s="1"/>
  <c r="I546" i="1"/>
  <c r="J577" i="1" s="1"/>
  <c r="K546" i="1" s="1"/>
  <c r="I547" i="1"/>
  <c r="J578" i="1" s="1"/>
  <c r="K547" i="1" s="1"/>
  <c r="I548" i="1"/>
  <c r="J579" i="1" s="1"/>
  <c r="K548" i="1" s="1"/>
  <c r="J580" i="1"/>
  <c r="I549" i="1"/>
  <c r="J581" i="1" s="1"/>
  <c r="K549" i="1" s="1"/>
  <c r="I550" i="1"/>
  <c r="J582" i="1" s="1"/>
  <c r="K550" i="1" s="1"/>
  <c r="I551" i="1"/>
  <c r="J583" i="1" s="1"/>
  <c r="K551" i="1" s="1"/>
  <c r="I552" i="1"/>
  <c r="J584" i="1" s="1"/>
  <c r="K552" i="1" s="1"/>
  <c r="I553" i="1"/>
  <c r="J585" i="1" s="1"/>
  <c r="K553" i="1" s="1"/>
  <c r="I554" i="1"/>
  <c r="J586" i="1" s="1"/>
  <c r="K554" i="1" s="1"/>
  <c r="I555" i="1"/>
  <c r="J587" i="1" s="1"/>
  <c r="K555" i="1" s="1"/>
  <c r="I556" i="1"/>
  <c r="J588" i="1" s="1"/>
  <c r="K556" i="1" s="1"/>
  <c r="I557" i="1"/>
  <c r="J589" i="1" s="1"/>
  <c r="K557" i="1" s="1"/>
  <c r="I558" i="1"/>
  <c r="J590" i="1" s="1"/>
  <c r="K558" i="1" s="1"/>
  <c r="I559" i="1"/>
  <c r="J591" i="1" s="1"/>
  <c r="K559" i="1" s="1"/>
  <c r="I560" i="1"/>
  <c r="J592" i="1" s="1"/>
  <c r="K560" i="1" s="1"/>
  <c r="I561" i="1"/>
  <c r="J593" i="1" s="1"/>
  <c r="K561" i="1" s="1"/>
  <c r="I562" i="1"/>
  <c r="J594" i="1" s="1"/>
  <c r="K562" i="1" s="1"/>
  <c r="I563" i="1"/>
  <c r="J595" i="1" s="1"/>
  <c r="K563" i="1" s="1"/>
  <c r="I564" i="1"/>
  <c r="J596" i="1" s="1"/>
  <c r="K564" i="1" s="1"/>
  <c r="I565" i="1"/>
  <c r="J597" i="1" s="1"/>
  <c r="K565" i="1" s="1"/>
  <c r="I566" i="1"/>
  <c r="J598" i="1" s="1"/>
  <c r="K566" i="1" s="1"/>
  <c r="I567" i="1"/>
  <c r="J599" i="1" s="1"/>
  <c r="K567" i="1" s="1"/>
  <c r="I568" i="1"/>
  <c r="J600" i="1" s="1"/>
  <c r="K568" i="1" s="1"/>
  <c r="I569" i="1"/>
  <c r="J601" i="1" s="1"/>
  <c r="K569" i="1" s="1"/>
  <c r="I570" i="1"/>
  <c r="J602" i="1" s="1"/>
  <c r="K570" i="1" s="1"/>
  <c r="I571" i="1"/>
  <c r="J603" i="1" s="1"/>
  <c r="K571" i="1" s="1"/>
  <c r="I572" i="1"/>
  <c r="J604" i="1" s="1"/>
  <c r="K572" i="1" s="1"/>
  <c r="I573" i="1"/>
  <c r="J605" i="1" s="1"/>
  <c r="K573" i="1" s="1"/>
  <c r="I574" i="1"/>
  <c r="J606" i="1" s="1"/>
  <c r="K574" i="1" s="1"/>
  <c r="I575" i="1"/>
  <c r="J607" i="1" s="1"/>
  <c r="K575" i="1" s="1"/>
  <c r="I576" i="1"/>
  <c r="J608" i="1" s="1"/>
  <c r="K576" i="1" s="1"/>
  <c r="I577" i="1"/>
  <c r="J609" i="1" s="1"/>
  <c r="K577" i="1" s="1"/>
  <c r="I578" i="1"/>
  <c r="J610" i="1" s="1"/>
  <c r="K578" i="1" s="1"/>
  <c r="I579" i="1"/>
  <c r="J611" i="1" s="1"/>
  <c r="K579" i="1" s="1"/>
  <c r="J612" i="1"/>
  <c r="I580" i="1"/>
  <c r="J613" i="1" s="1"/>
  <c r="K580" i="1" s="1"/>
  <c r="I581" i="1"/>
  <c r="J614" i="1" s="1"/>
  <c r="K581" i="1" s="1"/>
  <c r="I582" i="1"/>
  <c r="J615" i="1" s="1"/>
  <c r="K582" i="1" s="1"/>
  <c r="I583" i="1"/>
  <c r="J616" i="1" s="1"/>
  <c r="K583" i="1" s="1"/>
  <c r="I584" i="1"/>
  <c r="J617" i="1" s="1"/>
  <c r="K584" i="1" s="1"/>
  <c r="I585" i="1"/>
  <c r="J618" i="1" s="1"/>
  <c r="K585" i="1" s="1"/>
  <c r="I586" i="1"/>
  <c r="J619" i="1" s="1"/>
  <c r="K586" i="1" s="1"/>
  <c r="I587" i="1"/>
  <c r="J620" i="1" s="1"/>
  <c r="K587" i="1" s="1"/>
  <c r="I588" i="1"/>
  <c r="J621" i="1" s="1"/>
  <c r="K588" i="1" s="1"/>
  <c r="I589" i="1"/>
  <c r="J622" i="1" s="1"/>
  <c r="K589" i="1" s="1"/>
  <c r="I590" i="1"/>
  <c r="J623" i="1" s="1"/>
  <c r="K590" i="1" s="1"/>
  <c r="I591" i="1"/>
  <c r="J624" i="1" s="1"/>
  <c r="K591" i="1" s="1"/>
  <c r="I592" i="1"/>
  <c r="J625" i="1" s="1"/>
  <c r="K592" i="1" s="1"/>
  <c r="I593" i="1"/>
  <c r="J626" i="1" s="1"/>
  <c r="K593" i="1" s="1"/>
  <c r="I594" i="1"/>
  <c r="J627" i="1" s="1"/>
  <c r="K594" i="1" s="1"/>
  <c r="I595" i="1"/>
  <c r="J628" i="1" s="1"/>
  <c r="K595" i="1" s="1"/>
  <c r="I596" i="1"/>
  <c r="J629" i="1" s="1"/>
  <c r="K596" i="1" s="1"/>
  <c r="I597" i="1"/>
  <c r="J630" i="1" s="1"/>
  <c r="K597" i="1" s="1"/>
  <c r="I598" i="1"/>
  <c r="J631" i="1" s="1"/>
  <c r="K598" i="1" s="1"/>
  <c r="I599" i="1"/>
  <c r="J632" i="1" s="1"/>
  <c r="K599" i="1" s="1"/>
  <c r="I600" i="1"/>
  <c r="J633" i="1" s="1"/>
  <c r="K600" i="1" s="1"/>
  <c r="I601" i="1"/>
  <c r="J634" i="1" s="1"/>
  <c r="K601" i="1" s="1"/>
  <c r="I602" i="1"/>
  <c r="J635" i="1" s="1"/>
  <c r="K602" i="1" s="1"/>
  <c r="I603" i="1"/>
  <c r="J636" i="1" s="1"/>
  <c r="K603" i="1" s="1"/>
  <c r="I604" i="1"/>
  <c r="J637" i="1" s="1"/>
  <c r="K604" i="1" s="1"/>
  <c r="I605" i="1"/>
  <c r="J638" i="1" s="1"/>
  <c r="K605" i="1" s="1"/>
  <c r="I606" i="1"/>
  <c r="J639" i="1" s="1"/>
  <c r="K606" i="1" s="1"/>
  <c r="I607" i="1"/>
  <c r="J640" i="1" s="1"/>
  <c r="K607" i="1" s="1"/>
  <c r="I608" i="1"/>
  <c r="J641" i="1" s="1"/>
  <c r="K608" i="1" s="1"/>
  <c r="I609" i="1"/>
  <c r="J642" i="1" s="1"/>
  <c r="K609" i="1" s="1"/>
  <c r="I610" i="1"/>
  <c r="J643" i="1" s="1"/>
  <c r="K610" i="1" s="1"/>
  <c r="I611" i="1"/>
  <c r="J644" i="1" s="1"/>
  <c r="K611" i="1" s="1"/>
  <c r="I612" i="1"/>
  <c r="J645" i="1" s="1"/>
  <c r="K612" i="1" s="1"/>
  <c r="I613" i="1"/>
  <c r="J646" i="1" s="1"/>
  <c r="K613" i="1" s="1"/>
  <c r="J647" i="1"/>
  <c r="I614" i="1"/>
  <c r="J648" i="1" s="1"/>
  <c r="K614" i="1" s="1"/>
  <c r="I615" i="1"/>
  <c r="J649" i="1" s="1"/>
  <c r="K615" i="1" s="1"/>
  <c r="I616" i="1"/>
  <c r="J650" i="1" s="1"/>
  <c r="K616" i="1" s="1"/>
  <c r="I617" i="1"/>
  <c r="J651" i="1" s="1"/>
  <c r="K617" i="1" s="1"/>
  <c r="I618" i="1"/>
  <c r="J652" i="1" s="1"/>
  <c r="K618" i="1" s="1"/>
  <c r="I619" i="1"/>
  <c r="J653" i="1" s="1"/>
  <c r="K619" i="1" s="1"/>
  <c r="I620" i="1"/>
  <c r="J654" i="1" s="1"/>
  <c r="K620" i="1" s="1"/>
  <c r="I621" i="1"/>
  <c r="J655" i="1" s="1"/>
  <c r="K621" i="1" s="1"/>
  <c r="I622" i="1"/>
  <c r="J656" i="1" s="1"/>
  <c r="K622" i="1" s="1"/>
  <c r="I623" i="1"/>
  <c r="J657" i="1" s="1"/>
  <c r="K623" i="1" s="1"/>
  <c r="I624" i="1"/>
  <c r="J658" i="1" s="1"/>
  <c r="K624" i="1" s="1"/>
  <c r="I625" i="1"/>
  <c r="J659" i="1" s="1"/>
  <c r="K625" i="1" s="1"/>
  <c r="I626" i="1"/>
  <c r="J660" i="1" s="1"/>
  <c r="K626" i="1" s="1"/>
  <c r="I627" i="1"/>
  <c r="J661" i="1" s="1"/>
  <c r="K627" i="1" s="1"/>
  <c r="I628" i="1"/>
  <c r="J662" i="1" s="1"/>
  <c r="K628" i="1" s="1"/>
  <c r="I629" i="1"/>
  <c r="J663" i="1" s="1"/>
  <c r="K629" i="1" s="1"/>
  <c r="I630" i="1"/>
  <c r="J664" i="1" s="1"/>
  <c r="K630" i="1" s="1"/>
  <c r="I631" i="1"/>
  <c r="J665" i="1" s="1"/>
  <c r="K631" i="1" s="1"/>
  <c r="J666" i="1"/>
  <c r="J667" i="1"/>
  <c r="I632" i="1"/>
  <c r="J668" i="1" s="1"/>
  <c r="K632" i="1" s="1"/>
  <c r="I633" i="1"/>
  <c r="J669" i="1" s="1"/>
  <c r="K633" i="1" s="1"/>
  <c r="I634" i="1"/>
  <c r="J670" i="1" s="1"/>
  <c r="K634" i="1" s="1"/>
  <c r="I635" i="1"/>
  <c r="J671" i="1" s="1"/>
  <c r="K635" i="1" s="1"/>
  <c r="I636" i="1"/>
  <c r="J672" i="1" s="1"/>
  <c r="K636" i="1" s="1"/>
  <c r="I637" i="1"/>
  <c r="J673" i="1" s="1"/>
  <c r="K637" i="1" s="1"/>
  <c r="I638" i="1"/>
  <c r="J674" i="1" s="1"/>
  <c r="K638" i="1" s="1"/>
  <c r="I639" i="1"/>
  <c r="J675" i="1" s="1"/>
  <c r="K639" i="1" s="1"/>
  <c r="I640" i="1"/>
  <c r="J676" i="1" s="1"/>
  <c r="K640" i="1" s="1"/>
  <c r="J677" i="1"/>
  <c r="I641" i="1"/>
  <c r="J678" i="1" s="1"/>
  <c r="K641" i="1" s="1"/>
  <c r="I642" i="1"/>
  <c r="J679" i="1" s="1"/>
  <c r="K642" i="1" s="1"/>
  <c r="I643" i="1"/>
  <c r="J680" i="1" s="1"/>
  <c r="K643" i="1" s="1"/>
  <c r="I644" i="1"/>
  <c r="J681" i="1" s="1"/>
  <c r="K644" i="1" s="1"/>
  <c r="I645" i="1"/>
  <c r="J682" i="1" s="1"/>
  <c r="K645" i="1" s="1"/>
  <c r="I646" i="1"/>
  <c r="J683" i="1" s="1"/>
  <c r="K646" i="1" s="1"/>
  <c r="I647" i="1"/>
  <c r="J684" i="1" s="1"/>
  <c r="K647" i="1" s="1"/>
  <c r="I648" i="1"/>
  <c r="J685" i="1" s="1"/>
  <c r="K648" i="1" s="1"/>
  <c r="I649" i="1"/>
  <c r="J686" i="1" s="1"/>
  <c r="K649" i="1" s="1"/>
  <c r="I650" i="1"/>
  <c r="J687" i="1" s="1"/>
  <c r="K650" i="1" s="1"/>
  <c r="I651" i="1"/>
  <c r="J688" i="1" s="1"/>
  <c r="K651" i="1" s="1"/>
  <c r="I652" i="1"/>
  <c r="J689" i="1" s="1"/>
  <c r="K652" i="1" s="1"/>
  <c r="I653" i="1"/>
  <c r="J690" i="1" s="1"/>
  <c r="K653" i="1" s="1"/>
  <c r="I654" i="1"/>
  <c r="J691" i="1" s="1"/>
  <c r="K654" i="1" s="1"/>
  <c r="I655" i="1"/>
  <c r="J692" i="1" s="1"/>
  <c r="K655" i="1" s="1"/>
  <c r="I656" i="1"/>
  <c r="J693" i="1" s="1"/>
  <c r="K656" i="1" s="1"/>
  <c r="I657" i="1"/>
  <c r="J694" i="1" s="1"/>
  <c r="K657" i="1" s="1"/>
  <c r="I658" i="1"/>
  <c r="J695" i="1" s="1"/>
  <c r="K658" i="1" s="1"/>
  <c r="I659" i="1"/>
  <c r="J696" i="1" s="1"/>
  <c r="K659" i="1" s="1"/>
  <c r="I660" i="1"/>
  <c r="J697" i="1" s="1"/>
  <c r="K660" i="1" s="1"/>
  <c r="I661" i="1"/>
  <c r="J698" i="1" s="1"/>
  <c r="K661" i="1" s="1"/>
  <c r="I662" i="1"/>
  <c r="J699" i="1" s="1"/>
  <c r="K662" i="1" s="1"/>
  <c r="I663" i="1"/>
  <c r="J700" i="1" s="1"/>
  <c r="K663" i="1" s="1"/>
  <c r="I664" i="1"/>
  <c r="J701" i="1" s="1"/>
  <c r="K664" i="1" s="1"/>
  <c r="I665" i="1"/>
  <c r="J702" i="1" s="1"/>
  <c r="K665" i="1" s="1"/>
  <c r="I666" i="1"/>
  <c r="J703" i="1" s="1"/>
  <c r="K666" i="1" s="1"/>
  <c r="I667" i="1"/>
  <c r="J704" i="1" s="1"/>
  <c r="K667" i="1" s="1"/>
  <c r="I668" i="1"/>
  <c r="J705" i="1" s="1"/>
  <c r="K668" i="1" s="1"/>
  <c r="I669" i="1"/>
  <c r="J706" i="1" s="1"/>
  <c r="K669" i="1" s="1"/>
  <c r="I670" i="1"/>
  <c r="J707" i="1" s="1"/>
  <c r="K670" i="1" s="1"/>
  <c r="I671" i="1"/>
  <c r="J708" i="1" s="1"/>
  <c r="K671" i="1" s="1"/>
  <c r="I672" i="1"/>
  <c r="J709" i="1" s="1"/>
  <c r="K672" i="1" s="1"/>
  <c r="I673" i="1"/>
  <c r="J710" i="1" s="1"/>
  <c r="K673" i="1" s="1"/>
  <c r="I674" i="1"/>
  <c r="J711" i="1" s="1"/>
  <c r="K674" i="1" s="1"/>
  <c r="I675" i="1"/>
  <c r="J712" i="1" s="1"/>
  <c r="K675" i="1" s="1"/>
  <c r="I676" i="1"/>
  <c r="J713" i="1" s="1"/>
  <c r="K676" i="1" s="1"/>
  <c r="I677" i="1"/>
  <c r="J714" i="1" s="1"/>
  <c r="K677" i="1" s="1"/>
  <c r="I678" i="1"/>
  <c r="J715" i="1" s="1"/>
  <c r="K678" i="1" s="1"/>
  <c r="I679" i="1"/>
  <c r="J716" i="1" s="1"/>
  <c r="K679" i="1" s="1"/>
  <c r="I680" i="1"/>
  <c r="J717" i="1" s="1"/>
  <c r="K680" i="1" s="1"/>
  <c r="I681" i="1"/>
  <c r="J718" i="1" s="1"/>
  <c r="K681" i="1" s="1"/>
  <c r="J719" i="1"/>
  <c r="I682" i="1"/>
  <c r="J720" i="1" s="1"/>
  <c r="K682" i="1" s="1"/>
  <c r="I683" i="1"/>
  <c r="J721" i="1" s="1"/>
  <c r="K683" i="1" s="1"/>
  <c r="I684" i="1"/>
  <c r="J722" i="1" s="1"/>
  <c r="K684" i="1" s="1"/>
  <c r="I685" i="1"/>
  <c r="J723" i="1" s="1"/>
  <c r="K685" i="1" s="1"/>
  <c r="I686" i="1"/>
  <c r="J724" i="1" s="1"/>
  <c r="K686" i="1" s="1"/>
  <c r="I687" i="1"/>
  <c r="J725" i="1" s="1"/>
  <c r="K687" i="1" s="1"/>
  <c r="I688" i="1"/>
  <c r="J726" i="1" s="1"/>
  <c r="K688" i="1" s="1"/>
  <c r="I689" i="1"/>
  <c r="J727" i="1" s="1"/>
  <c r="K689" i="1" s="1"/>
  <c r="I690" i="1"/>
  <c r="J728" i="1" s="1"/>
  <c r="K690" i="1" s="1"/>
  <c r="I691" i="1"/>
  <c r="J729" i="1" s="1"/>
  <c r="K691" i="1" s="1"/>
  <c r="I692" i="1"/>
  <c r="J730" i="1" s="1"/>
  <c r="K692" i="1" s="1"/>
  <c r="I693" i="1"/>
  <c r="J731" i="1" s="1"/>
  <c r="K693" i="1" s="1"/>
  <c r="I694" i="1"/>
  <c r="J732" i="1" s="1"/>
  <c r="K694" i="1" s="1"/>
  <c r="I695" i="1"/>
  <c r="J733" i="1" s="1"/>
  <c r="K695" i="1" s="1"/>
  <c r="I696" i="1"/>
  <c r="J734" i="1" s="1"/>
  <c r="K696" i="1" s="1"/>
  <c r="I697" i="1"/>
  <c r="J735" i="1" s="1"/>
  <c r="K697" i="1" s="1"/>
  <c r="I698" i="1"/>
  <c r="J736" i="1" s="1"/>
  <c r="K698" i="1" s="1"/>
  <c r="I699" i="1"/>
  <c r="J737" i="1" s="1"/>
  <c r="K699" i="1" s="1"/>
  <c r="I700" i="1"/>
  <c r="J738" i="1" s="1"/>
  <c r="K700" i="1" s="1"/>
  <c r="I701" i="1"/>
  <c r="J739" i="1" s="1"/>
  <c r="K701" i="1" s="1"/>
  <c r="I702" i="1"/>
  <c r="J740" i="1" s="1"/>
  <c r="K702" i="1" s="1"/>
  <c r="I703" i="1"/>
  <c r="J741" i="1" s="1"/>
  <c r="K703" i="1" s="1"/>
  <c r="I704" i="1"/>
  <c r="J742" i="1" s="1"/>
  <c r="K704" i="1" s="1"/>
  <c r="I705" i="1"/>
  <c r="J743" i="1" s="1"/>
  <c r="K705" i="1" s="1"/>
  <c r="I706" i="1"/>
  <c r="J744" i="1" s="1"/>
  <c r="K706" i="1" s="1"/>
  <c r="I707" i="1"/>
  <c r="J745" i="1" s="1"/>
  <c r="K707" i="1" s="1"/>
  <c r="I708" i="1"/>
  <c r="J746" i="1" s="1"/>
  <c r="K708" i="1" s="1"/>
  <c r="I709" i="1"/>
  <c r="J747" i="1" s="1"/>
  <c r="K709" i="1" s="1"/>
  <c r="I710" i="1"/>
  <c r="J748" i="1" s="1"/>
  <c r="K710" i="1" s="1"/>
  <c r="I711" i="1"/>
  <c r="J749" i="1" s="1"/>
  <c r="K711" i="1" s="1"/>
  <c r="I712" i="1"/>
  <c r="J750" i="1" s="1"/>
  <c r="K712" i="1" s="1"/>
  <c r="I713" i="1"/>
  <c r="J751" i="1" s="1"/>
  <c r="K713" i="1" s="1"/>
  <c r="I714" i="1"/>
  <c r="J752" i="1" s="1"/>
  <c r="K714" i="1" s="1"/>
  <c r="I715" i="1"/>
  <c r="J753" i="1" s="1"/>
  <c r="K715" i="1" s="1"/>
  <c r="I716" i="1"/>
  <c r="J754" i="1" s="1"/>
  <c r="K716" i="1" s="1"/>
  <c r="I717" i="1"/>
  <c r="J755" i="1" s="1"/>
  <c r="K717" i="1" s="1"/>
  <c r="I718" i="1"/>
  <c r="J756" i="1" s="1"/>
  <c r="K718" i="1" s="1"/>
  <c r="I719" i="1"/>
  <c r="J757" i="1" s="1"/>
  <c r="K719" i="1" s="1"/>
  <c r="I720" i="1"/>
  <c r="J758" i="1" s="1"/>
  <c r="K720" i="1" s="1"/>
  <c r="I721" i="1"/>
  <c r="J759" i="1" s="1"/>
  <c r="K721" i="1" s="1"/>
  <c r="I722" i="1"/>
  <c r="J760" i="1" s="1"/>
  <c r="K722" i="1" s="1"/>
  <c r="I723" i="1"/>
  <c r="J761" i="1" s="1"/>
  <c r="K723" i="1" s="1"/>
  <c r="I724" i="1"/>
  <c r="J762" i="1" s="1"/>
  <c r="K724" i="1" s="1"/>
  <c r="I725" i="1"/>
  <c r="J763" i="1" s="1"/>
  <c r="K725" i="1" s="1"/>
  <c r="I726" i="1"/>
  <c r="J764" i="1" s="1"/>
  <c r="K726" i="1" s="1"/>
  <c r="I727" i="1"/>
  <c r="J765" i="1" s="1"/>
  <c r="K727" i="1" s="1"/>
  <c r="I728" i="1"/>
  <c r="J766" i="1" s="1"/>
  <c r="K728" i="1" s="1"/>
  <c r="I729" i="1"/>
  <c r="J767" i="1" s="1"/>
  <c r="K729" i="1" s="1"/>
  <c r="I730" i="1"/>
  <c r="J768" i="1" s="1"/>
  <c r="K730" i="1" s="1"/>
  <c r="I731" i="1"/>
  <c r="J769" i="1" s="1"/>
  <c r="K731" i="1" s="1"/>
  <c r="J770" i="1"/>
  <c r="I732" i="1"/>
  <c r="J771" i="1" s="1"/>
  <c r="K732" i="1" s="1"/>
  <c r="I733" i="1"/>
  <c r="J772" i="1" s="1"/>
  <c r="K733" i="1" s="1"/>
  <c r="I734" i="1"/>
  <c r="J773" i="1" s="1"/>
  <c r="K734" i="1" s="1"/>
  <c r="I735" i="1"/>
  <c r="J774" i="1" s="1"/>
  <c r="K735" i="1" s="1"/>
  <c r="I736" i="1"/>
  <c r="J775" i="1" s="1"/>
  <c r="K736" i="1" s="1"/>
  <c r="I737" i="1"/>
  <c r="J776" i="1" s="1"/>
  <c r="K737" i="1" s="1"/>
  <c r="I738" i="1"/>
  <c r="J777" i="1" s="1"/>
  <c r="K738" i="1" s="1"/>
  <c r="I739" i="1"/>
  <c r="J778" i="1" s="1"/>
  <c r="K739" i="1" s="1"/>
  <c r="I740" i="1"/>
  <c r="J779" i="1" s="1"/>
  <c r="K740" i="1" s="1"/>
  <c r="I741" i="1"/>
  <c r="J780" i="1" s="1"/>
  <c r="K741" i="1" s="1"/>
  <c r="I742" i="1"/>
  <c r="J781" i="1" s="1"/>
  <c r="K742" i="1" s="1"/>
  <c r="I743" i="1"/>
  <c r="J782" i="1" s="1"/>
  <c r="K743" i="1" s="1"/>
  <c r="I744" i="1"/>
  <c r="J783" i="1" s="1"/>
  <c r="K744" i="1" s="1"/>
  <c r="I745" i="1"/>
  <c r="J784" i="1" s="1"/>
  <c r="K745" i="1" s="1"/>
  <c r="I746" i="1"/>
  <c r="J785" i="1" s="1"/>
  <c r="K746" i="1" s="1"/>
  <c r="I747" i="1"/>
  <c r="J786" i="1" s="1"/>
  <c r="K747" i="1" s="1"/>
  <c r="I748" i="1"/>
  <c r="J787" i="1" s="1"/>
  <c r="K748" i="1" s="1"/>
  <c r="I749" i="1"/>
  <c r="J788" i="1" s="1"/>
  <c r="K749" i="1" s="1"/>
  <c r="I750" i="1"/>
  <c r="J789" i="1" s="1"/>
  <c r="K750" i="1" s="1"/>
  <c r="I751" i="1"/>
  <c r="J790" i="1" s="1"/>
  <c r="K751" i="1" s="1"/>
  <c r="I752" i="1"/>
  <c r="J791" i="1" s="1"/>
  <c r="K752" i="1" s="1"/>
  <c r="I753" i="1"/>
  <c r="J792" i="1" s="1"/>
  <c r="K753" i="1" s="1"/>
  <c r="I754" i="1"/>
  <c r="J793" i="1" s="1"/>
  <c r="K754" i="1" s="1"/>
  <c r="J794" i="1"/>
  <c r="I755" i="1"/>
  <c r="J795" i="1" s="1"/>
  <c r="K755" i="1" s="1"/>
  <c r="I756" i="1"/>
  <c r="J796" i="1" s="1"/>
  <c r="K756" i="1" s="1"/>
  <c r="I757" i="1"/>
  <c r="J797" i="1" s="1"/>
  <c r="K757" i="1" s="1"/>
  <c r="I758" i="1"/>
  <c r="J798" i="1" s="1"/>
  <c r="K758" i="1" s="1"/>
  <c r="I759" i="1"/>
  <c r="J799" i="1" s="1"/>
  <c r="K759" i="1" s="1"/>
  <c r="I760" i="1"/>
  <c r="J800" i="1" s="1"/>
  <c r="K760" i="1" s="1"/>
  <c r="I761" i="1"/>
  <c r="J801" i="1" s="1"/>
  <c r="K761" i="1" s="1"/>
  <c r="I762" i="1"/>
  <c r="J802" i="1" s="1"/>
  <c r="K762" i="1" s="1"/>
  <c r="I763" i="1"/>
  <c r="J803" i="1" s="1"/>
  <c r="K763" i="1" s="1"/>
  <c r="I764" i="1"/>
  <c r="J804" i="1" s="1"/>
  <c r="K764" i="1" s="1"/>
  <c r="I765" i="1"/>
  <c r="J805" i="1" s="1"/>
  <c r="K765" i="1" s="1"/>
  <c r="I766" i="1"/>
  <c r="J806" i="1" s="1"/>
  <c r="K766" i="1" s="1"/>
  <c r="I767" i="1"/>
  <c r="J807" i="1" s="1"/>
  <c r="K767" i="1" s="1"/>
  <c r="I768" i="1"/>
  <c r="J808" i="1" s="1"/>
  <c r="K768" i="1" s="1"/>
  <c r="I769" i="1"/>
  <c r="J809" i="1" s="1"/>
  <c r="K769" i="1" s="1"/>
  <c r="I770" i="1"/>
  <c r="J810" i="1" s="1"/>
  <c r="K770" i="1" s="1"/>
  <c r="I771" i="1"/>
  <c r="J811" i="1" s="1"/>
  <c r="K771" i="1" s="1"/>
  <c r="I772" i="1"/>
  <c r="J812" i="1" s="1"/>
  <c r="K772" i="1" s="1"/>
  <c r="I773" i="1"/>
  <c r="J813" i="1" s="1"/>
  <c r="K773" i="1" s="1"/>
  <c r="I774" i="1"/>
  <c r="J814" i="1" s="1"/>
  <c r="K774" i="1" s="1"/>
  <c r="I775" i="1"/>
  <c r="J815" i="1" s="1"/>
  <c r="K775" i="1" s="1"/>
  <c r="J816" i="1"/>
  <c r="I776" i="1"/>
  <c r="J817" i="1" s="1"/>
  <c r="K776" i="1" s="1"/>
  <c r="I777" i="1"/>
  <c r="J818" i="1" s="1"/>
  <c r="K777" i="1" s="1"/>
  <c r="I778" i="1"/>
  <c r="J819" i="1" s="1"/>
  <c r="K778" i="1" s="1"/>
  <c r="I779" i="1"/>
  <c r="J820" i="1" s="1"/>
  <c r="K779" i="1" s="1"/>
  <c r="I780" i="1"/>
  <c r="J821" i="1" s="1"/>
  <c r="K780" i="1" s="1"/>
  <c r="I781" i="1"/>
  <c r="J822" i="1" s="1"/>
  <c r="K781" i="1" s="1"/>
  <c r="I782" i="1"/>
  <c r="J823" i="1" s="1"/>
  <c r="K782" i="1" s="1"/>
  <c r="I783" i="1"/>
  <c r="J824" i="1" s="1"/>
  <c r="K783" i="1" s="1"/>
  <c r="I784" i="1"/>
  <c r="J825" i="1" s="1"/>
  <c r="K784" i="1" s="1"/>
  <c r="I785" i="1"/>
  <c r="J826" i="1" s="1"/>
  <c r="K785" i="1" s="1"/>
  <c r="I786" i="1"/>
  <c r="J827" i="1" s="1"/>
  <c r="K786" i="1" s="1"/>
  <c r="I787" i="1"/>
  <c r="J828" i="1" s="1"/>
  <c r="K787" i="1" s="1"/>
  <c r="I788" i="1"/>
  <c r="J829" i="1" s="1"/>
  <c r="K788" i="1" s="1"/>
  <c r="I789" i="1"/>
  <c r="J830" i="1" s="1"/>
  <c r="K789" i="1" s="1"/>
  <c r="I790" i="1"/>
  <c r="J831" i="1" s="1"/>
  <c r="K790" i="1" s="1"/>
  <c r="I791" i="1"/>
  <c r="J832" i="1" s="1"/>
  <c r="K791" i="1" s="1"/>
  <c r="I792" i="1"/>
  <c r="J833" i="1" s="1"/>
  <c r="K792" i="1" s="1"/>
  <c r="I793" i="1"/>
  <c r="J834" i="1" s="1"/>
  <c r="K793" i="1" s="1"/>
  <c r="I794" i="1"/>
  <c r="J835" i="1" s="1"/>
  <c r="K794" i="1" s="1"/>
  <c r="I795" i="1"/>
  <c r="J836" i="1" s="1"/>
  <c r="K795" i="1" s="1"/>
  <c r="I796" i="1"/>
  <c r="J837" i="1" s="1"/>
  <c r="K796" i="1" s="1"/>
  <c r="I797" i="1"/>
  <c r="J838" i="1" s="1"/>
  <c r="K797" i="1" s="1"/>
  <c r="I798" i="1"/>
  <c r="J839" i="1" s="1"/>
  <c r="K798" i="1" s="1"/>
  <c r="I799" i="1"/>
  <c r="J840" i="1" s="1"/>
  <c r="K799" i="1" s="1"/>
  <c r="I800" i="1"/>
  <c r="J841" i="1" s="1"/>
  <c r="K800" i="1" s="1"/>
  <c r="I801" i="1"/>
  <c r="J842" i="1" s="1"/>
  <c r="K801" i="1" s="1"/>
  <c r="I802" i="1"/>
  <c r="J843" i="1" s="1"/>
  <c r="K802" i="1" s="1"/>
  <c r="I803" i="1"/>
  <c r="J844" i="1" s="1"/>
  <c r="K803" i="1" s="1"/>
  <c r="I804" i="1"/>
  <c r="J845" i="1" s="1"/>
  <c r="K804" i="1" s="1"/>
  <c r="I805" i="1"/>
  <c r="J846" i="1" s="1"/>
  <c r="K805" i="1" s="1"/>
  <c r="I806" i="1"/>
  <c r="J847" i="1" s="1"/>
  <c r="K806" i="1" s="1"/>
  <c r="I807" i="1"/>
  <c r="J848" i="1" s="1"/>
  <c r="K807" i="1" s="1"/>
  <c r="I808" i="1"/>
  <c r="J849" i="1" s="1"/>
  <c r="K808" i="1" s="1"/>
  <c r="I809" i="1"/>
  <c r="J850" i="1" s="1"/>
  <c r="K809" i="1" s="1"/>
  <c r="I810" i="1"/>
  <c r="J851" i="1" s="1"/>
  <c r="K810" i="1" s="1"/>
  <c r="I811" i="1"/>
  <c r="J852" i="1" s="1"/>
  <c r="K811" i="1" s="1"/>
  <c r="I812" i="1"/>
  <c r="J853" i="1" s="1"/>
  <c r="K812" i="1" s="1"/>
  <c r="I813" i="1"/>
  <c r="J854" i="1" s="1"/>
  <c r="K813" i="1" s="1"/>
  <c r="I814" i="1"/>
  <c r="J855" i="1" s="1"/>
  <c r="K814" i="1" s="1"/>
  <c r="I815" i="1"/>
  <c r="J856" i="1" s="1"/>
  <c r="K815" i="1" s="1"/>
  <c r="I816" i="1"/>
  <c r="J857" i="1" s="1"/>
  <c r="K816" i="1" s="1"/>
  <c r="I817" i="1"/>
  <c r="J858" i="1" s="1"/>
  <c r="K817" i="1" s="1"/>
  <c r="I818" i="1"/>
  <c r="J859" i="1" s="1"/>
  <c r="K818" i="1" s="1"/>
  <c r="I819" i="1"/>
  <c r="J860" i="1" s="1"/>
  <c r="K819" i="1" s="1"/>
  <c r="I820" i="1"/>
  <c r="J861" i="1" s="1"/>
  <c r="K820" i="1" s="1"/>
  <c r="I821" i="1"/>
  <c r="J862" i="1" s="1"/>
  <c r="K821" i="1" s="1"/>
  <c r="I822" i="1"/>
  <c r="J863" i="1" s="1"/>
  <c r="K822" i="1" s="1"/>
  <c r="I823" i="1"/>
  <c r="J864" i="1" s="1"/>
  <c r="K823" i="1" s="1"/>
  <c r="J865" i="1"/>
  <c r="I824" i="1"/>
  <c r="J866" i="1" s="1"/>
  <c r="K824" i="1" s="1"/>
  <c r="I825" i="1"/>
  <c r="J867" i="1" s="1"/>
  <c r="K825" i="1" s="1"/>
  <c r="I826" i="1"/>
  <c r="J868" i="1" s="1"/>
  <c r="K826" i="1" s="1"/>
  <c r="I827" i="1"/>
  <c r="J869" i="1" s="1"/>
  <c r="K827" i="1" s="1"/>
  <c r="I828" i="1"/>
  <c r="J870" i="1" s="1"/>
  <c r="K828" i="1" s="1"/>
  <c r="I829" i="1"/>
  <c r="J871" i="1" s="1"/>
  <c r="K829" i="1" s="1"/>
  <c r="I830" i="1"/>
  <c r="J872" i="1" s="1"/>
  <c r="K830" i="1" s="1"/>
  <c r="I831" i="1"/>
  <c r="J873" i="1" s="1"/>
  <c r="K831" i="1" s="1"/>
  <c r="I832" i="1"/>
  <c r="J874" i="1" s="1"/>
  <c r="K832" i="1" s="1"/>
  <c r="I833" i="1"/>
  <c r="J875" i="1" s="1"/>
  <c r="K833" i="1" s="1"/>
  <c r="I834" i="1"/>
  <c r="J876" i="1" s="1"/>
  <c r="K834" i="1" s="1"/>
  <c r="I835" i="1"/>
  <c r="J877" i="1" s="1"/>
  <c r="K835" i="1" s="1"/>
  <c r="I836" i="1"/>
  <c r="J878" i="1" s="1"/>
  <c r="K836" i="1" s="1"/>
  <c r="I837" i="1"/>
  <c r="J879" i="1" s="1"/>
  <c r="K837" i="1" s="1"/>
  <c r="I838" i="1"/>
  <c r="J880" i="1" s="1"/>
  <c r="K838" i="1" s="1"/>
  <c r="I839" i="1"/>
  <c r="J881" i="1" s="1"/>
  <c r="K839" i="1" s="1"/>
  <c r="I840" i="1"/>
  <c r="J882" i="1" s="1"/>
  <c r="K840" i="1" s="1"/>
  <c r="I841" i="1"/>
  <c r="J883" i="1" s="1"/>
  <c r="K841" i="1" s="1"/>
  <c r="I842" i="1"/>
  <c r="J884" i="1" s="1"/>
  <c r="K842" i="1" s="1"/>
  <c r="I843" i="1"/>
  <c r="J885" i="1" s="1"/>
  <c r="K843" i="1" s="1"/>
  <c r="J886" i="1"/>
  <c r="I844" i="1"/>
  <c r="J887" i="1" s="1"/>
  <c r="K844" i="1" s="1"/>
  <c r="I845" i="1"/>
  <c r="J888" i="1" s="1"/>
  <c r="K845" i="1" s="1"/>
  <c r="I846" i="1"/>
  <c r="J889" i="1" s="1"/>
  <c r="K846" i="1" s="1"/>
  <c r="I847" i="1"/>
  <c r="J890" i="1" s="1"/>
  <c r="K847" i="1" s="1"/>
  <c r="I848" i="1"/>
  <c r="J891" i="1" s="1"/>
  <c r="K848" i="1" s="1"/>
  <c r="I849" i="1"/>
  <c r="J892" i="1" s="1"/>
  <c r="K849" i="1" s="1"/>
  <c r="I850" i="1"/>
  <c r="J893" i="1" s="1"/>
  <c r="K850" i="1" s="1"/>
  <c r="I851" i="1"/>
  <c r="J894" i="1" s="1"/>
  <c r="K851" i="1" s="1"/>
  <c r="I852" i="1"/>
  <c r="J895" i="1" s="1"/>
  <c r="K852" i="1" s="1"/>
  <c r="I853" i="1"/>
  <c r="J896" i="1" s="1"/>
  <c r="K853" i="1" s="1"/>
  <c r="I854" i="1"/>
  <c r="J897" i="1" s="1"/>
  <c r="K854" i="1" s="1"/>
  <c r="I855" i="1"/>
  <c r="J898" i="1" s="1"/>
  <c r="K855" i="1" s="1"/>
  <c r="I856" i="1"/>
  <c r="J899" i="1" s="1"/>
  <c r="K856" i="1" s="1"/>
  <c r="I857" i="1"/>
  <c r="J900" i="1" s="1"/>
  <c r="K857" i="1" s="1"/>
  <c r="I858" i="1"/>
  <c r="J901" i="1" s="1"/>
  <c r="K858" i="1" s="1"/>
  <c r="I859" i="1"/>
  <c r="J902" i="1" s="1"/>
  <c r="K859" i="1" s="1"/>
  <c r="I860" i="1"/>
  <c r="J903" i="1" s="1"/>
  <c r="K860" i="1" s="1"/>
  <c r="I861" i="1"/>
  <c r="J904" i="1" s="1"/>
  <c r="K861" i="1" s="1"/>
  <c r="I862" i="1"/>
  <c r="J905" i="1" s="1"/>
  <c r="K862" i="1" s="1"/>
  <c r="I863" i="1"/>
  <c r="J906" i="1" s="1"/>
  <c r="K863" i="1" s="1"/>
  <c r="I864" i="1"/>
  <c r="J907" i="1" s="1"/>
  <c r="K864" i="1" s="1"/>
  <c r="I865" i="1"/>
  <c r="J908" i="1" s="1"/>
  <c r="K865" i="1" s="1"/>
  <c r="I866" i="1"/>
  <c r="J909" i="1" s="1"/>
  <c r="K866" i="1" s="1"/>
  <c r="I867" i="1"/>
  <c r="J910" i="1" s="1"/>
  <c r="K867" i="1" s="1"/>
  <c r="I868" i="1"/>
  <c r="J911" i="1" s="1"/>
  <c r="K868" i="1" s="1"/>
  <c r="I869" i="1"/>
  <c r="J912" i="1" s="1"/>
  <c r="K869" i="1" s="1"/>
  <c r="J913" i="1"/>
  <c r="I870" i="1"/>
  <c r="J914" i="1" s="1"/>
  <c r="K870" i="1" s="1"/>
  <c r="I871" i="1"/>
  <c r="J915" i="1" s="1"/>
  <c r="K871" i="1" s="1"/>
  <c r="I872" i="1"/>
  <c r="J916" i="1" s="1"/>
  <c r="K872" i="1" s="1"/>
  <c r="I873" i="1"/>
  <c r="J917" i="1" s="1"/>
  <c r="K873" i="1" s="1"/>
  <c r="I874" i="1"/>
  <c r="J918" i="1" s="1"/>
  <c r="K874" i="1" s="1"/>
  <c r="I875" i="1"/>
  <c r="J919" i="1" s="1"/>
  <c r="K875" i="1" s="1"/>
  <c r="I876" i="1"/>
  <c r="J920" i="1" s="1"/>
  <c r="K876" i="1" s="1"/>
  <c r="I877" i="1"/>
  <c r="J921" i="1" s="1"/>
  <c r="K877" i="1" s="1"/>
  <c r="I878" i="1"/>
  <c r="J922" i="1" s="1"/>
  <c r="K878" i="1" s="1"/>
  <c r="J923" i="1"/>
  <c r="I879" i="1"/>
  <c r="J924" i="1" s="1"/>
  <c r="K879" i="1" s="1"/>
  <c r="I880" i="1"/>
  <c r="J925" i="1" s="1"/>
  <c r="K880" i="1" s="1"/>
  <c r="I881" i="1"/>
  <c r="J926" i="1" s="1"/>
  <c r="K881" i="1" s="1"/>
  <c r="I882" i="1"/>
  <c r="J927" i="1" s="1"/>
  <c r="K882" i="1" s="1"/>
  <c r="I883" i="1"/>
  <c r="J928" i="1" s="1"/>
  <c r="K883" i="1" s="1"/>
  <c r="J929" i="1"/>
  <c r="I884" i="1"/>
  <c r="J930" i="1" s="1"/>
  <c r="K884" i="1" s="1"/>
  <c r="I885" i="1"/>
  <c r="J931" i="1" s="1"/>
  <c r="K885" i="1" s="1"/>
  <c r="I886" i="1"/>
  <c r="J932" i="1" s="1"/>
  <c r="K886" i="1" s="1"/>
  <c r="I887" i="1"/>
  <c r="J933" i="1" s="1"/>
  <c r="K887" i="1" s="1"/>
  <c r="I888" i="1"/>
  <c r="J934" i="1" s="1"/>
  <c r="K888" i="1" s="1"/>
  <c r="I889" i="1"/>
  <c r="J935" i="1" s="1"/>
  <c r="K889" i="1" s="1"/>
  <c r="I890" i="1"/>
  <c r="J936" i="1" s="1"/>
  <c r="K890" i="1" s="1"/>
  <c r="I891" i="1"/>
  <c r="J937" i="1" s="1"/>
  <c r="K891" i="1" s="1"/>
  <c r="I892" i="1"/>
  <c r="J938" i="1" s="1"/>
  <c r="K892" i="1" s="1"/>
  <c r="I893" i="1"/>
  <c r="J939" i="1" s="1"/>
  <c r="K893" i="1" s="1"/>
  <c r="I894" i="1"/>
  <c r="J940" i="1" s="1"/>
  <c r="K894" i="1" s="1"/>
  <c r="I895" i="1"/>
  <c r="J941" i="1" s="1"/>
  <c r="K895" i="1" s="1"/>
  <c r="I896" i="1"/>
  <c r="J942" i="1" s="1"/>
  <c r="K896" i="1" s="1"/>
  <c r="I897" i="1"/>
  <c r="J943" i="1" s="1"/>
  <c r="K897" i="1" s="1"/>
  <c r="I898" i="1"/>
  <c r="J944" i="1" s="1"/>
  <c r="K898" i="1" s="1"/>
  <c r="I899" i="1"/>
  <c r="J945" i="1" s="1"/>
  <c r="K899" i="1" s="1"/>
  <c r="I900" i="1"/>
  <c r="J946" i="1" s="1"/>
  <c r="K900" i="1" s="1"/>
  <c r="I901" i="1"/>
  <c r="J947" i="1" s="1"/>
  <c r="K901" i="1" s="1"/>
  <c r="I902" i="1"/>
  <c r="J948" i="1" s="1"/>
  <c r="K902" i="1" s="1"/>
  <c r="I903" i="1"/>
  <c r="J949" i="1" s="1"/>
  <c r="K903" i="1" s="1"/>
  <c r="I904" i="1"/>
  <c r="J950" i="1" s="1"/>
  <c r="K904" i="1" s="1"/>
  <c r="I905" i="1"/>
  <c r="J951" i="1" s="1"/>
  <c r="K905" i="1" s="1"/>
  <c r="I906" i="1"/>
  <c r="J952" i="1" s="1"/>
  <c r="K906" i="1" s="1"/>
  <c r="I907" i="1"/>
  <c r="J953" i="1" s="1"/>
  <c r="K907" i="1" s="1"/>
  <c r="I908" i="1"/>
  <c r="J954" i="1" s="1"/>
  <c r="K908" i="1" s="1"/>
  <c r="I909" i="1"/>
  <c r="J955" i="1" s="1"/>
  <c r="K909" i="1" s="1"/>
  <c r="I910" i="1"/>
  <c r="J956" i="1" s="1"/>
  <c r="K910" i="1" s="1"/>
  <c r="I911" i="1"/>
  <c r="J957" i="1" s="1"/>
  <c r="K911" i="1" s="1"/>
  <c r="I912" i="1"/>
  <c r="J958" i="1" s="1"/>
  <c r="K912" i="1" s="1"/>
  <c r="I913" i="1"/>
  <c r="J959" i="1" s="1"/>
  <c r="K913" i="1" s="1"/>
  <c r="I914" i="1"/>
  <c r="J960" i="1" s="1"/>
  <c r="K914" i="1" s="1"/>
  <c r="I915" i="1"/>
  <c r="J961" i="1" s="1"/>
  <c r="K915" i="1" s="1"/>
  <c r="I916" i="1"/>
  <c r="J962" i="1" s="1"/>
  <c r="K916" i="1" s="1"/>
  <c r="I917" i="1"/>
  <c r="J963" i="1" s="1"/>
  <c r="K917" i="1" s="1"/>
  <c r="I918" i="1"/>
  <c r="J964" i="1" s="1"/>
  <c r="K918" i="1" s="1"/>
  <c r="I919" i="1"/>
  <c r="J965" i="1" s="1"/>
  <c r="K919" i="1" s="1"/>
  <c r="I920" i="1"/>
  <c r="J966" i="1" s="1"/>
  <c r="K920" i="1" s="1"/>
  <c r="I921" i="1"/>
  <c r="J967" i="1" s="1"/>
  <c r="K921" i="1" s="1"/>
  <c r="I922" i="1"/>
  <c r="J968" i="1" s="1"/>
  <c r="K922" i="1" s="1"/>
  <c r="I923" i="1"/>
  <c r="J969" i="1" s="1"/>
  <c r="K923" i="1" s="1"/>
  <c r="I924" i="1"/>
  <c r="J970" i="1" s="1"/>
  <c r="K924" i="1" s="1"/>
  <c r="J971" i="1"/>
  <c r="I925" i="1"/>
  <c r="J972" i="1" s="1"/>
  <c r="K925" i="1" s="1"/>
  <c r="I926" i="1"/>
  <c r="J973" i="1" s="1"/>
  <c r="K926" i="1" s="1"/>
  <c r="I927" i="1"/>
  <c r="J974" i="1" s="1"/>
  <c r="K927" i="1" s="1"/>
  <c r="I928" i="1"/>
  <c r="J975" i="1" s="1"/>
  <c r="K928" i="1" s="1"/>
  <c r="I929" i="1"/>
  <c r="J976" i="1" s="1"/>
  <c r="K929" i="1" s="1"/>
  <c r="I930" i="1"/>
  <c r="J977" i="1" s="1"/>
  <c r="K930" i="1" s="1"/>
  <c r="I931" i="1"/>
  <c r="J978" i="1" s="1"/>
  <c r="K931" i="1" s="1"/>
  <c r="J979" i="1"/>
  <c r="I932" i="1"/>
  <c r="J980" i="1" s="1"/>
  <c r="K932" i="1" s="1"/>
  <c r="I933" i="1"/>
  <c r="J981" i="1" s="1"/>
  <c r="K933" i="1" s="1"/>
  <c r="I934" i="1"/>
  <c r="J982" i="1" s="1"/>
  <c r="K934" i="1" s="1"/>
  <c r="I935" i="1"/>
  <c r="J983" i="1" s="1"/>
  <c r="K935" i="1" s="1"/>
  <c r="I936" i="1"/>
  <c r="J984" i="1" s="1"/>
  <c r="K936" i="1" s="1"/>
  <c r="I937" i="1"/>
  <c r="J985" i="1" s="1"/>
  <c r="K937" i="1" s="1"/>
  <c r="I938" i="1"/>
  <c r="J986" i="1" s="1"/>
  <c r="K938" i="1" s="1"/>
  <c r="I939" i="1"/>
  <c r="J987" i="1" s="1"/>
  <c r="K939" i="1" s="1"/>
  <c r="I940" i="1"/>
  <c r="J988" i="1" s="1"/>
  <c r="K940" i="1" s="1"/>
  <c r="I941" i="1"/>
  <c r="J989" i="1" s="1"/>
  <c r="K941" i="1" s="1"/>
  <c r="I942" i="1"/>
  <c r="J990" i="1" s="1"/>
  <c r="K942" i="1" s="1"/>
  <c r="I943" i="1"/>
  <c r="J991" i="1" s="1"/>
  <c r="K943" i="1" s="1"/>
  <c r="I944" i="1"/>
  <c r="J992" i="1" s="1"/>
  <c r="K944" i="1" s="1"/>
  <c r="I945" i="1"/>
  <c r="J993" i="1" s="1"/>
  <c r="K945" i="1" s="1"/>
  <c r="I946" i="1"/>
  <c r="J994" i="1" s="1"/>
  <c r="K946" i="1" s="1"/>
  <c r="I947" i="1"/>
  <c r="J995" i="1" s="1"/>
  <c r="K947" i="1" s="1"/>
  <c r="I948" i="1"/>
  <c r="J996" i="1" s="1"/>
  <c r="K948" i="1" s="1"/>
  <c r="I949" i="1"/>
  <c r="J997" i="1" s="1"/>
  <c r="K949" i="1" s="1"/>
  <c r="I950" i="1"/>
  <c r="J998" i="1" s="1"/>
  <c r="K950" i="1" s="1"/>
  <c r="I951" i="1"/>
  <c r="J999" i="1" s="1"/>
  <c r="K951" i="1" s="1"/>
  <c r="I952" i="1"/>
  <c r="J1000" i="1" s="1"/>
  <c r="K952" i="1" s="1"/>
  <c r="I953" i="1"/>
  <c r="J1001" i="1" s="1"/>
  <c r="K953" i="1" s="1"/>
  <c r="I954" i="1"/>
  <c r="J1002" i="1" s="1"/>
  <c r="K954" i="1" s="1"/>
  <c r="I955" i="1"/>
  <c r="J1003" i="1" s="1"/>
  <c r="K955" i="1" s="1"/>
  <c r="I956" i="1"/>
  <c r="J1004" i="1" s="1"/>
  <c r="K956" i="1" s="1"/>
  <c r="I957" i="1"/>
  <c r="J1005" i="1" s="1"/>
  <c r="K957" i="1" s="1"/>
  <c r="I958" i="1"/>
  <c r="J1006" i="1" s="1"/>
  <c r="K958" i="1" s="1"/>
  <c r="I959" i="1"/>
  <c r="J1007" i="1" s="1"/>
  <c r="K959" i="1" s="1"/>
  <c r="I960" i="1"/>
  <c r="J1008" i="1" s="1"/>
  <c r="K960" i="1" s="1"/>
  <c r="I961" i="1"/>
  <c r="J1009" i="1" s="1"/>
  <c r="K961" i="1" s="1"/>
  <c r="I962" i="1"/>
  <c r="J1010" i="1" s="1"/>
  <c r="K962" i="1" s="1"/>
  <c r="I963" i="1"/>
  <c r="J1011" i="1" s="1"/>
  <c r="K963" i="1" s="1"/>
  <c r="I964" i="1"/>
  <c r="J1012" i="1" s="1"/>
  <c r="K964" i="1" s="1"/>
  <c r="I965" i="1"/>
  <c r="J1013" i="1" s="1"/>
  <c r="K965" i="1" s="1"/>
  <c r="I966" i="1"/>
  <c r="J1014" i="1" s="1"/>
  <c r="K966" i="1" s="1"/>
  <c r="I967" i="1"/>
  <c r="J1015" i="1" s="1"/>
  <c r="K967" i="1" s="1"/>
  <c r="I968" i="1"/>
  <c r="J1016" i="1" s="1"/>
  <c r="K968" i="1" s="1"/>
  <c r="I969" i="1"/>
  <c r="J1017" i="1" s="1"/>
  <c r="K969" i="1" s="1"/>
  <c r="I970" i="1"/>
  <c r="J1018" i="1" s="1"/>
  <c r="K970" i="1" s="1"/>
  <c r="I971" i="1"/>
  <c r="J1019" i="1" s="1"/>
  <c r="K971" i="1" s="1"/>
  <c r="J1020" i="1"/>
  <c r="J1021" i="1"/>
  <c r="I972" i="1"/>
  <c r="J1022" i="1" s="1"/>
  <c r="K972" i="1" s="1"/>
  <c r="I973" i="1"/>
  <c r="J1023" i="1" s="1"/>
  <c r="K973" i="1" s="1"/>
  <c r="I974" i="1"/>
  <c r="J1024" i="1" s="1"/>
  <c r="K974" i="1" s="1"/>
  <c r="I975" i="1"/>
  <c r="J1025" i="1" s="1"/>
  <c r="K975" i="1" s="1"/>
  <c r="I976" i="1"/>
  <c r="J1026" i="1" s="1"/>
  <c r="K976" i="1" s="1"/>
  <c r="I977" i="1"/>
  <c r="J1027" i="1" s="1"/>
  <c r="K977" i="1" s="1"/>
  <c r="I978" i="1"/>
  <c r="J1028" i="1" s="1"/>
  <c r="K978" i="1" s="1"/>
  <c r="I979" i="1"/>
  <c r="J1029" i="1" s="1"/>
  <c r="K979" i="1" s="1"/>
  <c r="I980" i="1"/>
  <c r="J1030" i="1" s="1"/>
  <c r="K980" i="1" s="1"/>
  <c r="I981" i="1"/>
  <c r="J1031" i="1" s="1"/>
  <c r="K981" i="1" s="1"/>
  <c r="I982" i="1"/>
  <c r="J1032" i="1" s="1"/>
  <c r="K982" i="1" s="1"/>
  <c r="I983" i="1"/>
  <c r="J1033" i="1" s="1"/>
  <c r="K983" i="1" s="1"/>
  <c r="I984" i="1"/>
  <c r="J1034" i="1" s="1"/>
  <c r="K984" i="1" s="1"/>
  <c r="I985" i="1"/>
  <c r="J1035" i="1" s="1"/>
  <c r="K985" i="1" s="1"/>
  <c r="I986" i="1"/>
  <c r="J1036" i="1" s="1"/>
  <c r="K986" i="1" s="1"/>
  <c r="I987" i="1"/>
  <c r="J1037" i="1" s="1"/>
  <c r="K987" i="1" s="1"/>
  <c r="I988" i="1"/>
  <c r="J1038" i="1" s="1"/>
  <c r="K988" i="1" s="1"/>
  <c r="I989" i="1"/>
  <c r="J1039" i="1" s="1"/>
  <c r="K989" i="1" s="1"/>
  <c r="I990" i="1"/>
  <c r="J1040" i="1" s="1"/>
  <c r="K990" i="1" s="1"/>
  <c r="I991" i="1"/>
  <c r="J1041" i="1" s="1"/>
  <c r="K991" i="1" s="1"/>
  <c r="I992" i="1"/>
  <c r="J1042" i="1" s="1"/>
  <c r="K992" i="1" s="1"/>
  <c r="I993" i="1"/>
  <c r="J1043" i="1" s="1"/>
  <c r="K993" i="1" s="1"/>
  <c r="I994" i="1"/>
  <c r="J1044" i="1" s="1"/>
  <c r="K994" i="1" s="1"/>
  <c r="I995" i="1"/>
  <c r="J1045" i="1" s="1"/>
  <c r="K995" i="1" s="1"/>
  <c r="I996" i="1"/>
  <c r="J1046" i="1" s="1"/>
  <c r="K996" i="1" s="1"/>
  <c r="I997" i="1"/>
  <c r="J1047" i="1" s="1"/>
  <c r="K997" i="1" s="1"/>
  <c r="I998" i="1"/>
  <c r="J1048" i="1" s="1"/>
  <c r="K998" i="1" s="1"/>
  <c r="I999" i="1"/>
  <c r="J1049" i="1" s="1"/>
  <c r="K999" i="1" s="1"/>
  <c r="I1000" i="1"/>
  <c r="J1050" i="1" s="1"/>
  <c r="K1000" i="1" s="1"/>
  <c r="I1001" i="1"/>
  <c r="J1051" i="1" s="1"/>
  <c r="K1001" i="1" s="1"/>
  <c r="I1002" i="1"/>
  <c r="J1052" i="1" s="1"/>
  <c r="K1002" i="1" s="1"/>
  <c r="I1003" i="1"/>
  <c r="J1053" i="1" s="1"/>
  <c r="K1003" i="1" s="1"/>
  <c r="I1004" i="1"/>
  <c r="J1054" i="1" s="1"/>
  <c r="K1004" i="1" s="1"/>
  <c r="J1055" i="1"/>
  <c r="I1005" i="1"/>
  <c r="J1056" i="1" s="1"/>
  <c r="K1005" i="1" s="1"/>
  <c r="I1006" i="1"/>
  <c r="J1057" i="1" s="1"/>
  <c r="K1006" i="1" s="1"/>
  <c r="J1058" i="1"/>
  <c r="I1007" i="1"/>
  <c r="J1059" i="1" s="1"/>
  <c r="K1007" i="1" s="1"/>
  <c r="I1008" i="1"/>
  <c r="J1060" i="1" s="1"/>
  <c r="K1008" i="1" s="1"/>
  <c r="I1009" i="1"/>
  <c r="J1061" i="1" s="1"/>
  <c r="K1009" i="1" s="1"/>
  <c r="I1010" i="1"/>
  <c r="J1062" i="1" s="1"/>
  <c r="K1010" i="1" s="1"/>
  <c r="I1011" i="1"/>
  <c r="J1063" i="1" s="1"/>
  <c r="K1011" i="1" s="1"/>
  <c r="I1012" i="1"/>
  <c r="J1064" i="1" s="1"/>
  <c r="K1012" i="1" s="1"/>
  <c r="I1013" i="1"/>
  <c r="J1065" i="1" s="1"/>
  <c r="K1013" i="1" s="1"/>
  <c r="I1014" i="1"/>
  <c r="J1066" i="1" s="1"/>
  <c r="K1014" i="1" s="1"/>
  <c r="I1015" i="1"/>
  <c r="J1067" i="1" s="1"/>
  <c r="K1015" i="1" s="1"/>
  <c r="I1016" i="1"/>
  <c r="J1068" i="1" s="1"/>
  <c r="K1016" i="1" s="1"/>
  <c r="I1017" i="1"/>
  <c r="J1069" i="1" s="1"/>
  <c r="K1017" i="1" s="1"/>
  <c r="I1018" i="1"/>
  <c r="J1070" i="1" s="1"/>
  <c r="K1018" i="1" s="1"/>
  <c r="I1019" i="1"/>
  <c r="J1071" i="1" s="1"/>
  <c r="K1019" i="1" s="1"/>
  <c r="I1020" i="1"/>
  <c r="J1072" i="1" s="1"/>
  <c r="K1020" i="1" s="1"/>
  <c r="I1021" i="1"/>
  <c r="J1073" i="1" s="1"/>
  <c r="K1021" i="1" s="1"/>
  <c r="I1022" i="1"/>
  <c r="J1074" i="1" s="1"/>
  <c r="K1022" i="1" s="1"/>
  <c r="I1023" i="1"/>
  <c r="J1075" i="1" s="1"/>
  <c r="K1023" i="1" s="1"/>
  <c r="J1076" i="1"/>
  <c r="I1024" i="1"/>
  <c r="J1077" i="1" s="1"/>
  <c r="K1024" i="1" s="1"/>
  <c r="I1025" i="1"/>
  <c r="J1078" i="1" s="1"/>
  <c r="K1025" i="1" s="1"/>
  <c r="I1026" i="1"/>
  <c r="J1079" i="1" s="1"/>
  <c r="K1026" i="1" s="1"/>
  <c r="I1027" i="1"/>
  <c r="J1080" i="1" s="1"/>
  <c r="K1027" i="1" s="1"/>
  <c r="I1028" i="1"/>
  <c r="J1081" i="1" s="1"/>
  <c r="K1028" i="1" s="1"/>
  <c r="I1029" i="1"/>
  <c r="J1082" i="1" s="1"/>
  <c r="K1029" i="1" s="1"/>
  <c r="I1030" i="1"/>
  <c r="J1083" i="1" s="1"/>
  <c r="K1030" i="1" s="1"/>
  <c r="I1031" i="1"/>
  <c r="J1084" i="1" s="1"/>
  <c r="K1031" i="1" s="1"/>
  <c r="I1032" i="1"/>
  <c r="J1085" i="1" s="1"/>
  <c r="K1032" i="1" s="1"/>
  <c r="I1033" i="1"/>
  <c r="J1086" i="1" s="1"/>
  <c r="K1033" i="1" s="1"/>
  <c r="I1034" i="1"/>
  <c r="J1087" i="1" s="1"/>
  <c r="K1034" i="1" s="1"/>
  <c r="I1035" i="1"/>
  <c r="J1088" i="1" s="1"/>
  <c r="K1035" i="1" s="1"/>
  <c r="J1089" i="1"/>
  <c r="I1036" i="1"/>
  <c r="J1090" i="1" s="1"/>
  <c r="K1036" i="1" s="1"/>
  <c r="I1037" i="1"/>
  <c r="J1091" i="1" s="1"/>
  <c r="K1037" i="1" s="1"/>
  <c r="I1038" i="1"/>
  <c r="J1092" i="1" s="1"/>
  <c r="K1038" i="1" s="1"/>
  <c r="I1039" i="1"/>
  <c r="J1093" i="1" s="1"/>
  <c r="K1039" i="1" s="1"/>
  <c r="I1040" i="1"/>
  <c r="J1094" i="1" s="1"/>
  <c r="K1040" i="1" s="1"/>
  <c r="I1041" i="1"/>
  <c r="J1095" i="1" s="1"/>
  <c r="K1041" i="1" s="1"/>
  <c r="I1042" i="1"/>
  <c r="J1096" i="1" s="1"/>
  <c r="K1042" i="1" s="1"/>
  <c r="I1043" i="1"/>
  <c r="J1097" i="1" s="1"/>
  <c r="K1043" i="1" s="1"/>
  <c r="I1044" i="1"/>
  <c r="J1098" i="1" s="1"/>
  <c r="K1044" i="1" s="1"/>
  <c r="I1045" i="1"/>
  <c r="J1099" i="1" s="1"/>
  <c r="K1045" i="1" s="1"/>
  <c r="I1046" i="1"/>
  <c r="J1100" i="1" s="1"/>
  <c r="K1046" i="1" s="1"/>
  <c r="J1101" i="1"/>
  <c r="I1047" i="1"/>
  <c r="J1102" i="1" s="1"/>
  <c r="K1047" i="1" s="1"/>
  <c r="I1048" i="1"/>
  <c r="J1103" i="1" s="1"/>
  <c r="K1048" i="1" s="1"/>
  <c r="I1049" i="1"/>
  <c r="J1104" i="1" s="1"/>
  <c r="K1049" i="1" s="1"/>
  <c r="I1050" i="1"/>
  <c r="J1105" i="1" s="1"/>
  <c r="K1050" i="1" s="1"/>
  <c r="I1051" i="1"/>
  <c r="J1106" i="1" s="1"/>
  <c r="K1051" i="1" s="1"/>
  <c r="I1052" i="1"/>
  <c r="J1107" i="1" s="1"/>
  <c r="K1052" i="1" s="1"/>
  <c r="I1053" i="1"/>
  <c r="J1108" i="1" s="1"/>
  <c r="K1053" i="1" s="1"/>
  <c r="I1054" i="1"/>
  <c r="J1109" i="1" s="1"/>
  <c r="K1054" i="1" s="1"/>
  <c r="J1110" i="1"/>
  <c r="I1055" i="1"/>
  <c r="J1111" i="1" s="1"/>
  <c r="K1055" i="1" s="1"/>
  <c r="I1056" i="1"/>
  <c r="J1112" i="1" s="1"/>
  <c r="K1056" i="1" s="1"/>
  <c r="I1057" i="1"/>
  <c r="J1113" i="1" s="1"/>
  <c r="K1057" i="1" s="1"/>
  <c r="I1058" i="1"/>
  <c r="J1114" i="1" s="1"/>
  <c r="K1058" i="1" s="1"/>
  <c r="I1059" i="1"/>
  <c r="J1115" i="1" s="1"/>
  <c r="K1059" i="1" s="1"/>
  <c r="I1060" i="1"/>
  <c r="J1116" i="1" s="1"/>
  <c r="K1060" i="1" s="1"/>
  <c r="I1061" i="1"/>
  <c r="J1117" i="1" s="1"/>
  <c r="K1061" i="1" s="1"/>
  <c r="I1062" i="1"/>
  <c r="J1118" i="1" s="1"/>
  <c r="K1062" i="1" s="1"/>
  <c r="I1063" i="1"/>
  <c r="J1119" i="1" s="1"/>
  <c r="K1063" i="1" s="1"/>
  <c r="I1064" i="1"/>
  <c r="J1120" i="1" s="1"/>
  <c r="K1064" i="1" s="1"/>
  <c r="I1065" i="1"/>
  <c r="J1121" i="1" s="1"/>
  <c r="K1065" i="1" s="1"/>
  <c r="I1066" i="1"/>
  <c r="J1122" i="1" s="1"/>
  <c r="K1066" i="1" s="1"/>
  <c r="I1067" i="1"/>
  <c r="J1123" i="1" s="1"/>
  <c r="K1067" i="1" s="1"/>
  <c r="I1068" i="1"/>
  <c r="J1124" i="1" s="1"/>
  <c r="K1068" i="1" s="1"/>
  <c r="I1069" i="1"/>
  <c r="J1125" i="1" s="1"/>
  <c r="K1069" i="1" s="1"/>
  <c r="I1070" i="1"/>
  <c r="J1126" i="1" s="1"/>
  <c r="K1070" i="1" s="1"/>
  <c r="I1071" i="1"/>
  <c r="J1127" i="1" s="1"/>
  <c r="K1071" i="1" s="1"/>
  <c r="I1072" i="1"/>
  <c r="J1128" i="1" s="1"/>
  <c r="K1072" i="1" s="1"/>
  <c r="I1073" i="1"/>
  <c r="J1129" i="1" s="1"/>
  <c r="K1073" i="1" s="1"/>
  <c r="I1074" i="1"/>
  <c r="J1130" i="1" s="1"/>
  <c r="K1074" i="1" s="1"/>
  <c r="I1075" i="1"/>
  <c r="J1131" i="1" s="1"/>
  <c r="K1075" i="1" s="1"/>
  <c r="I1076" i="1"/>
  <c r="J1132" i="1" s="1"/>
  <c r="K1076" i="1" s="1"/>
  <c r="I1077" i="1"/>
  <c r="J1133" i="1" s="1"/>
  <c r="K1077" i="1" s="1"/>
  <c r="I1078" i="1"/>
  <c r="J1134" i="1" s="1"/>
  <c r="K1078" i="1" s="1"/>
  <c r="I1079" i="1"/>
  <c r="J1135" i="1" s="1"/>
  <c r="K1079" i="1" s="1"/>
  <c r="I1080" i="1"/>
  <c r="J1136" i="1" s="1"/>
  <c r="K1080" i="1" s="1"/>
  <c r="I1081" i="1"/>
  <c r="J1137" i="1" s="1"/>
  <c r="K1081" i="1" s="1"/>
  <c r="I1082" i="1"/>
  <c r="J1138" i="1" s="1"/>
  <c r="K1082" i="1" s="1"/>
  <c r="I1083" i="1"/>
  <c r="J1139" i="1" s="1"/>
  <c r="K1083" i="1" s="1"/>
  <c r="I1084" i="1"/>
  <c r="J1140" i="1" s="1"/>
  <c r="K1084" i="1" s="1"/>
  <c r="I1085" i="1"/>
  <c r="J1141" i="1" s="1"/>
  <c r="K1085" i="1" s="1"/>
  <c r="I1086" i="1"/>
  <c r="J1142" i="1" s="1"/>
  <c r="K1086" i="1" s="1"/>
  <c r="I1087" i="1"/>
  <c r="J1143" i="1" s="1"/>
  <c r="K1087" i="1" s="1"/>
  <c r="I1088" i="1"/>
  <c r="J1144" i="1" s="1"/>
  <c r="K1088" i="1" s="1"/>
  <c r="I1089" i="1"/>
  <c r="J1145" i="1" s="1"/>
  <c r="K1089" i="1" s="1"/>
  <c r="I1090" i="1"/>
  <c r="J1146" i="1" s="1"/>
  <c r="K1090" i="1" s="1"/>
  <c r="I1091" i="1"/>
  <c r="J1147" i="1" s="1"/>
  <c r="K1091" i="1" s="1"/>
  <c r="I1092" i="1"/>
  <c r="J1148" i="1" s="1"/>
  <c r="K1092" i="1" s="1"/>
  <c r="I1093" i="1"/>
  <c r="J1149" i="1" s="1"/>
  <c r="K1093" i="1" s="1"/>
  <c r="I1094" i="1"/>
  <c r="J1150" i="1" s="1"/>
  <c r="K1094" i="1" s="1"/>
  <c r="I1095" i="1"/>
  <c r="J1151" i="1" s="1"/>
  <c r="K1095" i="1" s="1"/>
  <c r="I1096" i="1"/>
  <c r="J1152" i="1" s="1"/>
  <c r="K1096" i="1" s="1"/>
  <c r="I1097" i="1"/>
  <c r="J1153" i="1" s="1"/>
  <c r="K1097" i="1" s="1"/>
  <c r="I1098" i="1"/>
  <c r="J1154" i="1" s="1"/>
  <c r="K1098" i="1" s="1"/>
  <c r="I1099" i="1"/>
  <c r="J1155" i="1" s="1"/>
  <c r="K1099" i="1" s="1"/>
  <c r="I1100" i="1"/>
  <c r="J1156" i="1" s="1"/>
  <c r="K1100" i="1" s="1"/>
  <c r="I1101" i="1"/>
  <c r="J1157" i="1" s="1"/>
  <c r="K1101" i="1" s="1"/>
  <c r="I1102" i="1"/>
  <c r="J1158" i="1" s="1"/>
  <c r="K1102" i="1" s="1"/>
  <c r="I1103" i="1"/>
  <c r="J1159" i="1" s="1"/>
  <c r="K1103" i="1" s="1"/>
  <c r="I1104" i="1"/>
  <c r="J1160" i="1" s="1"/>
  <c r="K1104" i="1" s="1"/>
  <c r="I1105" i="1"/>
  <c r="J1161" i="1" s="1"/>
  <c r="K1105" i="1" s="1"/>
  <c r="I1106" i="1"/>
  <c r="J1162" i="1" s="1"/>
  <c r="K1106" i="1" s="1"/>
  <c r="I1107" i="1"/>
  <c r="J1163" i="1" s="1"/>
  <c r="K1107" i="1" s="1"/>
  <c r="I1108" i="1"/>
  <c r="J1164" i="1" s="1"/>
  <c r="K1108" i="1" s="1"/>
  <c r="I1109" i="1"/>
  <c r="J1165" i="1" s="1"/>
  <c r="K1109" i="1" s="1"/>
  <c r="I1110" i="1"/>
  <c r="J1166" i="1" s="1"/>
  <c r="K1110" i="1" s="1"/>
  <c r="J1167" i="1"/>
  <c r="I1111" i="1"/>
  <c r="J1168" i="1" s="1"/>
  <c r="K1111" i="1" s="1"/>
  <c r="I1112" i="1"/>
  <c r="J1169" i="1" s="1"/>
  <c r="K1112" i="1" s="1"/>
  <c r="I1113" i="1"/>
  <c r="J1170" i="1" s="1"/>
  <c r="K1113" i="1" s="1"/>
  <c r="I1114" i="1"/>
  <c r="J1171" i="1" s="1"/>
  <c r="K1114" i="1" s="1"/>
  <c r="I1115" i="1"/>
  <c r="J1172" i="1" s="1"/>
  <c r="K1115" i="1" s="1"/>
  <c r="I1116" i="1"/>
  <c r="J1173" i="1" s="1"/>
  <c r="K1116" i="1" s="1"/>
  <c r="I1117" i="1"/>
  <c r="J1174" i="1" s="1"/>
  <c r="K1117" i="1" s="1"/>
  <c r="I1118" i="1"/>
  <c r="J1175" i="1" s="1"/>
  <c r="K1118" i="1" s="1"/>
  <c r="I1119" i="1"/>
  <c r="J1176" i="1" s="1"/>
  <c r="K1119" i="1" s="1"/>
  <c r="I1120" i="1"/>
  <c r="J1177" i="1" s="1"/>
  <c r="K1120" i="1" s="1"/>
  <c r="I1121" i="1"/>
  <c r="J1178" i="1" s="1"/>
  <c r="K1121" i="1" s="1"/>
  <c r="I1122" i="1"/>
  <c r="J1179" i="1" s="1"/>
  <c r="K1122" i="1" s="1"/>
  <c r="I1123" i="1"/>
  <c r="J1180" i="1" s="1"/>
  <c r="K1123" i="1" s="1"/>
  <c r="I1124" i="1"/>
  <c r="J1181" i="1" s="1"/>
  <c r="K1124" i="1" s="1"/>
  <c r="I1125" i="1"/>
  <c r="J1182" i="1" s="1"/>
  <c r="K1125" i="1" s="1"/>
  <c r="I1126" i="1"/>
  <c r="J1183" i="1" s="1"/>
  <c r="K1126" i="1" s="1"/>
  <c r="I1127" i="1"/>
  <c r="J1184" i="1" s="1"/>
  <c r="K1127" i="1" s="1"/>
  <c r="I1128" i="1"/>
  <c r="J1185" i="1" s="1"/>
  <c r="K1128" i="1" s="1"/>
  <c r="I1129" i="1"/>
  <c r="J1186" i="1" s="1"/>
  <c r="K1129" i="1" s="1"/>
  <c r="I1130" i="1"/>
  <c r="J1187" i="1" s="1"/>
  <c r="K1130" i="1" s="1"/>
  <c r="I1131" i="1"/>
  <c r="J1188" i="1" s="1"/>
  <c r="K1131" i="1" s="1"/>
  <c r="I1132" i="1"/>
  <c r="J1189" i="1" s="1"/>
  <c r="K1132" i="1" s="1"/>
  <c r="I1133" i="1"/>
  <c r="J1190" i="1" s="1"/>
  <c r="K1133" i="1" s="1"/>
  <c r="J1191" i="1"/>
  <c r="I1134" i="1"/>
  <c r="J1192" i="1" s="1"/>
  <c r="K1134" i="1" s="1"/>
  <c r="I1135" i="1"/>
  <c r="J1193" i="1" s="1"/>
  <c r="K1135" i="1" s="1"/>
  <c r="I1136" i="1"/>
  <c r="J1194" i="1" s="1"/>
  <c r="K1136" i="1" s="1"/>
  <c r="I1137" i="1"/>
  <c r="J1195" i="1" s="1"/>
  <c r="K1137" i="1" s="1"/>
  <c r="I1138" i="1"/>
  <c r="J1196" i="1" s="1"/>
  <c r="K1138" i="1" s="1"/>
  <c r="I1139" i="1"/>
  <c r="J1197" i="1" s="1"/>
  <c r="K1139" i="1" s="1"/>
  <c r="I1140" i="1"/>
  <c r="J1198" i="1" s="1"/>
  <c r="K1140" i="1" s="1"/>
  <c r="I1141" i="1"/>
  <c r="J1199" i="1" s="1"/>
  <c r="K1141" i="1" s="1"/>
  <c r="I1142" i="1"/>
  <c r="J1200" i="1" s="1"/>
  <c r="K1142" i="1" s="1"/>
  <c r="I1143" i="1"/>
  <c r="J1201" i="1" s="1"/>
  <c r="K1143" i="1" s="1"/>
  <c r="I1144" i="1"/>
  <c r="J1202" i="1" s="1"/>
  <c r="K1144" i="1" s="1"/>
  <c r="I1145" i="1"/>
  <c r="J1203" i="1" s="1"/>
  <c r="K1145" i="1" s="1"/>
  <c r="I1146" i="1"/>
  <c r="J1204" i="1" s="1"/>
  <c r="K1146" i="1" s="1"/>
  <c r="I1147" i="1"/>
  <c r="J1205" i="1" s="1"/>
  <c r="K1147" i="1" s="1"/>
  <c r="I1148" i="1"/>
  <c r="J1206" i="1" s="1"/>
  <c r="K1148" i="1" s="1"/>
  <c r="I1149" i="1"/>
  <c r="J1207" i="1" s="1"/>
  <c r="K1149" i="1" s="1"/>
  <c r="I1150" i="1"/>
  <c r="J1208" i="1" s="1"/>
  <c r="K1150" i="1" s="1"/>
  <c r="I1151" i="1"/>
  <c r="J1209" i="1" s="1"/>
  <c r="K1151" i="1" s="1"/>
  <c r="I1152" i="1"/>
  <c r="J1210" i="1" s="1"/>
  <c r="K1152" i="1" s="1"/>
  <c r="I1153" i="1"/>
  <c r="J1211" i="1" s="1"/>
  <c r="K1153" i="1" s="1"/>
  <c r="I1154" i="1"/>
  <c r="J1212" i="1" s="1"/>
  <c r="K1154" i="1" s="1"/>
  <c r="I1155" i="1"/>
  <c r="J1213" i="1" s="1"/>
  <c r="K1155" i="1" s="1"/>
  <c r="J1214" i="1"/>
  <c r="I1156" i="1"/>
  <c r="J1215" i="1" s="1"/>
  <c r="K1156" i="1" s="1"/>
  <c r="I1157" i="1"/>
  <c r="J1216" i="1" s="1"/>
  <c r="K1157" i="1" s="1"/>
  <c r="I1158" i="1"/>
  <c r="J1217" i="1" s="1"/>
  <c r="K1158" i="1" s="1"/>
  <c r="I1159" i="1"/>
  <c r="J1218" i="1" s="1"/>
  <c r="K1159" i="1" s="1"/>
  <c r="I1160" i="1"/>
  <c r="J1219" i="1" s="1"/>
  <c r="K1160" i="1" s="1"/>
  <c r="I1161" i="1"/>
  <c r="J1220" i="1" s="1"/>
  <c r="K1161" i="1" s="1"/>
  <c r="I1162" i="1"/>
  <c r="J1221" i="1" s="1"/>
  <c r="K1162" i="1" s="1"/>
  <c r="I1163" i="1"/>
  <c r="J1222" i="1" s="1"/>
  <c r="K1163" i="1" s="1"/>
  <c r="I1164" i="1"/>
  <c r="J1223" i="1" s="1"/>
  <c r="K1164" i="1" s="1"/>
  <c r="I1165" i="1"/>
  <c r="J1224" i="1" s="1"/>
  <c r="K1165" i="1" s="1"/>
  <c r="I1166" i="1"/>
  <c r="J1225" i="1" s="1"/>
  <c r="K1166" i="1" s="1"/>
  <c r="I1167" i="1"/>
  <c r="J1226" i="1" s="1"/>
  <c r="K1167" i="1" s="1"/>
  <c r="J1227" i="1"/>
  <c r="I1168" i="1"/>
  <c r="J1228" i="1" s="1"/>
  <c r="K1168" i="1" s="1"/>
  <c r="J1229" i="1"/>
  <c r="I1169" i="1"/>
  <c r="J1230" i="1" s="1"/>
  <c r="K1169" i="1" s="1"/>
  <c r="I1170" i="1"/>
  <c r="J1231" i="1" s="1"/>
  <c r="K1170" i="1" s="1"/>
  <c r="I1171" i="1"/>
  <c r="J1232" i="1" s="1"/>
  <c r="K1171" i="1" s="1"/>
  <c r="I1172" i="1"/>
  <c r="J1233" i="1" s="1"/>
  <c r="K1172" i="1" s="1"/>
  <c r="I1173" i="1"/>
  <c r="J1234" i="1" s="1"/>
  <c r="K1173" i="1" s="1"/>
  <c r="I1174" i="1"/>
  <c r="J1235" i="1" s="1"/>
  <c r="K1174" i="1" s="1"/>
  <c r="I1175" i="1"/>
  <c r="J1236" i="1" s="1"/>
  <c r="K1175" i="1" s="1"/>
  <c r="I1176" i="1"/>
  <c r="J1237" i="1" s="1"/>
  <c r="K1176" i="1" s="1"/>
  <c r="I1177" i="1"/>
  <c r="J1238" i="1" s="1"/>
  <c r="K1177" i="1" s="1"/>
  <c r="I1178" i="1"/>
  <c r="J1239" i="1" s="1"/>
  <c r="K1178" i="1" s="1"/>
  <c r="I1179" i="1"/>
  <c r="J1240" i="1" s="1"/>
  <c r="K1179" i="1" s="1"/>
  <c r="I1180" i="1"/>
  <c r="J1241" i="1" s="1"/>
  <c r="K1180" i="1" s="1"/>
  <c r="I1181" i="1"/>
  <c r="J1242" i="1" s="1"/>
  <c r="K1181" i="1" s="1"/>
  <c r="I1182" i="1"/>
  <c r="J1243" i="1" s="1"/>
  <c r="K1182" i="1" s="1"/>
  <c r="I1183" i="1"/>
  <c r="J1244" i="1" s="1"/>
  <c r="K1183" i="1" s="1"/>
  <c r="I1184" i="1"/>
  <c r="J1245" i="1" s="1"/>
  <c r="K1184" i="1" s="1"/>
  <c r="I1185" i="1"/>
  <c r="J1246" i="1" s="1"/>
  <c r="K1185" i="1" s="1"/>
  <c r="I1186" i="1"/>
  <c r="J1247" i="1" s="1"/>
  <c r="K1186" i="1" s="1"/>
  <c r="I1187" i="1"/>
  <c r="J1248" i="1" s="1"/>
  <c r="K1187" i="1" s="1"/>
  <c r="I1188" i="1"/>
  <c r="J1249" i="1" s="1"/>
  <c r="K1188" i="1" s="1"/>
  <c r="I1189" i="1"/>
  <c r="J1250" i="1" s="1"/>
  <c r="K1189" i="1" s="1"/>
  <c r="I1190" i="1"/>
  <c r="J1251" i="1" s="1"/>
  <c r="K1190" i="1" s="1"/>
  <c r="I1191" i="1"/>
  <c r="J1252" i="1" s="1"/>
  <c r="K1191" i="1" s="1"/>
  <c r="I1192" i="1"/>
  <c r="J1253" i="1" s="1"/>
  <c r="K1192" i="1" s="1"/>
  <c r="I1193" i="1"/>
  <c r="J1254" i="1" s="1"/>
  <c r="K1193" i="1" s="1"/>
  <c r="I1194" i="1"/>
  <c r="J1255" i="1" s="1"/>
  <c r="K1194" i="1" s="1"/>
  <c r="I1195" i="1"/>
  <c r="J1256" i="1" s="1"/>
  <c r="K1195" i="1" s="1"/>
  <c r="I1196" i="1"/>
  <c r="J1257" i="1" s="1"/>
  <c r="K1196" i="1" s="1"/>
  <c r="I1197" i="1"/>
  <c r="J1258" i="1" s="1"/>
  <c r="K1197" i="1" s="1"/>
  <c r="I1198" i="1"/>
  <c r="J1259" i="1" s="1"/>
  <c r="K1198" i="1" s="1"/>
  <c r="I1199" i="1"/>
  <c r="J1260" i="1" s="1"/>
  <c r="K1199" i="1" s="1"/>
  <c r="I1200" i="1"/>
  <c r="J1261" i="1" s="1"/>
  <c r="K1200" i="1" s="1"/>
  <c r="I1201" i="1"/>
  <c r="J1262" i="1" s="1"/>
  <c r="K1201" i="1" s="1"/>
  <c r="I1202" i="1"/>
  <c r="J1263" i="1" s="1"/>
  <c r="K1202" i="1" s="1"/>
  <c r="I1203" i="1"/>
  <c r="J1264" i="1" s="1"/>
  <c r="K1203" i="1" s="1"/>
  <c r="I1204" i="1"/>
  <c r="J1265" i="1" s="1"/>
  <c r="K1204" i="1" s="1"/>
  <c r="I1205" i="1"/>
  <c r="J1266" i="1" s="1"/>
  <c r="K1205" i="1" s="1"/>
  <c r="J1267" i="1"/>
  <c r="I1206" i="1"/>
  <c r="J1268" i="1" s="1"/>
  <c r="K1206" i="1" s="1"/>
  <c r="I1207" i="1"/>
  <c r="J1269" i="1" s="1"/>
  <c r="K1207" i="1" s="1"/>
  <c r="I1208" i="1"/>
  <c r="J1270" i="1" s="1"/>
  <c r="K1208" i="1" s="1"/>
  <c r="I1209" i="1"/>
  <c r="J1271" i="1" s="1"/>
  <c r="K1209" i="1" s="1"/>
  <c r="I1210" i="1"/>
  <c r="J1272" i="1" s="1"/>
  <c r="K1210" i="1" s="1"/>
  <c r="I1211" i="1"/>
  <c r="J1273" i="1" s="1"/>
  <c r="K1211" i="1" s="1"/>
  <c r="I1212" i="1"/>
  <c r="J1274" i="1" s="1"/>
  <c r="K1212" i="1" s="1"/>
  <c r="I1213" i="1"/>
  <c r="J1275" i="1" s="1"/>
  <c r="K1213" i="1" s="1"/>
  <c r="I1214" i="1"/>
  <c r="J1276" i="1" s="1"/>
  <c r="K1214" i="1" s="1"/>
  <c r="I1215" i="1"/>
  <c r="J1277" i="1" s="1"/>
  <c r="K1215" i="1" s="1"/>
  <c r="I1216" i="1"/>
  <c r="J1278" i="1" s="1"/>
  <c r="K1216" i="1" s="1"/>
  <c r="I1217" i="1"/>
  <c r="J1279" i="1" s="1"/>
  <c r="K1217" i="1" s="1"/>
  <c r="I1218" i="1"/>
  <c r="J1280" i="1" s="1"/>
  <c r="K1218" i="1" s="1"/>
  <c r="I1219" i="1"/>
  <c r="J1281" i="1" s="1"/>
  <c r="K1219" i="1" s="1"/>
  <c r="I1220" i="1"/>
  <c r="J1282" i="1" s="1"/>
  <c r="K1220" i="1" s="1"/>
  <c r="I1221" i="1"/>
  <c r="J1283" i="1" s="1"/>
  <c r="K1221" i="1" s="1"/>
  <c r="I1222" i="1"/>
  <c r="J1284" i="1" s="1"/>
  <c r="K1222" i="1" s="1"/>
  <c r="I1223" i="1"/>
  <c r="J1285" i="1" s="1"/>
  <c r="K1223" i="1" s="1"/>
  <c r="I1224" i="1"/>
  <c r="J1286" i="1" s="1"/>
  <c r="K1224" i="1" s="1"/>
  <c r="I1225" i="1"/>
  <c r="J1287" i="1" s="1"/>
  <c r="K1225" i="1" s="1"/>
  <c r="I1226" i="1"/>
  <c r="J1288" i="1" s="1"/>
  <c r="K1226" i="1" s="1"/>
  <c r="I1227" i="1"/>
  <c r="J1289" i="1" s="1"/>
  <c r="K1227" i="1" s="1"/>
  <c r="I1228" i="1"/>
  <c r="J1290" i="1" s="1"/>
  <c r="K1228" i="1" s="1"/>
  <c r="I1229" i="1"/>
  <c r="J1291" i="1" s="1"/>
  <c r="K1229" i="1" s="1"/>
  <c r="I1230" i="1"/>
  <c r="J1292" i="1" s="1"/>
  <c r="K1230" i="1" s="1"/>
  <c r="I1231" i="1"/>
  <c r="J1293" i="1" s="1"/>
  <c r="K1231" i="1" s="1"/>
  <c r="I1232" i="1"/>
  <c r="J1294" i="1" s="1"/>
  <c r="K1232" i="1" s="1"/>
  <c r="I1233" i="1"/>
  <c r="J1295" i="1" s="1"/>
  <c r="K1233" i="1" s="1"/>
  <c r="I1234" i="1"/>
  <c r="J1296" i="1" s="1"/>
  <c r="K1234" i="1" s="1"/>
  <c r="I1235" i="1"/>
  <c r="J1297" i="1" s="1"/>
  <c r="K1235" i="1" s="1"/>
  <c r="I1236" i="1"/>
  <c r="J1298" i="1" s="1"/>
  <c r="K1236" i="1" s="1"/>
  <c r="I1237" i="1"/>
  <c r="J1299" i="1" s="1"/>
  <c r="K1237" i="1" s="1"/>
  <c r="I1238" i="1"/>
  <c r="J1300" i="1" s="1"/>
  <c r="K1238" i="1" s="1"/>
  <c r="I1239" i="1"/>
  <c r="J1301" i="1" s="1"/>
  <c r="K1239" i="1" s="1"/>
  <c r="I1240" i="1"/>
  <c r="J1302" i="1" s="1"/>
  <c r="K1240" i="1" s="1"/>
  <c r="I1241" i="1"/>
  <c r="J1303" i="1" s="1"/>
  <c r="K1241" i="1" s="1"/>
  <c r="I1242" i="1"/>
  <c r="J1304" i="1" s="1"/>
  <c r="K1242" i="1" s="1"/>
  <c r="I1243" i="1"/>
  <c r="J1305" i="1" s="1"/>
  <c r="K1243" i="1" s="1"/>
  <c r="I1244" i="1"/>
  <c r="J1306" i="1" s="1"/>
  <c r="K1244" i="1" s="1"/>
  <c r="I1245" i="1"/>
  <c r="J1307" i="1" s="1"/>
  <c r="K1245" i="1" s="1"/>
  <c r="I1246" i="1"/>
  <c r="J1308" i="1" s="1"/>
  <c r="K1246" i="1" s="1"/>
  <c r="I1247" i="1"/>
  <c r="J1309" i="1" s="1"/>
  <c r="K1247" i="1" s="1"/>
  <c r="I1248" i="1"/>
  <c r="J1310" i="1" s="1"/>
  <c r="K1248" i="1" s="1"/>
  <c r="I1249" i="1"/>
  <c r="J1311" i="1" s="1"/>
  <c r="K1249" i="1" s="1"/>
  <c r="I1250" i="1"/>
  <c r="J1312" i="1" s="1"/>
  <c r="K1250" i="1" s="1"/>
  <c r="I1251" i="1"/>
  <c r="J1313" i="1" s="1"/>
  <c r="K1251" i="1" s="1"/>
  <c r="I1252" i="1"/>
  <c r="J1314" i="1" s="1"/>
  <c r="K1252" i="1" s="1"/>
  <c r="I1253" i="1"/>
  <c r="J1315" i="1" s="1"/>
  <c r="K1253" i="1" s="1"/>
  <c r="I1254" i="1"/>
  <c r="J1316" i="1" s="1"/>
  <c r="K1254" i="1" s="1"/>
  <c r="I1255" i="1"/>
  <c r="J1317" i="1" s="1"/>
  <c r="K1255" i="1" s="1"/>
  <c r="I1256" i="1"/>
  <c r="J1318" i="1" s="1"/>
  <c r="K1256" i="1" s="1"/>
  <c r="I1257" i="1"/>
  <c r="J1319" i="1" s="1"/>
  <c r="K1257" i="1" s="1"/>
  <c r="I1258" i="1"/>
  <c r="J1320" i="1" s="1"/>
  <c r="K1258" i="1" s="1"/>
  <c r="I1259" i="1"/>
  <c r="J1321" i="1" s="1"/>
  <c r="K1259" i="1" s="1"/>
  <c r="I1260" i="1"/>
  <c r="J1322" i="1" s="1"/>
  <c r="K1260" i="1" s="1"/>
  <c r="I1261" i="1"/>
  <c r="J1323" i="1" s="1"/>
  <c r="K1261" i="1" s="1"/>
  <c r="I1262" i="1"/>
  <c r="J1324" i="1" s="1"/>
  <c r="K1262" i="1" s="1"/>
  <c r="I1263" i="1"/>
  <c r="J1325" i="1" s="1"/>
  <c r="K1263" i="1" s="1"/>
  <c r="I1264" i="1"/>
  <c r="J1326" i="1" s="1"/>
  <c r="K1264" i="1" s="1"/>
  <c r="I1265" i="1"/>
  <c r="J1327" i="1" s="1"/>
  <c r="K1265" i="1" s="1"/>
  <c r="I1266" i="1"/>
  <c r="J1328" i="1" s="1"/>
  <c r="K1266" i="1" s="1"/>
  <c r="I1267" i="1"/>
  <c r="J1329" i="1" s="1"/>
  <c r="K1267" i="1" s="1"/>
  <c r="I1268" i="1"/>
  <c r="J1330" i="1" s="1"/>
  <c r="K1268" i="1" s="1"/>
  <c r="I1269" i="1"/>
  <c r="J1331" i="1" s="1"/>
  <c r="K1269" i="1" s="1"/>
  <c r="I1270" i="1"/>
  <c r="J1332" i="1" s="1"/>
  <c r="K1270" i="1" s="1"/>
  <c r="J1333" i="1"/>
  <c r="I1271" i="1"/>
  <c r="J1334" i="1" s="1"/>
  <c r="K1271" i="1" s="1"/>
  <c r="I1272" i="1"/>
  <c r="J1335" i="1" s="1"/>
  <c r="K1272" i="1" s="1"/>
  <c r="I1273" i="1"/>
  <c r="J1336" i="1" s="1"/>
  <c r="K1273" i="1" s="1"/>
  <c r="I1274" i="1"/>
  <c r="J1337" i="1" s="1"/>
  <c r="K1274" i="1" s="1"/>
  <c r="I1275" i="1"/>
  <c r="J1338" i="1" s="1"/>
  <c r="K1275" i="1" s="1"/>
  <c r="I1276" i="1"/>
  <c r="J1339" i="1" s="1"/>
  <c r="K1276" i="1" s="1"/>
  <c r="I1277" i="1"/>
  <c r="J1340" i="1" s="1"/>
  <c r="K1277" i="1" s="1"/>
  <c r="I1278" i="1"/>
  <c r="J1341" i="1" s="1"/>
  <c r="K1278" i="1" s="1"/>
  <c r="I1279" i="1"/>
  <c r="J1342" i="1" s="1"/>
  <c r="K1279" i="1" s="1"/>
  <c r="J1343" i="1"/>
  <c r="I1280" i="1"/>
  <c r="J1344" i="1" s="1"/>
  <c r="K1280" i="1" s="1"/>
  <c r="J1345" i="1"/>
  <c r="I1281" i="1"/>
  <c r="J1346" i="1" s="1"/>
  <c r="K1281" i="1" s="1"/>
  <c r="J1347" i="1"/>
  <c r="I1282" i="1"/>
  <c r="J1348" i="1" s="1"/>
  <c r="K1282" i="1" s="1"/>
  <c r="I1283" i="1"/>
  <c r="J1349" i="1" s="1"/>
  <c r="K1283" i="1" s="1"/>
  <c r="I1284" i="1"/>
  <c r="J1350" i="1" s="1"/>
  <c r="K1284" i="1" s="1"/>
  <c r="I1285" i="1"/>
  <c r="J1351" i="1" s="1"/>
  <c r="K1285" i="1" s="1"/>
  <c r="I1286" i="1"/>
  <c r="J1352" i="1" s="1"/>
  <c r="K1286" i="1" s="1"/>
  <c r="I1287" i="1"/>
  <c r="J1353" i="1" s="1"/>
  <c r="K1287" i="1" s="1"/>
  <c r="I1288" i="1"/>
  <c r="J1354" i="1" s="1"/>
  <c r="K1288" i="1" s="1"/>
  <c r="I1289" i="1"/>
  <c r="J1355" i="1" s="1"/>
  <c r="K1289" i="1" s="1"/>
  <c r="I1290" i="1"/>
  <c r="J1356" i="1" s="1"/>
  <c r="K1290" i="1" s="1"/>
  <c r="I1291" i="1"/>
  <c r="J1357" i="1" s="1"/>
  <c r="K1291" i="1" s="1"/>
  <c r="I1292" i="1"/>
  <c r="J1358" i="1" s="1"/>
  <c r="K1292" i="1" s="1"/>
  <c r="I1293" i="1"/>
  <c r="J1359" i="1" s="1"/>
  <c r="K1293" i="1" s="1"/>
  <c r="I1294" i="1"/>
  <c r="J1360" i="1" s="1"/>
  <c r="K1294" i="1" s="1"/>
  <c r="I1295" i="1"/>
  <c r="J1361" i="1" s="1"/>
  <c r="K1295" i="1" s="1"/>
  <c r="I1296" i="1"/>
  <c r="J1362" i="1" s="1"/>
  <c r="K1296" i="1" s="1"/>
  <c r="I1297" i="1"/>
  <c r="J1363" i="1" s="1"/>
  <c r="K1297" i="1" s="1"/>
  <c r="I1298" i="1"/>
  <c r="J1364" i="1" s="1"/>
  <c r="K1298" i="1" s="1"/>
  <c r="I1299" i="1"/>
  <c r="J1365" i="1" s="1"/>
  <c r="K1299" i="1" s="1"/>
  <c r="I1300" i="1"/>
  <c r="J1366" i="1" s="1"/>
  <c r="K1300" i="1" s="1"/>
  <c r="I1301" i="1"/>
  <c r="J1367" i="1" s="1"/>
  <c r="K1301" i="1" s="1"/>
  <c r="I1302" i="1"/>
  <c r="J1368" i="1" s="1"/>
  <c r="K1302" i="1" s="1"/>
  <c r="I1303" i="1"/>
  <c r="J1369" i="1" s="1"/>
  <c r="K1303" i="1" s="1"/>
  <c r="I1304" i="1"/>
  <c r="J1370" i="1" s="1"/>
  <c r="K1304" i="1" s="1"/>
  <c r="I1305" i="1"/>
  <c r="J1371" i="1" s="1"/>
  <c r="K1305" i="1" s="1"/>
  <c r="I1306" i="1"/>
  <c r="J1372" i="1" s="1"/>
  <c r="K1306" i="1" s="1"/>
  <c r="I1307" i="1"/>
  <c r="J1373" i="1" s="1"/>
  <c r="K1307" i="1" s="1"/>
  <c r="I1308" i="1"/>
  <c r="J1374" i="1" s="1"/>
  <c r="K1308" i="1" s="1"/>
  <c r="I1309" i="1"/>
  <c r="J1375" i="1" s="1"/>
  <c r="K1309" i="1" s="1"/>
  <c r="I1310" i="1"/>
  <c r="J1376" i="1" s="1"/>
  <c r="K1310" i="1" s="1"/>
  <c r="I1311" i="1"/>
  <c r="J1377" i="1" s="1"/>
  <c r="K1311" i="1" s="1"/>
  <c r="I1312" i="1"/>
  <c r="J1378" i="1" s="1"/>
  <c r="K1312" i="1" s="1"/>
  <c r="I1313" i="1"/>
  <c r="J1379" i="1" s="1"/>
  <c r="K1313" i="1" s="1"/>
  <c r="I1314" i="1"/>
  <c r="J1380" i="1" s="1"/>
  <c r="K1314" i="1" s="1"/>
  <c r="I1315" i="1"/>
  <c r="J1381" i="1" s="1"/>
  <c r="K1315" i="1" s="1"/>
  <c r="I1316" i="1"/>
  <c r="J1382" i="1" s="1"/>
  <c r="K1316" i="1" s="1"/>
  <c r="I1317" i="1"/>
  <c r="J1383" i="1" s="1"/>
  <c r="K1317" i="1" s="1"/>
  <c r="I1318" i="1"/>
  <c r="J1384" i="1" s="1"/>
  <c r="K1318" i="1" s="1"/>
  <c r="I1319" i="1"/>
  <c r="J1385" i="1" s="1"/>
  <c r="K1319" i="1" s="1"/>
  <c r="J1386" i="1"/>
  <c r="J1387" i="1"/>
  <c r="I1320" i="1"/>
  <c r="J1388" i="1" s="1"/>
  <c r="K1320" i="1" s="1"/>
  <c r="I1321" i="1"/>
  <c r="J1389" i="1" s="1"/>
  <c r="K1321" i="1" s="1"/>
  <c r="I1322" i="1"/>
  <c r="J1390" i="1" s="1"/>
  <c r="K1322" i="1" s="1"/>
  <c r="I1323" i="1"/>
  <c r="J1391" i="1" s="1"/>
  <c r="K1323" i="1" s="1"/>
  <c r="I1324" i="1"/>
  <c r="J1392" i="1" s="1"/>
  <c r="K1324" i="1" s="1"/>
  <c r="I1325" i="1"/>
  <c r="J1393" i="1" s="1"/>
  <c r="K1325" i="1" s="1"/>
  <c r="I1326" i="1"/>
  <c r="J1394" i="1" s="1"/>
  <c r="K1326" i="1" s="1"/>
  <c r="I1327" i="1"/>
  <c r="J1395" i="1" s="1"/>
  <c r="K1327" i="1" s="1"/>
  <c r="I1328" i="1"/>
  <c r="J1396" i="1" s="1"/>
  <c r="K1328" i="1" s="1"/>
  <c r="I1329" i="1"/>
  <c r="J1397" i="1" s="1"/>
  <c r="K1329" i="1" s="1"/>
  <c r="I1330" i="1"/>
  <c r="J1398" i="1" s="1"/>
  <c r="K1330" i="1" s="1"/>
  <c r="I1331" i="1"/>
  <c r="J1399" i="1" s="1"/>
  <c r="K1331" i="1" s="1"/>
  <c r="I1332" i="1"/>
  <c r="J1400" i="1" s="1"/>
  <c r="K1332" i="1" s="1"/>
  <c r="I1333" i="1"/>
  <c r="J1401" i="1" s="1"/>
  <c r="K1333" i="1" s="1"/>
  <c r="I1334" i="1"/>
  <c r="J1402" i="1" s="1"/>
  <c r="K1334" i="1" s="1"/>
  <c r="I1335" i="1"/>
  <c r="J1403" i="1" s="1"/>
  <c r="K1335" i="1" s="1"/>
  <c r="I1336" i="1"/>
  <c r="J1404" i="1" s="1"/>
  <c r="K1336" i="1" s="1"/>
  <c r="I1337" i="1"/>
  <c r="J1405" i="1" s="1"/>
  <c r="K1337" i="1" s="1"/>
  <c r="I1338" i="1"/>
  <c r="J1406" i="1" s="1"/>
  <c r="K1338" i="1" s="1"/>
  <c r="I1339" i="1"/>
  <c r="J1407" i="1" s="1"/>
  <c r="K1339" i="1" s="1"/>
  <c r="I1340" i="1"/>
  <c r="J1408" i="1" s="1"/>
  <c r="K1340" i="1" s="1"/>
  <c r="I1341" i="1"/>
  <c r="J1409" i="1" s="1"/>
  <c r="K1341" i="1" s="1"/>
  <c r="I1342" i="1"/>
  <c r="J1410" i="1" s="1"/>
  <c r="K1342" i="1" s="1"/>
  <c r="I1343" i="1"/>
  <c r="J1411" i="1" s="1"/>
  <c r="K1343" i="1" s="1"/>
  <c r="I1344" i="1"/>
  <c r="J1412" i="1" s="1"/>
  <c r="K1344" i="1" s="1"/>
  <c r="I1345" i="1"/>
  <c r="J1413" i="1" s="1"/>
  <c r="K1345" i="1" s="1"/>
  <c r="I1346" i="1"/>
  <c r="J1414" i="1" s="1"/>
  <c r="K1346" i="1" s="1"/>
  <c r="I1347" i="1"/>
  <c r="J1415" i="1" s="1"/>
  <c r="K1347" i="1" s="1"/>
  <c r="I1348" i="1"/>
  <c r="J1416" i="1" s="1"/>
  <c r="K1348" i="1" s="1"/>
  <c r="I1349" i="1"/>
  <c r="J1417" i="1" s="1"/>
  <c r="K1349" i="1" s="1"/>
  <c r="I1350" i="1"/>
  <c r="J1418" i="1" s="1"/>
  <c r="K1350" i="1" s="1"/>
  <c r="I1351" i="1"/>
  <c r="J1419" i="1" s="1"/>
  <c r="K1351" i="1" s="1"/>
  <c r="I1352" i="1"/>
  <c r="J1420" i="1" s="1"/>
  <c r="K1352" i="1" s="1"/>
  <c r="I1353" i="1"/>
  <c r="J1421" i="1" s="1"/>
  <c r="K1353" i="1" s="1"/>
  <c r="I1354" i="1"/>
  <c r="J1422" i="1" s="1"/>
  <c r="K1354" i="1" s="1"/>
  <c r="I1355" i="1"/>
  <c r="J1423" i="1" s="1"/>
  <c r="K1355" i="1" s="1"/>
  <c r="I1356" i="1"/>
  <c r="J1424" i="1" s="1"/>
  <c r="K1356" i="1" s="1"/>
  <c r="I1357" i="1"/>
  <c r="J1425" i="1" s="1"/>
  <c r="K1357" i="1" s="1"/>
  <c r="I1358" i="1"/>
  <c r="J1426" i="1" s="1"/>
  <c r="K1358" i="1" s="1"/>
  <c r="I1359" i="1"/>
  <c r="J1427" i="1" s="1"/>
  <c r="K1359" i="1" s="1"/>
  <c r="I1360" i="1"/>
  <c r="J1428" i="1" s="1"/>
  <c r="K1360" i="1" s="1"/>
  <c r="I1361" i="1"/>
  <c r="J1429" i="1" s="1"/>
  <c r="K1361" i="1" s="1"/>
  <c r="I1362" i="1"/>
  <c r="J1430" i="1" s="1"/>
  <c r="K1362" i="1" s="1"/>
  <c r="I1363" i="1"/>
  <c r="J1431" i="1" s="1"/>
  <c r="K1363" i="1" s="1"/>
  <c r="I1364" i="1"/>
  <c r="J1432" i="1" s="1"/>
  <c r="K1364" i="1" s="1"/>
  <c r="I1365" i="1"/>
  <c r="J1433" i="1" s="1"/>
  <c r="K1365" i="1" s="1"/>
  <c r="I1366" i="1"/>
  <c r="J1434" i="1" s="1"/>
  <c r="K1366" i="1" s="1"/>
  <c r="I1367" i="1"/>
  <c r="J1435" i="1" s="1"/>
  <c r="K1367" i="1" s="1"/>
  <c r="I1368" i="1"/>
  <c r="J1436" i="1" s="1"/>
  <c r="K1368" i="1" s="1"/>
  <c r="I1369" i="1"/>
  <c r="J1437" i="1" s="1"/>
  <c r="K1369" i="1" s="1"/>
  <c r="I1370" i="1"/>
  <c r="J1438" i="1" s="1"/>
  <c r="K1370" i="1" s="1"/>
  <c r="I1371" i="1"/>
  <c r="J1439" i="1" s="1"/>
  <c r="K1371" i="1" s="1"/>
  <c r="I1372" i="1"/>
  <c r="J1440" i="1" s="1"/>
  <c r="K1372" i="1" s="1"/>
  <c r="I1373" i="1"/>
  <c r="J1441" i="1" s="1"/>
  <c r="K1373" i="1" s="1"/>
  <c r="I1374" i="1"/>
  <c r="J1442" i="1" s="1"/>
  <c r="K1374" i="1" s="1"/>
  <c r="I1375" i="1"/>
  <c r="J1443" i="1" s="1"/>
  <c r="K1375" i="1" s="1"/>
  <c r="I1376" i="1"/>
  <c r="J1444" i="1" s="1"/>
  <c r="K1376" i="1" s="1"/>
  <c r="I1377" i="1"/>
  <c r="J1445" i="1" s="1"/>
  <c r="K1377" i="1" s="1"/>
  <c r="I1378" i="1"/>
  <c r="J1446" i="1" s="1"/>
  <c r="K1378" i="1" s="1"/>
  <c r="I1379" i="1"/>
  <c r="J1447" i="1" s="1"/>
  <c r="K1379" i="1" s="1"/>
  <c r="I1380" i="1"/>
  <c r="J1448" i="1" s="1"/>
  <c r="K1380" i="1" s="1"/>
  <c r="I1381" i="1"/>
  <c r="J1449" i="1" s="1"/>
  <c r="K1381" i="1" s="1"/>
  <c r="I1382" i="1"/>
  <c r="J1450" i="1" s="1"/>
  <c r="K1382" i="1" s="1"/>
  <c r="I1383" i="1"/>
  <c r="J1451" i="1" s="1"/>
  <c r="K1383" i="1" s="1"/>
  <c r="I1384" i="1"/>
  <c r="J1452" i="1" s="1"/>
  <c r="K1384" i="1" s="1"/>
  <c r="I1385" i="1"/>
  <c r="J1453" i="1" s="1"/>
  <c r="K1385" i="1" s="1"/>
  <c r="I1386" i="1"/>
  <c r="J1454" i="1" s="1"/>
  <c r="K1386" i="1" s="1"/>
  <c r="I1387" i="1"/>
  <c r="J1455" i="1" s="1"/>
  <c r="K1387" i="1" s="1"/>
  <c r="I1388" i="1"/>
  <c r="J1456" i="1" s="1"/>
  <c r="K1388" i="1" s="1"/>
  <c r="I1389" i="1"/>
  <c r="J1457" i="1" s="1"/>
  <c r="K1389" i="1" s="1"/>
  <c r="I1390" i="1"/>
  <c r="J1458" i="1" s="1"/>
  <c r="K1390" i="1" s="1"/>
  <c r="I1391" i="1"/>
  <c r="J1459" i="1" s="1"/>
  <c r="K1391" i="1" s="1"/>
  <c r="I1392" i="1"/>
  <c r="J1460" i="1" s="1"/>
  <c r="K1392" i="1" s="1"/>
  <c r="I1393" i="1"/>
  <c r="J1461" i="1" s="1"/>
  <c r="K1393" i="1" s="1"/>
  <c r="I1394" i="1"/>
  <c r="J1462" i="1" s="1"/>
  <c r="K1394" i="1" s="1"/>
  <c r="I1395" i="1"/>
  <c r="J1463" i="1" s="1"/>
  <c r="K1395" i="1" s="1"/>
  <c r="I1396" i="1"/>
  <c r="J1464" i="1" s="1"/>
  <c r="K1396" i="1" s="1"/>
  <c r="I1397" i="1"/>
  <c r="J1465" i="1" s="1"/>
  <c r="K1397" i="1" s="1"/>
  <c r="J1466" i="1"/>
  <c r="I1398" i="1"/>
  <c r="J1467" i="1" s="1"/>
  <c r="K1398" i="1" s="1"/>
  <c r="I1399" i="1"/>
  <c r="J1468" i="1" s="1"/>
  <c r="K1399" i="1" s="1"/>
  <c r="I1400" i="1"/>
  <c r="J1469" i="1" s="1"/>
  <c r="K1400" i="1" s="1"/>
  <c r="I1401" i="1"/>
  <c r="J1470" i="1" s="1"/>
  <c r="K1401" i="1" s="1"/>
  <c r="I1402" i="1"/>
  <c r="J1471" i="1" s="1"/>
  <c r="K1402" i="1" s="1"/>
  <c r="I1403" i="1"/>
  <c r="J1472" i="1" s="1"/>
  <c r="K1403" i="1" s="1"/>
  <c r="I1404" i="1"/>
  <c r="J1473" i="1" s="1"/>
  <c r="K1404" i="1" s="1"/>
  <c r="I1405" i="1"/>
  <c r="J1474" i="1" s="1"/>
  <c r="K1405" i="1" s="1"/>
  <c r="I1406" i="1"/>
  <c r="J1475" i="1" s="1"/>
  <c r="K1406" i="1" s="1"/>
  <c r="I1407" i="1"/>
  <c r="J1476" i="1" s="1"/>
  <c r="K1407" i="1" s="1"/>
  <c r="I1408" i="1"/>
  <c r="J1477" i="1" s="1"/>
  <c r="K1408" i="1" s="1"/>
  <c r="I1409" i="1"/>
  <c r="J1478" i="1" s="1"/>
  <c r="K1409" i="1" s="1"/>
  <c r="I1410" i="1"/>
  <c r="J1479" i="1" s="1"/>
  <c r="K1410" i="1" s="1"/>
  <c r="I1411" i="1"/>
  <c r="J1480" i="1" s="1"/>
  <c r="K1411" i="1" s="1"/>
  <c r="I1412" i="1"/>
  <c r="J1481" i="1" s="1"/>
  <c r="K1412" i="1" s="1"/>
  <c r="I1413" i="1"/>
  <c r="J1482" i="1" s="1"/>
  <c r="K1413" i="1" s="1"/>
  <c r="I1414" i="1"/>
  <c r="J1483" i="1" s="1"/>
  <c r="K1414" i="1" s="1"/>
  <c r="I1415" i="1"/>
  <c r="J1484" i="1" s="1"/>
  <c r="K1415" i="1" s="1"/>
  <c r="I1416" i="1"/>
  <c r="J1485" i="1" s="1"/>
  <c r="K1416" i="1" s="1"/>
  <c r="I1417" i="1"/>
  <c r="J1486" i="1" s="1"/>
  <c r="K1417" i="1" s="1"/>
  <c r="I1418" i="1"/>
  <c r="J1487" i="1" s="1"/>
  <c r="K1418" i="1" s="1"/>
  <c r="I1419" i="1"/>
  <c r="J1488" i="1" s="1"/>
  <c r="K1419" i="1" s="1"/>
  <c r="I1420" i="1"/>
  <c r="J1489" i="1" s="1"/>
  <c r="K1420" i="1" s="1"/>
  <c r="I1421" i="1"/>
  <c r="J1490" i="1" s="1"/>
  <c r="K1421" i="1" s="1"/>
  <c r="I1422" i="1"/>
  <c r="J1491" i="1" s="1"/>
  <c r="K1422" i="1" s="1"/>
  <c r="I1423" i="1"/>
  <c r="J1492" i="1" s="1"/>
  <c r="K1423" i="1" s="1"/>
  <c r="I1424" i="1"/>
  <c r="J1493" i="1" s="1"/>
  <c r="K1424" i="1" s="1"/>
  <c r="I1425" i="1"/>
  <c r="J1494" i="1" s="1"/>
  <c r="K1425" i="1" s="1"/>
  <c r="I1426" i="1"/>
  <c r="J1495" i="1" s="1"/>
  <c r="K1426" i="1" s="1"/>
  <c r="I1427" i="1"/>
  <c r="J1496" i="1" s="1"/>
  <c r="K1427" i="1" s="1"/>
  <c r="I1428" i="1"/>
  <c r="J1497" i="1" s="1"/>
  <c r="K1428" i="1" s="1"/>
  <c r="I1429" i="1"/>
  <c r="J1498" i="1" s="1"/>
  <c r="K1429" i="1" s="1"/>
  <c r="I1430" i="1"/>
  <c r="J1499" i="1" s="1"/>
  <c r="K1430" i="1" s="1"/>
  <c r="I1431" i="1"/>
  <c r="J1500" i="1" s="1"/>
  <c r="K1431" i="1" s="1"/>
  <c r="I1432" i="1"/>
  <c r="J1501" i="1" s="1"/>
  <c r="K1432" i="1" s="1"/>
  <c r="I1433" i="1"/>
  <c r="J1502" i="1" s="1"/>
  <c r="K1433" i="1" s="1"/>
  <c r="I1434" i="1"/>
  <c r="J1503" i="1" s="1"/>
  <c r="K1434" i="1" s="1"/>
  <c r="I1435" i="1"/>
  <c r="J1504" i="1" s="1"/>
  <c r="K1435" i="1" s="1"/>
  <c r="I1436" i="1"/>
  <c r="J1505" i="1" s="1"/>
  <c r="K1436" i="1" s="1"/>
  <c r="I1437" i="1"/>
  <c r="J1506" i="1" s="1"/>
  <c r="K1437" i="1" s="1"/>
  <c r="I1438" i="1"/>
  <c r="J1507" i="1" s="1"/>
  <c r="K1438" i="1" s="1"/>
  <c r="I1439" i="1"/>
  <c r="J1508" i="1" s="1"/>
  <c r="K1439" i="1" s="1"/>
  <c r="J1509" i="1"/>
  <c r="I1440" i="1"/>
  <c r="J1510" i="1" s="1"/>
  <c r="K1440" i="1" s="1"/>
  <c r="I1441" i="1"/>
  <c r="J1511" i="1" s="1"/>
  <c r="K1441" i="1" s="1"/>
  <c r="I1442" i="1"/>
  <c r="J1512" i="1" s="1"/>
  <c r="K1442" i="1" s="1"/>
  <c r="I1443" i="1"/>
  <c r="J1513" i="1" s="1"/>
  <c r="K1443" i="1" s="1"/>
  <c r="I1444" i="1"/>
  <c r="J1514" i="1" s="1"/>
  <c r="K1444" i="1" s="1"/>
  <c r="I1445" i="1"/>
  <c r="J1515" i="1" s="1"/>
  <c r="K1445" i="1" s="1"/>
  <c r="I1446" i="1"/>
  <c r="J1516" i="1" s="1"/>
  <c r="K1446" i="1" s="1"/>
  <c r="I1447" i="1"/>
  <c r="J1517" i="1" s="1"/>
  <c r="K1447" i="1" s="1"/>
  <c r="I1448" i="1"/>
  <c r="J1518" i="1" s="1"/>
  <c r="K1448" i="1" s="1"/>
  <c r="I1449" i="1"/>
  <c r="J1519" i="1" s="1"/>
  <c r="K1449" i="1" s="1"/>
  <c r="J1520" i="1"/>
  <c r="I1450" i="1"/>
  <c r="J1521" i="1" s="1"/>
  <c r="K1450" i="1" s="1"/>
  <c r="I1451" i="1"/>
  <c r="J1522" i="1" s="1"/>
  <c r="K1451" i="1" s="1"/>
  <c r="I1452" i="1"/>
  <c r="J1523" i="1" s="1"/>
  <c r="K1452" i="1" s="1"/>
  <c r="I1453" i="1"/>
  <c r="J1524" i="1" s="1"/>
  <c r="K1453" i="1" s="1"/>
  <c r="I1454" i="1"/>
  <c r="J1525" i="1" s="1"/>
  <c r="K1454" i="1" s="1"/>
  <c r="I1455" i="1"/>
  <c r="J1526" i="1" s="1"/>
  <c r="K1455" i="1" s="1"/>
  <c r="I1456" i="1"/>
  <c r="J1527" i="1" s="1"/>
  <c r="K1456" i="1" s="1"/>
  <c r="I1457" i="1"/>
  <c r="J1528" i="1" s="1"/>
  <c r="K1457" i="1" s="1"/>
  <c r="I1458" i="1"/>
  <c r="J1529" i="1" s="1"/>
  <c r="K1458" i="1" s="1"/>
  <c r="I1459" i="1"/>
  <c r="J1530" i="1" s="1"/>
  <c r="K1459" i="1" s="1"/>
  <c r="I1460" i="1"/>
  <c r="J1531" i="1" s="1"/>
  <c r="K1460" i="1" s="1"/>
  <c r="J1532" i="1"/>
  <c r="I1461" i="1"/>
  <c r="J1533" i="1" s="1"/>
  <c r="K1461" i="1" s="1"/>
  <c r="I1462" i="1"/>
  <c r="J1534" i="1" s="1"/>
  <c r="K1462" i="1" s="1"/>
  <c r="I1463" i="1"/>
  <c r="J1535" i="1" s="1"/>
  <c r="K1463" i="1" s="1"/>
  <c r="J1536" i="1"/>
  <c r="I1464" i="1"/>
  <c r="J1537" i="1" s="1"/>
  <c r="K1464" i="1" s="1"/>
  <c r="I1465" i="1"/>
  <c r="J1538" i="1" s="1"/>
  <c r="K1465" i="1" s="1"/>
  <c r="J1539" i="1"/>
  <c r="I1466" i="1"/>
  <c r="J1540" i="1" s="1"/>
  <c r="K1466" i="1" s="1"/>
  <c r="I1467" i="1"/>
  <c r="J1541" i="1" s="1"/>
  <c r="K1467" i="1" s="1"/>
  <c r="I1468" i="1"/>
  <c r="J1542" i="1" s="1"/>
  <c r="K1468" i="1" s="1"/>
  <c r="I1469" i="1"/>
  <c r="J1543" i="1" s="1"/>
  <c r="K1469" i="1" s="1"/>
  <c r="I1470" i="1"/>
  <c r="J1544" i="1" s="1"/>
  <c r="K1470" i="1" s="1"/>
  <c r="I1471" i="1"/>
  <c r="J1545" i="1" s="1"/>
  <c r="K1471" i="1" s="1"/>
  <c r="I1472" i="1"/>
  <c r="J1546" i="1" s="1"/>
  <c r="K1472" i="1" s="1"/>
  <c r="I1473" i="1"/>
  <c r="J1547" i="1" s="1"/>
  <c r="K1473" i="1" s="1"/>
  <c r="I1474" i="1"/>
  <c r="J1548" i="1" s="1"/>
  <c r="K1474" i="1" s="1"/>
  <c r="I1475" i="1"/>
  <c r="J1549" i="1" s="1"/>
  <c r="K1475" i="1" s="1"/>
  <c r="I1476" i="1"/>
  <c r="J1550" i="1" s="1"/>
  <c r="K1476" i="1" s="1"/>
  <c r="I1477" i="1"/>
  <c r="J1551" i="1" s="1"/>
  <c r="K1477" i="1" s="1"/>
  <c r="I1478" i="1"/>
  <c r="J1552" i="1" s="1"/>
  <c r="K1478" i="1" s="1"/>
  <c r="I1479" i="1"/>
  <c r="J1553" i="1" s="1"/>
  <c r="K1479" i="1" s="1"/>
  <c r="I1480" i="1"/>
  <c r="J1554" i="1" s="1"/>
  <c r="K1480" i="1" s="1"/>
  <c r="I1481" i="1"/>
  <c r="J1555" i="1" s="1"/>
  <c r="K1481" i="1" s="1"/>
  <c r="I1482" i="1"/>
  <c r="J1556" i="1" s="1"/>
  <c r="K1482" i="1" s="1"/>
  <c r="I1483" i="1"/>
  <c r="J1557" i="1" s="1"/>
  <c r="K1483" i="1" s="1"/>
  <c r="I1484" i="1"/>
  <c r="J1558" i="1" s="1"/>
  <c r="K1484" i="1" s="1"/>
  <c r="I1485" i="1"/>
  <c r="J1559" i="1" s="1"/>
  <c r="K1485" i="1" s="1"/>
  <c r="I1486" i="1"/>
  <c r="J1560" i="1" s="1"/>
  <c r="K1486" i="1" s="1"/>
  <c r="I1487" i="1"/>
  <c r="J1561" i="1" s="1"/>
  <c r="K1487" i="1" s="1"/>
  <c r="I1488" i="1"/>
  <c r="J1562" i="1" s="1"/>
  <c r="K1488" i="1" s="1"/>
  <c r="I1489" i="1"/>
  <c r="J1563" i="1" s="1"/>
  <c r="K1489" i="1" s="1"/>
  <c r="I1490" i="1"/>
  <c r="J1564" i="1" s="1"/>
  <c r="K1490" i="1" s="1"/>
  <c r="I1491" i="1"/>
  <c r="J1565" i="1" s="1"/>
  <c r="K1491" i="1" s="1"/>
  <c r="I1492" i="1"/>
  <c r="J1566" i="1" s="1"/>
  <c r="K1492" i="1" s="1"/>
  <c r="I1493" i="1"/>
  <c r="J1567" i="1" s="1"/>
  <c r="K1493" i="1" s="1"/>
  <c r="I1494" i="1"/>
  <c r="J1568" i="1" s="1"/>
  <c r="K1494" i="1" s="1"/>
  <c r="I1495" i="1"/>
  <c r="J1569" i="1" s="1"/>
  <c r="K1495" i="1" s="1"/>
  <c r="I1496" i="1"/>
  <c r="J1570" i="1" s="1"/>
  <c r="K1496" i="1" s="1"/>
  <c r="I1497" i="1"/>
  <c r="J1571" i="1" s="1"/>
  <c r="K1497" i="1" s="1"/>
  <c r="I1498" i="1"/>
  <c r="J1572" i="1" s="1"/>
  <c r="K1498" i="1" s="1"/>
  <c r="I1499" i="1"/>
  <c r="J1573" i="1" s="1"/>
  <c r="K1499" i="1" s="1"/>
  <c r="I1500" i="1"/>
  <c r="J1574" i="1" s="1"/>
  <c r="K1500" i="1" s="1"/>
  <c r="I1501" i="1"/>
  <c r="J1575" i="1" s="1"/>
  <c r="K1501" i="1" s="1"/>
  <c r="J1576" i="1"/>
  <c r="I1502" i="1"/>
  <c r="J1577" i="1" s="1"/>
  <c r="K1502" i="1" s="1"/>
  <c r="I1503" i="1"/>
  <c r="J1578" i="1" s="1"/>
  <c r="K1503" i="1" s="1"/>
  <c r="J1579" i="1"/>
  <c r="I1504" i="1"/>
  <c r="J1580" i="1" s="1"/>
  <c r="K1504" i="1" s="1"/>
  <c r="I1505" i="1"/>
  <c r="J1581" i="1" s="1"/>
  <c r="K1505" i="1" s="1"/>
  <c r="I1506" i="1"/>
  <c r="J1582" i="1" s="1"/>
  <c r="K1506" i="1" s="1"/>
  <c r="I1507" i="1"/>
  <c r="J1583" i="1" s="1"/>
  <c r="K1507" i="1" s="1"/>
  <c r="J1584" i="1"/>
  <c r="I1508" i="1"/>
  <c r="J1585" i="1" s="1"/>
  <c r="K1508" i="1" s="1"/>
  <c r="I1509" i="1"/>
  <c r="J1586" i="1" s="1"/>
  <c r="K1509" i="1" s="1"/>
  <c r="I1510" i="1"/>
  <c r="J1587" i="1" s="1"/>
  <c r="K1510" i="1" s="1"/>
  <c r="I1511" i="1"/>
  <c r="J1588" i="1" s="1"/>
  <c r="K1511" i="1" s="1"/>
  <c r="I1512" i="1"/>
  <c r="J1589" i="1" s="1"/>
  <c r="K1512" i="1" s="1"/>
  <c r="I1513" i="1"/>
  <c r="J1590" i="1" s="1"/>
  <c r="K1513" i="1" s="1"/>
  <c r="I1514" i="1"/>
  <c r="J1591" i="1" s="1"/>
  <c r="K1514" i="1" s="1"/>
  <c r="I1515" i="1"/>
  <c r="J1592" i="1" s="1"/>
  <c r="K1515" i="1" s="1"/>
  <c r="I1516" i="1"/>
  <c r="J1593" i="1" s="1"/>
  <c r="K1516" i="1" s="1"/>
  <c r="I1517" i="1"/>
  <c r="J1594" i="1" s="1"/>
  <c r="K1517" i="1" s="1"/>
  <c r="I1518" i="1"/>
  <c r="J1595" i="1" s="1"/>
  <c r="K1518" i="1" s="1"/>
  <c r="I1519" i="1"/>
  <c r="J1596" i="1" s="1"/>
  <c r="K1519" i="1" s="1"/>
  <c r="I1520" i="1"/>
  <c r="J1597" i="1" s="1"/>
  <c r="K1520" i="1" s="1"/>
  <c r="I1521" i="1"/>
  <c r="J1598" i="1" s="1"/>
  <c r="K1521" i="1" s="1"/>
  <c r="I1522" i="1"/>
  <c r="J1599" i="1" s="1"/>
  <c r="K1522" i="1" s="1"/>
  <c r="I1523" i="1"/>
  <c r="J1600" i="1" s="1"/>
  <c r="K1523" i="1" s="1"/>
  <c r="I1524" i="1"/>
  <c r="J1601" i="1" s="1"/>
  <c r="K1524" i="1" s="1"/>
  <c r="I1525" i="1"/>
  <c r="J1602" i="1" s="1"/>
  <c r="K1525" i="1" s="1"/>
  <c r="I1526" i="1"/>
  <c r="J1603" i="1" s="1"/>
  <c r="K1526" i="1" s="1"/>
  <c r="I1527" i="1"/>
  <c r="J1604" i="1" s="1"/>
  <c r="K1527" i="1" s="1"/>
  <c r="I1528" i="1"/>
  <c r="J1605" i="1" s="1"/>
  <c r="K1528" i="1" s="1"/>
  <c r="I1529" i="1"/>
  <c r="J1606" i="1" s="1"/>
  <c r="K1529" i="1" s="1"/>
  <c r="I1530" i="1"/>
  <c r="J1607" i="1" s="1"/>
  <c r="K1530" i="1" s="1"/>
  <c r="I1531" i="1"/>
  <c r="J1608" i="1" s="1"/>
  <c r="K1531" i="1" s="1"/>
  <c r="I1532" i="1"/>
  <c r="J1609" i="1" s="1"/>
  <c r="K1532" i="1" s="1"/>
  <c r="I1533" i="1"/>
  <c r="J1610" i="1" s="1"/>
  <c r="K1533" i="1" s="1"/>
  <c r="I1534" i="1"/>
  <c r="J1611" i="1" s="1"/>
  <c r="K1534" i="1" s="1"/>
  <c r="I1535" i="1"/>
  <c r="J1612" i="1" s="1"/>
  <c r="K1535" i="1" s="1"/>
  <c r="I1536" i="1"/>
  <c r="J1613" i="1" s="1"/>
  <c r="K1536" i="1" s="1"/>
  <c r="I1537" i="1"/>
  <c r="J1614" i="1" s="1"/>
  <c r="K1537" i="1" s="1"/>
  <c r="I1538" i="1"/>
  <c r="J1615" i="1" s="1"/>
  <c r="K1538" i="1" s="1"/>
  <c r="I1539" i="1"/>
  <c r="J1616" i="1" s="1"/>
  <c r="K1539" i="1" s="1"/>
  <c r="I1540" i="1"/>
  <c r="J1617" i="1" s="1"/>
  <c r="K1540" i="1" s="1"/>
  <c r="I1541" i="1"/>
  <c r="J1618" i="1" s="1"/>
  <c r="K1541" i="1" s="1"/>
  <c r="I1542" i="1"/>
  <c r="J1619" i="1" s="1"/>
  <c r="K1542" i="1" s="1"/>
  <c r="I1543" i="1"/>
  <c r="J1620" i="1" s="1"/>
  <c r="K1543" i="1" s="1"/>
  <c r="I1544" i="1"/>
  <c r="J1621" i="1" s="1"/>
  <c r="K1544" i="1" s="1"/>
  <c r="I1545" i="1"/>
  <c r="J1622" i="1" s="1"/>
  <c r="K1545" i="1" s="1"/>
  <c r="I1546" i="1"/>
  <c r="J1623" i="1" s="1"/>
  <c r="K1546" i="1" s="1"/>
  <c r="I1547" i="1"/>
  <c r="J1624" i="1" s="1"/>
  <c r="K1547" i="1" s="1"/>
  <c r="I1548" i="1"/>
  <c r="J1625" i="1" s="1"/>
  <c r="K1548" i="1" s="1"/>
  <c r="I1549" i="1"/>
  <c r="J1626" i="1" s="1"/>
  <c r="K1549" i="1" s="1"/>
  <c r="I1550" i="1"/>
  <c r="J1627" i="1" s="1"/>
  <c r="K1550" i="1" s="1"/>
  <c r="I1551" i="1"/>
  <c r="J1628" i="1" s="1"/>
  <c r="K1551" i="1" s="1"/>
  <c r="I1552" i="1"/>
  <c r="J1629" i="1" s="1"/>
  <c r="K1552" i="1" s="1"/>
  <c r="I1553" i="1"/>
  <c r="J1630" i="1" s="1"/>
  <c r="K1553" i="1" s="1"/>
  <c r="I1554" i="1"/>
  <c r="J1631" i="1" s="1"/>
  <c r="K1554" i="1" s="1"/>
  <c r="J1632" i="1"/>
  <c r="I1555" i="1"/>
  <c r="J1633" i="1" s="1"/>
  <c r="K1555" i="1" s="1"/>
  <c r="I1556" i="1"/>
  <c r="J1634" i="1" s="1"/>
  <c r="K1556" i="1" s="1"/>
  <c r="I1557" i="1"/>
  <c r="J1635" i="1" s="1"/>
  <c r="K1557" i="1" s="1"/>
  <c r="I1558" i="1"/>
  <c r="J1636" i="1" s="1"/>
  <c r="K1558" i="1" s="1"/>
  <c r="I1559" i="1"/>
  <c r="J1637" i="1" s="1"/>
  <c r="K1559" i="1" s="1"/>
  <c r="I1560" i="1"/>
  <c r="J1638" i="1" s="1"/>
  <c r="K1560" i="1" s="1"/>
  <c r="I1561" i="1"/>
  <c r="J1639" i="1" s="1"/>
  <c r="K1561" i="1" s="1"/>
  <c r="I1562" i="1"/>
  <c r="J1640" i="1" s="1"/>
  <c r="K1562" i="1" s="1"/>
  <c r="I1563" i="1"/>
  <c r="J1641" i="1" s="1"/>
  <c r="K1563" i="1" s="1"/>
  <c r="I1564" i="1"/>
  <c r="J1642" i="1" s="1"/>
  <c r="K1564" i="1" s="1"/>
  <c r="I1565" i="1"/>
  <c r="J1643" i="1" s="1"/>
  <c r="K1565" i="1" s="1"/>
  <c r="I1566" i="1"/>
  <c r="J1644" i="1" s="1"/>
  <c r="K1566" i="1" s="1"/>
  <c r="I1567" i="1"/>
  <c r="J1645" i="1" s="1"/>
  <c r="K1567" i="1" s="1"/>
  <c r="I1568" i="1"/>
  <c r="J1646" i="1" s="1"/>
  <c r="K1568" i="1" s="1"/>
  <c r="I1569" i="1"/>
  <c r="J1647" i="1" s="1"/>
  <c r="K1569" i="1" s="1"/>
  <c r="I1570" i="1"/>
  <c r="J1648" i="1" s="1"/>
  <c r="K1570" i="1" s="1"/>
  <c r="I1571" i="1"/>
  <c r="J1649" i="1" s="1"/>
  <c r="K1571" i="1" s="1"/>
  <c r="I1572" i="1"/>
  <c r="J1650" i="1" s="1"/>
  <c r="K1572" i="1" s="1"/>
  <c r="I1573" i="1"/>
  <c r="J1651" i="1" s="1"/>
  <c r="K1573" i="1" s="1"/>
  <c r="I1574" i="1"/>
  <c r="J1652" i="1" s="1"/>
  <c r="K1574" i="1" s="1"/>
  <c r="I1575" i="1"/>
  <c r="J1653" i="1" s="1"/>
  <c r="K1575" i="1" s="1"/>
  <c r="I1576" i="1"/>
  <c r="J1654" i="1" s="1"/>
  <c r="K1576" i="1" s="1"/>
  <c r="I1577" i="1"/>
  <c r="J1655" i="1" s="1"/>
  <c r="K1577" i="1" s="1"/>
  <c r="I1578" i="1"/>
  <c r="J1656" i="1" s="1"/>
  <c r="K1578" i="1" s="1"/>
  <c r="I1579" i="1"/>
  <c r="J1657" i="1" s="1"/>
  <c r="K1579" i="1" s="1"/>
  <c r="I1580" i="1"/>
  <c r="J1658" i="1" s="1"/>
  <c r="K1580" i="1" s="1"/>
  <c r="I1581" i="1"/>
  <c r="J1659" i="1" s="1"/>
  <c r="K1581" i="1" s="1"/>
  <c r="I1582" i="1"/>
  <c r="J1660" i="1" s="1"/>
  <c r="K1582" i="1" s="1"/>
  <c r="I1583" i="1"/>
  <c r="J1661" i="1" s="1"/>
  <c r="K1583" i="1" s="1"/>
  <c r="I1584" i="1"/>
  <c r="J1662" i="1" s="1"/>
  <c r="K1584" i="1" s="1"/>
  <c r="I1585" i="1"/>
  <c r="J1663" i="1" s="1"/>
  <c r="K1585" i="1" s="1"/>
  <c r="I1586" i="1"/>
  <c r="J1664" i="1" s="1"/>
  <c r="K1586" i="1" s="1"/>
  <c r="I1587" i="1"/>
  <c r="J1665" i="1" s="1"/>
  <c r="K1587" i="1" s="1"/>
  <c r="I1588" i="1"/>
  <c r="J1666" i="1" s="1"/>
  <c r="K1588" i="1" s="1"/>
  <c r="I1589" i="1"/>
  <c r="J1667" i="1" s="1"/>
  <c r="K1589" i="1" s="1"/>
  <c r="I1590" i="1"/>
  <c r="J1668" i="1" s="1"/>
  <c r="K1590" i="1" s="1"/>
  <c r="I1591" i="1"/>
  <c r="J1669" i="1" s="1"/>
  <c r="K1591" i="1" s="1"/>
  <c r="I1592" i="1"/>
  <c r="J1670" i="1" s="1"/>
  <c r="K1592" i="1" s="1"/>
  <c r="I1593" i="1"/>
  <c r="J1671" i="1" s="1"/>
  <c r="K1593" i="1" s="1"/>
  <c r="I1594" i="1"/>
  <c r="J1672" i="1" s="1"/>
  <c r="K1594" i="1" s="1"/>
  <c r="I1595" i="1"/>
  <c r="J1673" i="1" s="1"/>
  <c r="K1595" i="1" s="1"/>
  <c r="I1596" i="1"/>
  <c r="J1674" i="1" s="1"/>
  <c r="K1596" i="1" s="1"/>
  <c r="I1597" i="1"/>
  <c r="J1675" i="1" s="1"/>
  <c r="K1597" i="1" s="1"/>
  <c r="I1598" i="1"/>
  <c r="J1676" i="1" s="1"/>
  <c r="K1598" i="1" s="1"/>
  <c r="I1599" i="1"/>
  <c r="J1677" i="1" s="1"/>
  <c r="K1599" i="1" s="1"/>
  <c r="I1600" i="1"/>
  <c r="J1678" i="1" s="1"/>
  <c r="K1600" i="1" s="1"/>
  <c r="I1601" i="1"/>
  <c r="J1679" i="1" s="1"/>
  <c r="K1601" i="1" s="1"/>
  <c r="I1602" i="1"/>
  <c r="J1680" i="1" s="1"/>
  <c r="K1602" i="1" s="1"/>
  <c r="I1603" i="1"/>
  <c r="J1681" i="1" s="1"/>
  <c r="K1603" i="1" s="1"/>
  <c r="I1604" i="1"/>
  <c r="J1682" i="1" s="1"/>
  <c r="K1604" i="1" s="1"/>
  <c r="I1605" i="1"/>
  <c r="J1683" i="1" s="1"/>
  <c r="K1605" i="1" s="1"/>
  <c r="I1606" i="1"/>
  <c r="J1684" i="1" s="1"/>
  <c r="K1606" i="1" s="1"/>
  <c r="I1607" i="1"/>
  <c r="J1685" i="1" s="1"/>
  <c r="K1607" i="1" s="1"/>
  <c r="I1608" i="1"/>
  <c r="J1686" i="1" s="1"/>
  <c r="K1608" i="1" s="1"/>
  <c r="I1609" i="1"/>
  <c r="J1687" i="1" s="1"/>
  <c r="K1609" i="1" s="1"/>
  <c r="I1610" i="1"/>
  <c r="J1688" i="1" s="1"/>
  <c r="K1610" i="1" s="1"/>
  <c r="I1611" i="1"/>
  <c r="J1689" i="1" s="1"/>
  <c r="K1611" i="1" s="1"/>
  <c r="I1612" i="1"/>
  <c r="J1690" i="1" s="1"/>
  <c r="K1612" i="1" s="1"/>
  <c r="I1613" i="1"/>
  <c r="J1691" i="1" s="1"/>
  <c r="K1613" i="1" s="1"/>
  <c r="I1614" i="1"/>
  <c r="J1692" i="1" s="1"/>
  <c r="K1614" i="1" s="1"/>
  <c r="I1615" i="1"/>
  <c r="J1693" i="1" s="1"/>
  <c r="K1615" i="1" s="1"/>
  <c r="I1616" i="1"/>
  <c r="J1694" i="1" s="1"/>
  <c r="K1616" i="1" s="1"/>
  <c r="I1617" i="1"/>
  <c r="J1695" i="1" s="1"/>
  <c r="K1617" i="1" s="1"/>
  <c r="I1618" i="1"/>
  <c r="J1696" i="1" s="1"/>
  <c r="K1618" i="1" s="1"/>
  <c r="I1619" i="1"/>
  <c r="J1697" i="1" s="1"/>
  <c r="K1619" i="1" s="1"/>
  <c r="I1620" i="1"/>
  <c r="J1698" i="1" s="1"/>
  <c r="K1620" i="1" s="1"/>
  <c r="I1621" i="1"/>
  <c r="J1699" i="1" s="1"/>
  <c r="K1621" i="1" s="1"/>
  <c r="I1622" i="1"/>
  <c r="J1700" i="1" s="1"/>
  <c r="K1622" i="1" s="1"/>
  <c r="I1623" i="1"/>
  <c r="J1701" i="1" s="1"/>
  <c r="K1623" i="1" s="1"/>
  <c r="I1624" i="1"/>
  <c r="J1702" i="1" s="1"/>
  <c r="K1624" i="1" s="1"/>
  <c r="I1625" i="1"/>
  <c r="J1703" i="1" s="1"/>
  <c r="K1625" i="1" s="1"/>
  <c r="I1626" i="1"/>
  <c r="J1704" i="1" s="1"/>
  <c r="K1626" i="1" s="1"/>
  <c r="I1627" i="1"/>
  <c r="J1705" i="1" s="1"/>
  <c r="K1627" i="1" s="1"/>
  <c r="I1628" i="1"/>
  <c r="J1706" i="1" s="1"/>
  <c r="K1628" i="1" s="1"/>
  <c r="I1629" i="1"/>
  <c r="J1707" i="1" s="1"/>
  <c r="K1629" i="1" s="1"/>
  <c r="I1630" i="1"/>
  <c r="J1708" i="1" s="1"/>
  <c r="K1630" i="1" s="1"/>
  <c r="I1631" i="1"/>
  <c r="J1709" i="1" s="1"/>
  <c r="K1631" i="1" s="1"/>
  <c r="I1632" i="1"/>
  <c r="J1710" i="1" s="1"/>
  <c r="K1632" i="1" s="1"/>
  <c r="I1633" i="1"/>
  <c r="J1711" i="1" s="1"/>
  <c r="K1633" i="1" s="1"/>
  <c r="I1634" i="1"/>
  <c r="J1712" i="1" s="1"/>
  <c r="K1634" i="1" s="1"/>
  <c r="J1713" i="1"/>
  <c r="I1635" i="1"/>
  <c r="J1714" i="1" s="1"/>
  <c r="K1635" i="1" s="1"/>
  <c r="I1636" i="1"/>
  <c r="J1715" i="1" s="1"/>
  <c r="K1636" i="1" s="1"/>
  <c r="I1637" i="1"/>
  <c r="J1716" i="1" s="1"/>
  <c r="K1637" i="1" s="1"/>
  <c r="I1638" i="1"/>
  <c r="J1717" i="1" s="1"/>
  <c r="K1638" i="1" s="1"/>
  <c r="I1639" i="1"/>
  <c r="J1718" i="1" s="1"/>
  <c r="K1639" i="1" s="1"/>
  <c r="I1640" i="1"/>
  <c r="J1719" i="1" s="1"/>
  <c r="K1640" i="1" s="1"/>
  <c r="J1720" i="1"/>
  <c r="I1641" i="1"/>
  <c r="J1721" i="1" s="1"/>
  <c r="K1641" i="1" s="1"/>
  <c r="I1642" i="1"/>
  <c r="J1722" i="1" s="1"/>
  <c r="K1642" i="1" s="1"/>
  <c r="I1643" i="1"/>
  <c r="J1723" i="1" s="1"/>
  <c r="K1643" i="1" s="1"/>
  <c r="I1644" i="1"/>
  <c r="J1724" i="1" s="1"/>
  <c r="K1644" i="1" s="1"/>
  <c r="I1645" i="1"/>
  <c r="J1725" i="1" s="1"/>
  <c r="K1645" i="1" s="1"/>
  <c r="I1646" i="1"/>
  <c r="J1726" i="1" s="1"/>
  <c r="K1646" i="1" s="1"/>
  <c r="I1647" i="1"/>
  <c r="J1727" i="1" s="1"/>
  <c r="K1647" i="1" s="1"/>
  <c r="I1648" i="1"/>
  <c r="J1728" i="1" s="1"/>
  <c r="K1648" i="1" s="1"/>
  <c r="I1649" i="1"/>
  <c r="J1729" i="1" s="1"/>
  <c r="K1649" i="1" s="1"/>
  <c r="I1650" i="1"/>
  <c r="J1730" i="1" s="1"/>
  <c r="K1650" i="1" s="1"/>
  <c r="J1731" i="1"/>
  <c r="I1651" i="1"/>
  <c r="J1732" i="1" s="1"/>
  <c r="K1651" i="1" s="1"/>
  <c r="I1652" i="1"/>
  <c r="J1733" i="1" s="1"/>
  <c r="K1652" i="1" s="1"/>
  <c r="I1653" i="1"/>
  <c r="J1734" i="1" s="1"/>
  <c r="K1653" i="1" s="1"/>
  <c r="I1654" i="1"/>
  <c r="J1735" i="1" s="1"/>
  <c r="K1654" i="1" s="1"/>
  <c r="I1655" i="1"/>
  <c r="J1736" i="1" s="1"/>
  <c r="K1655" i="1" s="1"/>
  <c r="I1656" i="1"/>
  <c r="J1737" i="1" s="1"/>
  <c r="K1656" i="1" s="1"/>
  <c r="I1657" i="1"/>
  <c r="J1738" i="1" s="1"/>
  <c r="K1657" i="1" s="1"/>
  <c r="I1658" i="1"/>
  <c r="J1739" i="1" s="1"/>
  <c r="K1658" i="1" s="1"/>
  <c r="I1659" i="1"/>
  <c r="J1740" i="1" s="1"/>
  <c r="K1659" i="1" s="1"/>
  <c r="I1660" i="1"/>
  <c r="J1741" i="1" s="1"/>
  <c r="K1660" i="1" s="1"/>
  <c r="I1661" i="1"/>
  <c r="J1742" i="1" s="1"/>
  <c r="K1661" i="1" s="1"/>
  <c r="I1662" i="1"/>
  <c r="J1743" i="1" s="1"/>
  <c r="K1662" i="1" s="1"/>
  <c r="I1663" i="1"/>
  <c r="J1744" i="1" s="1"/>
  <c r="K1663" i="1" s="1"/>
  <c r="I1664" i="1"/>
  <c r="J1745" i="1" s="1"/>
  <c r="K1664" i="1" s="1"/>
  <c r="I1665" i="1"/>
  <c r="J1746" i="1" s="1"/>
  <c r="K1665" i="1" s="1"/>
  <c r="I1666" i="1"/>
  <c r="J1747" i="1" s="1"/>
  <c r="K1666" i="1" s="1"/>
  <c r="I1667" i="1"/>
  <c r="J1748" i="1" s="1"/>
  <c r="K1667" i="1" s="1"/>
  <c r="I1668" i="1"/>
  <c r="J1749" i="1" s="1"/>
  <c r="K1668" i="1" s="1"/>
  <c r="I1669" i="1"/>
  <c r="J1750" i="1" s="1"/>
  <c r="K1669" i="1" s="1"/>
  <c r="I1670" i="1"/>
  <c r="J1751" i="1" s="1"/>
  <c r="K1670" i="1" s="1"/>
  <c r="I1671" i="1"/>
  <c r="J1752" i="1" s="1"/>
  <c r="K1671" i="1" s="1"/>
  <c r="I1672" i="1"/>
  <c r="J1753" i="1" s="1"/>
  <c r="K1672" i="1" s="1"/>
  <c r="I1673" i="1"/>
  <c r="J1754" i="1" s="1"/>
  <c r="K1673" i="1" s="1"/>
  <c r="I1674" i="1"/>
  <c r="J1755" i="1" s="1"/>
  <c r="K1674" i="1" s="1"/>
  <c r="I1675" i="1"/>
  <c r="J1756" i="1" s="1"/>
  <c r="K1675" i="1" s="1"/>
  <c r="I1676" i="1"/>
  <c r="J1757" i="1" s="1"/>
  <c r="K1676" i="1" s="1"/>
  <c r="I1677" i="1"/>
  <c r="J1758" i="1" s="1"/>
  <c r="K1677" i="1" s="1"/>
  <c r="I1678" i="1"/>
  <c r="J1759" i="1" s="1"/>
  <c r="K1678" i="1" s="1"/>
  <c r="I1679" i="1"/>
  <c r="J1760" i="1" s="1"/>
  <c r="K1679" i="1" s="1"/>
  <c r="I1680" i="1"/>
  <c r="J1761" i="1" s="1"/>
  <c r="K1680" i="1" s="1"/>
  <c r="I1681" i="1"/>
  <c r="J1762" i="1" s="1"/>
  <c r="K1681" i="1" s="1"/>
  <c r="I1682" i="1"/>
  <c r="J1763" i="1" s="1"/>
  <c r="K1682" i="1" s="1"/>
  <c r="I1683" i="1"/>
  <c r="J1764" i="1" s="1"/>
  <c r="K1683" i="1" s="1"/>
  <c r="I1684" i="1"/>
  <c r="J1765" i="1" s="1"/>
  <c r="K1684" i="1" s="1"/>
  <c r="I1685" i="1"/>
  <c r="J1766" i="1" s="1"/>
  <c r="K1685" i="1" s="1"/>
  <c r="I1686" i="1"/>
  <c r="J1767" i="1" s="1"/>
  <c r="K1686" i="1" s="1"/>
  <c r="I1687" i="1"/>
  <c r="J1768" i="1" s="1"/>
  <c r="K1687" i="1" s="1"/>
  <c r="I1688" i="1"/>
  <c r="J1769" i="1" s="1"/>
  <c r="K1688" i="1" s="1"/>
  <c r="I1689" i="1"/>
  <c r="J1770" i="1" s="1"/>
  <c r="K1689" i="1" s="1"/>
  <c r="I1690" i="1"/>
  <c r="J1771" i="1" s="1"/>
  <c r="K1690" i="1" s="1"/>
  <c r="I1691" i="1"/>
  <c r="J1772" i="1" s="1"/>
  <c r="K1691" i="1" s="1"/>
  <c r="I1692" i="1"/>
  <c r="J1773" i="1" s="1"/>
  <c r="K1692" i="1" s="1"/>
  <c r="I1693" i="1"/>
  <c r="J1774" i="1" s="1"/>
  <c r="K1693" i="1" s="1"/>
  <c r="I1694" i="1"/>
  <c r="J1775" i="1" s="1"/>
  <c r="K1694" i="1" s="1"/>
  <c r="I1695" i="1"/>
  <c r="J1776" i="1" s="1"/>
  <c r="K1695" i="1" s="1"/>
  <c r="I1696" i="1"/>
  <c r="J1777" i="1" s="1"/>
  <c r="K1696" i="1" s="1"/>
  <c r="I1697" i="1"/>
  <c r="J1778" i="1" s="1"/>
  <c r="K1697" i="1" s="1"/>
  <c r="I1698" i="1"/>
  <c r="J1779" i="1" s="1"/>
  <c r="K1698" i="1" s="1"/>
  <c r="I1699" i="1"/>
  <c r="J1780" i="1" s="1"/>
  <c r="K1699" i="1" s="1"/>
  <c r="I1700" i="1"/>
  <c r="J1781" i="1" s="1"/>
  <c r="K1700" i="1" s="1"/>
  <c r="I1701" i="1"/>
  <c r="J1782" i="1" s="1"/>
  <c r="K1701" i="1" s="1"/>
  <c r="I1702" i="1"/>
  <c r="J1783" i="1" s="1"/>
  <c r="K1702" i="1" s="1"/>
  <c r="I1703" i="1"/>
  <c r="J1784" i="1" s="1"/>
  <c r="K1703" i="1" s="1"/>
  <c r="I1704" i="1"/>
  <c r="J1785" i="1" s="1"/>
  <c r="K1704" i="1" s="1"/>
  <c r="I1705" i="1"/>
  <c r="J1786" i="1" s="1"/>
  <c r="K1705" i="1" s="1"/>
  <c r="J1787" i="1"/>
  <c r="I1706" i="1"/>
  <c r="J1788" i="1" s="1"/>
  <c r="K1706" i="1" s="1"/>
  <c r="I1707" i="1"/>
  <c r="J1789" i="1" s="1"/>
  <c r="K1707" i="1" s="1"/>
  <c r="I1708" i="1"/>
  <c r="J1790" i="1" s="1"/>
  <c r="K1708" i="1" s="1"/>
  <c r="I1709" i="1"/>
  <c r="J1791" i="1" s="1"/>
  <c r="K1709" i="1" s="1"/>
  <c r="I1710" i="1"/>
  <c r="J1792" i="1" s="1"/>
  <c r="K1710" i="1" s="1"/>
  <c r="I1711" i="1"/>
  <c r="J1793" i="1" s="1"/>
  <c r="K1711" i="1" s="1"/>
  <c r="I1712" i="1"/>
  <c r="J1794" i="1" s="1"/>
  <c r="K1712" i="1" s="1"/>
  <c r="I1713" i="1"/>
  <c r="J1795" i="1" s="1"/>
  <c r="K1713" i="1" s="1"/>
  <c r="I1714" i="1"/>
  <c r="J1796" i="1" s="1"/>
  <c r="K1714" i="1" s="1"/>
  <c r="I1715" i="1"/>
  <c r="J1797" i="1" s="1"/>
  <c r="K1715" i="1" s="1"/>
  <c r="I1716" i="1"/>
  <c r="J1798" i="1" s="1"/>
  <c r="K1716" i="1" s="1"/>
  <c r="I1717" i="1"/>
  <c r="J1799" i="1" s="1"/>
  <c r="K1717" i="1" s="1"/>
  <c r="I1718" i="1"/>
  <c r="J1800" i="1" s="1"/>
  <c r="K1718" i="1" s="1"/>
  <c r="I1719" i="1"/>
  <c r="J1801" i="1" s="1"/>
  <c r="K1719" i="1" s="1"/>
  <c r="J1802" i="1"/>
  <c r="I1720" i="1"/>
  <c r="J1803" i="1" s="1"/>
  <c r="K1720" i="1" s="1"/>
  <c r="I1721" i="1"/>
  <c r="J1804" i="1" s="1"/>
  <c r="K1721" i="1" s="1"/>
  <c r="I1722" i="1"/>
  <c r="J1805" i="1" s="1"/>
  <c r="K1722" i="1" s="1"/>
  <c r="I1723" i="1"/>
  <c r="J1806" i="1" s="1"/>
  <c r="K1723" i="1" s="1"/>
  <c r="I1724" i="1"/>
  <c r="J1807" i="1" s="1"/>
  <c r="K1724" i="1" s="1"/>
  <c r="I1725" i="1"/>
  <c r="J1808" i="1" s="1"/>
  <c r="K1725" i="1" s="1"/>
  <c r="I1726" i="1"/>
  <c r="J1809" i="1" s="1"/>
  <c r="K1726" i="1" s="1"/>
  <c r="I1727" i="1"/>
  <c r="J1810" i="1" s="1"/>
  <c r="K1727" i="1" s="1"/>
  <c r="I1728" i="1"/>
  <c r="J1811" i="1" s="1"/>
  <c r="K1728" i="1" s="1"/>
  <c r="I1729" i="1"/>
  <c r="J1812" i="1" s="1"/>
  <c r="K1729" i="1" s="1"/>
  <c r="J1813" i="1"/>
  <c r="J1814" i="1"/>
  <c r="I1730" i="1"/>
  <c r="J1815" i="1" s="1"/>
  <c r="K1730" i="1" s="1"/>
  <c r="I1731" i="1"/>
  <c r="J1816" i="1" s="1"/>
  <c r="K1731" i="1" s="1"/>
  <c r="I1732" i="1"/>
  <c r="J1817" i="1" s="1"/>
  <c r="K1732" i="1" s="1"/>
  <c r="I1733" i="1"/>
  <c r="J1818" i="1" s="1"/>
  <c r="K1733" i="1" s="1"/>
  <c r="I1734" i="1"/>
  <c r="J1819" i="1" s="1"/>
  <c r="K1734" i="1" s="1"/>
  <c r="I1735" i="1"/>
  <c r="J1820" i="1" s="1"/>
  <c r="K1735" i="1" s="1"/>
  <c r="J1821" i="1"/>
  <c r="I1736" i="1"/>
  <c r="J1822" i="1" s="1"/>
  <c r="K1736" i="1" s="1"/>
  <c r="J1823" i="1"/>
  <c r="I1737" i="1"/>
  <c r="J1824" i="1" s="1"/>
  <c r="K1737" i="1" s="1"/>
  <c r="I1738" i="1"/>
  <c r="J1825" i="1" s="1"/>
  <c r="K1738" i="1" s="1"/>
  <c r="I1739" i="1"/>
  <c r="J1826" i="1" s="1"/>
  <c r="K1739" i="1" s="1"/>
  <c r="I1740" i="1"/>
  <c r="J1827" i="1" s="1"/>
  <c r="K1740" i="1" s="1"/>
  <c r="I1741" i="1"/>
  <c r="J1828" i="1" s="1"/>
  <c r="K1741" i="1" s="1"/>
  <c r="I1742" i="1"/>
  <c r="J1829" i="1" s="1"/>
  <c r="K1742" i="1" s="1"/>
  <c r="I1743" i="1"/>
  <c r="J1830" i="1" s="1"/>
  <c r="K1743" i="1" s="1"/>
  <c r="I1744" i="1"/>
  <c r="J1831" i="1" s="1"/>
  <c r="K1744" i="1" s="1"/>
  <c r="I1745" i="1"/>
  <c r="J1832" i="1" s="1"/>
  <c r="K1745" i="1" s="1"/>
  <c r="I1746" i="1"/>
  <c r="J1833" i="1" s="1"/>
  <c r="K1746" i="1" s="1"/>
  <c r="I1747" i="1"/>
  <c r="J1834" i="1" s="1"/>
  <c r="K1747" i="1" s="1"/>
  <c r="I1748" i="1"/>
  <c r="J1835" i="1" s="1"/>
  <c r="K1748" i="1" s="1"/>
  <c r="I1749" i="1"/>
  <c r="J1836" i="1" s="1"/>
  <c r="K1749" i="1" s="1"/>
  <c r="I1750" i="1"/>
  <c r="J1837" i="1" s="1"/>
  <c r="K1750" i="1" s="1"/>
  <c r="I1751" i="1"/>
  <c r="J1838" i="1" s="1"/>
  <c r="K1751" i="1" s="1"/>
  <c r="I1752" i="1"/>
  <c r="J1839" i="1" s="1"/>
  <c r="K1752" i="1" s="1"/>
  <c r="I1753" i="1"/>
  <c r="J1840" i="1" s="1"/>
  <c r="K1753" i="1" s="1"/>
  <c r="I1754" i="1"/>
  <c r="J1841" i="1" s="1"/>
  <c r="K1754" i="1" s="1"/>
  <c r="I1755" i="1"/>
  <c r="J1842" i="1" s="1"/>
  <c r="K1755" i="1" s="1"/>
  <c r="I1756" i="1"/>
  <c r="J1843" i="1" s="1"/>
  <c r="K1756" i="1" s="1"/>
  <c r="I1757" i="1"/>
  <c r="J1844" i="1" s="1"/>
  <c r="K1757" i="1" s="1"/>
  <c r="I1758" i="1"/>
  <c r="J1845" i="1" s="1"/>
  <c r="K1758" i="1" s="1"/>
  <c r="J1846" i="1"/>
  <c r="I1759" i="1"/>
  <c r="J1847" i="1" s="1"/>
  <c r="K1759" i="1" s="1"/>
  <c r="I1760" i="1"/>
  <c r="J1848" i="1" s="1"/>
  <c r="K1760" i="1" s="1"/>
  <c r="I1761" i="1"/>
  <c r="J1849" i="1" s="1"/>
  <c r="K1761" i="1" s="1"/>
  <c r="I1762" i="1"/>
  <c r="J1850" i="1" s="1"/>
  <c r="K1762" i="1" s="1"/>
  <c r="I1763" i="1"/>
  <c r="J1851" i="1" s="1"/>
  <c r="K1763" i="1" s="1"/>
  <c r="I1764" i="1"/>
  <c r="J1852" i="1" s="1"/>
  <c r="K1764" i="1" s="1"/>
  <c r="I1765" i="1"/>
  <c r="J1853" i="1" s="1"/>
  <c r="K1765" i="1" s="1"/>
  <c r="I1766" i="1"/>
  <c r="J1854" i="1" s="1"/>
  <c r="K1766" i="1" s="1"/>
  <c r="I1767" i="1"/>
  <c r="J1855" i="1" s="1"/>
  <c r="K1767" i="1" s="1"/>
  <c r="I1768" i="1"/>
  <c r="J1856" i="1" s="1"/>
  <c r="K1768" i="1" s="1"/>
  <c r="I1769" i="1"/>
  <c r="J1857" i="1" s="1"/>
  <c r="K1769" i="1" s="1"/>
  <c r="I1770" i="1"/>
  <c r="J1858" i="1" s="1"/>
  <c r="K1770" i="1" s="1"/>
  <c r="I1771" i="1"/>
  <c r="J1859" i="1" s="1"/>
  <c r="K1771" i="1" s="1"/>
  <c r="I1772" i="1"/>
  <c r="J1860" i="1" s="1"/>
  <c r="K1772" i="1" s="1"/>
  <c r="I1773" i="1"/>
  <c r="J1861" i="1" s="1"/>
  <c r="K1773" i="1" s="1"/>
  <c r="I1774" i="1"/>
  <c r="J1862" i="1" s="1"/>
  <c r="K1774" i="1" s="1"/>
  <c r="I1775" i="1"/>
  <c r="J1863" i="1" s="1"/>
  <c r="K1775" i="1" s="1"/>
  <c r="I1776" i="1"/>
  <c r="J1864" i="1" s="1"/>
  <c r="K1776" i="1" s="1"/>
  <c r="I1777" i="1"/>
  <c r="J1865" i="1" s="1"/>
  <c r="K1777" i="1" s="1"/>
  <c r="I1778" i="1"/>
  <c r="J1866" i="1" s="1"/>
  <c r="K1778" i="1" s="1"/>
  <c r="I1779" i="1"/>
  <c r="J1867" i="1" s="1"/>
  <c r="K1779" i="1" s="1"/>
  <c r="I1780" i="1"/>
  <c r="J1868" i="1" s="1"/>
  <c r="K1780" i="1" s="1"/>
  <c r="I1781" i="1"/>
  <c r="J1869" i="1" s="1"/>
  <c r="K1781" i="1" s="1"/>
  <c r="I1782" i="1"/>
  <c r="J1870" i="1" s="1"/>
  <c r="K1782" i="1" s="1"/>
  <c r="I1783" i="1"/>
  <c r="J1871" i="1" s="1"/>
  <c r="K1783" i="1" s="1"/>
  <c r="I1784" i="1"/>
  <c r="J1872" i="1" s="1"/>
  <c r="K1784" i="1" s="1"/>
  <c r="I1785" i="1"/>
  <c r="J1873" i="1" s="1"/>
  <c r="K1785" i="1" s="1"/>
  <c r="I1786" i="1"/>
  <c r="J1874" i="1" s="1"/>
  <c r="K1786" i="1" s="1"/>
  <c r="I1787" i="1"/>
  <c r="J1875" i="1" s="1"/>
  <c r="K1787" i="1" s="1"/>
  <c r="I1788" i="1"/>
  <c r="J1876" i="1" s="1"/>
  <c r="K1788" i="1" s="1"/>
  <c r="I1789" i="1"/>
  <c r="J1877" i="1" s="1"/>
  <c r="K1789" i="1" s="1"/>
  <c r="I1790" i="1"/>
  <c r="J1878" i="1" s="1"/>
  <c r="K1790" i="1" s="1"/>
  <c r="I1791" i="1"/>
  <c r="J1879" i="1" s="1"/>
  <c r="K1791" i="1" s="1"/>
  <c r="I1792" i="1"/>
  <c r="J1880" i="1" s="1"/>
  <c r="K1792" i="1" s="1"/>
  <c r="I1793" i="1"/>
  <c r="J1881" i="1" s="1"/>
  <c r="K1793" i="1" s="1"/>
  <c r="I1794" i="1"/>
  <c r="J1882" i="1" s="1"/>
  <c r="K1794" i="1" s="1"/>
  <c r="I1795" i="1"/>
  <c r="J1883" i="1" s="1"/>
  <c r="K1795" i="1" s="1"/>
  <c r="I1796" i="1"/>
  <c r="J1884" i="1" s="1"/>
  <c r="K1796" i="1" s="1"/>
  <c r="I1797" i="1"/>
  <c r="J1885" i="1" s="1"/>
  <c r="K1797" i="1" s="1"/>
  <c r="I1798" i="1"/>
  <c r="J1886" i="1" s="1"/>
  <c r="K1798" i="1" s="1"/>
  <c r="I1799" i="1"/>
  <c r="J1887" i="1" s="1"/>
  <c r="K1799" i="1" s="1"/>
  <c r="I1800" i="1"/>
  <c r="J1888" i="1" s="1"/>
  <c r="K1800" i="1" s="1"/>
  <c r="I1801" i="1"/>
  <c r="J1889" i="1" s="1"/>
  <c r="K1801" i="1" s="1"/>
  <c r="I1802" i="1"/>
  <c r="J1890" i="1" s="1"/>
  <c r="K1802" i="1" s="1"/>
  <c r="J1891" i="1"/>
  <c r="I1803" i="1"/>
  <c r="J1892" i="1" s="1"/>
  <c r="K1803" i="1" s="1"/>
  <c r="I1804" i="1"/>
  <c r="J1893" i="1" s="1"/>
  <c r="K1804" i="1" s="1"/>
  <c r="I1805" i="1"/>
  <c r="J1894" i="1" s="1"/>
  <c r="K1805" i="1" s="1"/>
  <c r="I1806" i="1"/>
  <c r="J1895" i="1" s="1"/>
  <c r="K1806" i="1" s="1"/>
  <c r="J1896" i="1"/>
  <c r="I1807" i="1"/>
  <c r="J1897" i="1" s="1"/>
  <c r="K1807" i="1" s="1"/>
  <c r="I1808" i="1"/>
  <c r="J1898" i="1" s="1"/>
  <c r="K1808" i="1" s="1"/>
  <c r="I1809" i="1"/>
  <c r="J1899" i="1" s="1"/>
  <c r="K1809" i="1" s="1"/>
  <c r="I1810" i="1"/>
  <c r="J1900" i="1" s="1"/>
  <c r="K1810" i="1" s="1"/>
  <c r="I1811" i="1"/>
  <c r="J1901" i="1" s="1"/>
  <c r="K1811" i="1" s="1"/>
  <c r="I1812" i="1"/>
  <c r="J1902" i="1" s="1"/>
  <c r="K1812" i="1" s="1"/>
  <c r="I1813" i="1"/>
  <c r="J1903" i="1" s="1"/>
  <c r="K1813" i="1" s="1"/>
  <c r="I1814" i="1"/>
  <c r="J1904" i="1" s="1"/>
  <c r="K1814" i="1" s="1"/>
  <c r="I1815" i="1"/>
  <c r="J1905" i="1" s="1"/>
  <c r="K1815" i="1" s="1"/>
  <c r="J1906" i="1"/>
  <c r="I1816" i="1"/>
  <c r="J1907" i="1" s="1"/>
  <c r="K1816" i="1" s="1"/>
  <c r="I1817" i="1"/>
  <c r="J1908" i="1" s="1"/>
  <c r="K1817" i="1" s="1"/>
  <c r="I1818" i="1"/>
  <c r="J1909" i="1" s="1"/>
  <c r="K1818" i="1" s="1"/>
  <c r="I1819" i="1"/>
  <c r="J1910" i="1" s="1"/>
  <c r="K1819" i="1" s="1"/>
  <c r="I1820" i="1"/>
  <c r="J1911" i="1" s="1"/>
  <c r="K1820" i="1" s="1"/>
  <c r="I1821" i="1"/>
  <c r="J1912" i="1" s="1"/>
  <c r="K1821" i="1" s="1"/>
  <c r="I1822" i="1"/>
  <c r="J1913" i="1" s="1"/>
  <c r="K1822" i="1" s="1"/>
  <c r="I1823" i="1"/>
  <c r="J1914" i="1" s="1"/>
  <c r="K1823" i="1" s="1"/>
  <c r="I1824" i="1"/>
  <c r="J1915" i="1" s="1"/>
  <c r="K1824" i="1" s="1"/>
  <c r="I1825" i="1"/>
  <c r="J1916" i="1" s="1"/>
  <c r="K1825" i="1" s="1"/>
  <c r="I1826" i="1"/>
  <c r="J1917" i="1" s="1"/>
  <c r="K1826" i="1" s="1"/>
  <c r="I1827" i="1"/>
  <c r="J1918" i="1" s="1"/>
  <c r="K1827" i="1" s="1"/>
  <c r="I1828" i="1"/>
  <c r="J1919" i="1" s="1"/>
  <c r="K1828" i="1" s="1"/>
  <c r="I1829" i="1"/>
  <c r="J1920" i="1" s="1"/>
  <c r="K1829" i="1" s="1"/>
  <c r="I1830" i="1"/>
  <c r="J1921" i="1" s="1"/>
  <c r="K1830" i="1" s="1"/>
  <c r="I1831" i="1"/>
  <c r="J1922" i="1" s="1"/>
  <c r="K1831" i="1" s="1"/>
  <c r="I1832" i="1"/>
  <c r="J1923" i="1" s="1"/>
  <c r="K1832" i="1" s="1"/>
  <c r="J1924" i="1"/>
  <c r="I1833" i="1"/>
  <c r="J1925" i="1" s="1"/>
  <c r="K1833" i="1" s="1"/>
  <c r="I1834" i="1"/>
  <c r="J1926" i="1" s="1"/>
  <c r="K1834" i="1" s="1"/>
  <c r="I1835" i="1"/>
  <c r="J1927" i="1" s="1"/>
  <c r="K1835" i="1" s="1"/>
  <c r="I1836" i="1"/>
  <c r="J1928" i="1" s="1"/>
  <c r="K1836" i="1" s="1"/>
  <c r="I1837" i="1"/>
  <c r="J1929" i="1" s="1"/>
  <c r="K1837" i="1" s="1"/>
  <c r="I1838" i="1"/>
  <c r="J1930" i="1" s="1"/>
  <c r="K1838" i="1" s="1"/>
  <c r="I1839" i="1"/>
  <c r="J1931" i="1" s="1"/>
  <c r="K1839" i="1" s="1"/>
  <c r="I1840" i="1"/>
  <c r="J1932" i="1" s="1"/>
  <c r="K1840" i="1" s="1"/>
  <c r="I1841" i="1"/>
  <c r="J1933" i="1" s="1"/>
  <c r="K1841" i="1" s="1"/>
  <c r="I1842" i="1"/>
  <c r="J1934" i="1" s="1"/>
  <c r="K1842" i="1" s="1"/>
  <c r="I1843" i="1"/>
  <c r="J1935" i="1" s="1"/>
  <c r="K1843" i="1" s="1"/>
  <c r="I1844" i="1"/>
  <c r="J1936" i="1" s="1"/>
  <c r="K1844" i="1" s="1"/>
  <c r="I1845" i="1"/>
  <c r="J1937" i="1" s="1"/>
  <c r="K1845" i="1" s="1"/>
  <c r="I1846" i="1"/>
  <c r="J1938" i="1" s="1"/>
  <c r="K1846" i="1" s="1"/>
  <c r="I1847" i="1"/>
  <c r="J1939" i="1" s="1"/>
  <c r="K1847" i="1" s="1"/>
  <c r="I1848" i="1"/>
  <c r="J1940" i="1" s="1"/>
  <c r="K1848" i="1" s="1"/>
  <c r="I1849" i="1"/>
  <c r="J1941" i="1" s="1"/>
  <c r="K1849" i="1" s="1"/>
  <c r="I1850" i="1"/>
  <c r="J1942" i="1" s="1"/>
  <c r="K1850" i="1" s="1"/>
  <c r="I1851" i="1"/>
  <c r="J1943" i="1" s="1"/>
  <c r="K1851" i="1" s="1"/>
  <c r="I1852" i="1"/>
  <c r="J1944" i="1" s="1"/>
  <c r="K1852" i="1" s="1"/>
  <c r="I1853" i="1"/>
  <c r="J1945" i="1" s="1"/>
  <c r="K1853" i="1" s="1"/>
  <c r="I1854" i="1"/>
  <c r="J1946" i="1" s="1"/>
  <c r="K1854" i="1" s="1"/>
  <c r="J1947" i="1"/>
  <c r="I1855" i="1"/>
  <c r="J1948" i="1" s="1"/>
  <c r="K1855" i="1" s="1"/>
  <c r="I1856" i="1"/>
  <c r="J1949" i="1" s="1"/>
  <c r="K1856" i="1" s="1"/>
  <c r="I1857" i="1"/>
  <c r="J1950" i="1" s="1"/>
  <c r="K1857" i="1" s="1"/>
  <c r="I1858" i="1"/>
  <c r="J1951" i="1" s="1"/>
  <c r="K1858" i="1" s="1"/>
  <c r="I1859" i="1"/>
  <c r="J1952" i="1" s="1"/>
  <c r="K1859" i="1" s="1"/>
  <c r="I1860" i="1"/>
  <c r="J1953" i="1" s="1"/>
  <c r="K1860" i="1" s="1"/>
  <c r="I1861" i="1"/>
  <c r="J1954" i="1" s="1"/>
  <c r="K1861" i="1" s="1"/>
  <c r="I1862" i="1"/>
  <c r="J1955" i="1" s="1"/>
  <c r="K1862" i="1" s="1"/>
  <c r="I1863" i="1"/>
  <c r="J1956" i="1" s="1"/>
  <c r="K1863" i="1" s="1"/>
  <c r="I1864" i="1"/>
  <c r="J1957" i="1" s="1"/>
  <c r="K1864" i="1" s="1"/>
  <c r="I1865" i="1"/>
  <c r="J1958" i="1" s="1"/>
  <c r="K1865" i="1" s="1"/>
  <c r="I1866" i="1"/>
  <c r="J1959" i="1" s="1"/>
  <c r="K1866" i="1" s="1"/>
  <c r="I1867" i="1"/>
  <c r="J1960" i="1" s="1"/>
  <c r="K1867" i="1" s="1"/>
  <c r="I1868" i="1"/>
  <c r="J1961" i="1" s="1"/>
  <c r="K1868" i="1" s="1"/>
  <c r="I1869" i="1"/>
  <c r="J1962" i="1" s="1"/>
  <c r="K1869" i="1" s="1"/>
  <c r="I1870" i="1"/>
  <c r="J1963" i="1" s="1"/>
  <c r="K1870" i="1" s="1"/>
  <c r="I1871" i="1"/>
  <c r="J1964" i="1" s="1"/>
  <c r="K1871" i="1" s="1"/>
  <c r="I1872" i="1"/>
  <c r="J1965" i="1" s="1"/>
  <c r="K1872" i="1" s="1"/>
  <c r="I1873" i="1"/>
  <c r="J1966" i="1" s="1"/>
  <c r="K1873" i="1" s="1"/>
  <c r="I1874" i="1"/>
  <c r="J1967" i="1" s="1"/>
  <c r="K1874" i="1" s="1"/>
  <c r="I1875" i="1"/>
  <c r="J1968" i="1" s="1"/>
  <c r="K1875" i="1" s="1"/>
  <c r="J1969" i="1"/>
  <c r="I1876" i="1"/>
  <c r="J1970" i="1" s="1"/>
  <c r="K1876" i="1" s="1"/>
  <c r="I1877" i="1"/>
  <c r="J1971" i="1" s="1"/>
  <c r="K1877" i="1" s="1"/>
  <c r="I1878" i="1"/>
  <c r="J1972" i="1" s="1"/>
  <c r="K1878" i="1" s="1"/>
  <c r="I1879" i="1"/>
  <c r="J1973" i="1" s="1"/>
  <c r="K1879" i="1" s="1"/>
  <c r="I1880" i="1"/>
  <c r="J1974" i="1" s="1"/>
  <c r="K1880" i="1" s="1"/>
  <c r="I1881" i="1"/>
  <c r="J1975" i="1" s="1"/>
  <c r="K1881" i="1" s="1"/>
  <c r="I1882" i="1"/>
  <c r="J1976" i="1" s="1"/>
  <c r="K1882" i="1" s="1"/>
  <c r="J1977" i="1"/>
  <c r="I1883" i="1"/>
  <c r="J1978" i="1" s="1"/>
  <c r="K1883" i="1" s="1"/>
  <c r="I1884" i="1"/>
  <c r="J1979" i="1" s="1"/>
  <c r="K1884" i="1" s="1"/>
  <c r="I1885" i="1"/>
  <c r="J1980" i="1" s="1"/>
  <c r="K1885" i="1" s="1"/>
  <c r="I1886" i="1"/>
  <c r="J1981" i="1" s="1"/>
  <c r="K1886" i="1" s="1"/>
  <c r="I1887" i="1"/>
  <c r="J1982" i="1" s="1"/>
  <c r="K1887" i="1" s="1"/>
  <c r="I1888" i="1"/>
  <c r="J1983" i="1" s="1"/>
  <c r="K1888" i="1" s="1"/>
  <c r="I1889" i="1"/>
  <c r="J1984" i="1" s="1"/>
  <c r="K1889" i="1" s="1"/>
  <c r="I1890" i="1"/>
  <c r="J1985" i="1" s="1"/>
  <c r="K1890" i="1" s="1"/>
  <c r="I1891" i="1"/>
  <c r="J1986" i="1" s="1"/>
  <c r="K1891" i="1" s="1"/>
  <c r="I1892" i="1"/>
  <c r="J1987" i="1" s="1"/>
  <c r="K1892" i="1" s="1"/>
  <c r="J1988" i="1"/>
  <c r="I1893" i="1"/>
  <c r="J1989" i="1" s="1"/>
  <c r="K1893" i="1" s="1"/>
  <c r="I1894" i="1"/>
  <c r="J1990" i="1" s="1"/>
  <c r="K1894" i="1" s="1"/>
  <c r="J1991" i="1"/>
  <c r="I1895" i="1"/>
  <c r="J1992" i="1" s="1"/>
  <c r="K1895" i="1" s="1"/>
  <c r="I1896" i="1"/>
  <c r="J1993" i="1" s="1"/>
  <c r="K1896" i="1" s="1"/>
  <c r="I1897" i="1"/>
  <c r="J1994" i="1" s="1"/>
  <c r="K1897" i="1" s="1"/>
  <c r="I1898" i="1"/>
  <c r="J1995" i="1" s="1"/>
  <c r="K1898" i="1" s="1"/>
  <c r="I1899" i="1"/>
  <c r="J1996" i="1" s="1"/>
  <c r="K1899" i="1" s="1"/>
  <c r="I1900" i="1"/>
  <c r="J1997" i="1" s="1"/>
  <c r="K1900" i="1" s="1"/>
  <c r="I1901" i="1"/>
  <c r="J1998" i="1" s="1"/>
  <c r="K1901" i="1" s="1"/>
  <c r="I1902" i="1"/>
  <c r="J1999" i="1" s="1"/>
  <c r="K1902" i="1" s="1"/>
  <c r="J2000" i="1"/>
  <c r="I1903" i="1"/>
  <c r="J2001" i="1" s="1"/>
  <c r="K1903" i="1" s="1"/>
  <c r="Q1" i="5" l="1"/>
  <c r="Q4" i="5" s="1"/>
  <c r="J2" i="5"/>
  <c r="H7" i="5"/>
  <c r="H3" i="5"/>
  <c r="J3" i="5" s="1"/>
  <c r="H4" i="5"/>
  <c r="H6" i="5"/>
  <c r="J6" i="5" s="1"/>
  <c r="H5" i="5"/>
  <c r="J5" i="5" s="1"/>
  <c r="J7" i="5" l="1"/>
</calcChain>
</file>

<file path=xl/sharedStrings.xml><?xml version="1.0" encoding="utf-8"?>
<sst xmlns="http://schemas.openxmlformats.org/spreadsheetml/2006/main" count="15294" uniqueCount="74">
  <si>
    <t>Country_Visited</t>
  </si>
  <si>
    <t>Vacation_Package_Cost_USD</t>
  </si>
  <si>
    <t>Customer_Satisfaction</t>
  </si>
  <si>
    <t>Platform_Used</t>
  </si>
  <si>
    <t>Month_Visited</t>
  </si>
  <si>
    <t>Number_of_Travelers</t>
  </si>
  <si>
    <t>Nights_Stayed</t>
  </si>
  <si>
    <t>Turkey</t>
  </si>
  <si>
    <t>UAE</t>
  </si>
  <si>
    <t>Thailand</t>
  </si>
  <si>
    <t>Switzerland</t>
  </si>
  <si>
    <t>China</t>
  </si>
  <si>
    <t>USA</t>
  </si>
  <si>
    <t>Brazil</t>
  </si>
  <si>
    <t>Singapore</t>
  </si>
  <si>
    <t>Germany</t>
  </si>
  <si>
    <t>Mexico</t>
  </si>
  <si>
    <t>Japan</t>
  </si>
  <si>
    <t>Australia</t>
  </si>
  <si>
    <t>South Africa</t>
  </si>
  <si>
    <t>Canada</t>
  </si>
  <si>
    <t>Egypt</t>
  </si>
  <si>
    <t>France</t>
  </si>
  <si>
    <t>UK</t>
  </si>
  <si>
    <t>Italy</t>
  </si>
  <si>
    <t>Spain</t>
  </si>
  <si>
    <t>Neutral</t>
  </si>
  <si>
    <t>Satisfied</t>
  </si>
  <si>
    <t>Dissatisfied</t>
  </si>
  <si>
    <t>Very Satisfied</t>
  </si>
  <si>
    <t>Very Dissatisfied</t>
  </si>
  <si>
    <t>Cleartrip</t>
  </si>
  <si>
    <t>TripAdvisor</t>
  </si>
  <si>
    <t>Goibibo</t>
  </si>
  <si>
    <t>Yatra</t>
  </si>
  <si>
    <t>Travelocity</t>
  </si>
  <si>
    <t>Booking.com</t>
  </si>
  <si>
    <t>Expedia</t>
  </si>
  <si>
    <t>Airbnb</t>
  </si>
  <si>
    <t>Agoda</t>
  </si>
  <si>
    <t>MakeMyTrip</t>
  </si>
  <si>
    <t>October</t>
  </si>
  <si>
    <t>November</t>
  </si>
  <si>
    <t>August</t>
  </si>
  <si>
    <t>January</t>
  </si>
  <si>
    <t>March</t>
  </si>
  <si>
    <t>July</t>
  </si>
  <si>
    <t>June</t>
  </si>
  <si>
    <t>April</t>
  </si>
  <si>
    <t>February</t>
  </si>
  <si>
    <t>May</t>
  </si>
  <si>
    <t>September</t>
  </si>
  <si>
    <t>December</t>
  </si>
  <si>
    <t>Vacation_Package_Cost_INR</t>
  </si>
  <si>
    <t>Cost_1day</t>
  </si>
  <si>
    <t>cost_1week_package</t>
  </si>
  <si>
    <t>Customer Rating</t>
  </si>
  <si>
    <t>Country</t>
  </si>
  <si>
    <t>count</t>
  </si>
  <si>
    <t>User Satisfacton</t>
  </si>
  <si>
    <t>Month</t>
  </si>
  <si>
    <t>Rating</t>
  </si>
  <si>
    <t>3 Stars</t>
  </si>
  <si>
    <t>4 Stars</t>
  </si>
  <si>
    <t>2 Stars</t>
  </si>
  <si>
    <t>5 Stars</t>
  </si>
  <si>
    <t>1 Star</t>
  </si>
  <si>
    <t>Consumer Rating</t>
  </si>
  <si>
    <t>% of total</t>
  </si>
  <si>
    <t>Count</t>
  </si>
  <si>
    <t>Rest</t>
  </si>
  <si>
    <t>platform</t>
  </si>
  <si>
    <t>unique platform</t>
  </si>
  <si>
    <t>Vacation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</si>
</sst>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 &quot;₹&quot;\ * #,##0.00_ ;_ &quot;₹&quot;\ * \-#,##0.00_ ;_ &quot;₹&quot;\ * &quot;-&quot;??_ ;_ @_ "/>
    <numFmt numFmtId="164" formatCode="0.0%"/>
    <numFmt numFmtId="165" formatCode="0.0"/>
    <numFmt numFmtId="166" formatCode="_ &quot;₹&quot;\ * #,##0_ ;_ &quot;₹&quot;\ * \-#,##0_ ;_ &quot;₹&quot;\ * &quot;-&quot;??_ ;_ @_ "/>
    <numFmt numFmtId="167" formatCode="_ [$₹-4009]\ * #,##0_ ;_ [$₹-4009]\ * \-#,##0_ ;_ [$₹-4009]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2" borderId="0" applyNumberFormat="0" applyBorder="0" applyAlignment="0" applyProtection="0"/>
  </cellStyleXfs>
  <cellXfs count="13">
    <xf numFmtId="0" fontId="0" fillId="0" borderId="0" xfId="0"/>
    <xf numFmtId="9" fontId="0" fillId="0" borderId="0" xfId="1" applyFont="1"/>
    <xf numFmtId="164" fontId="0" fillId="0" borderId="0" xfId="1" applyNumberFormat="1" applyFont="1"/>
    <xf numFmtId="165" fontId="0" fillId="0" borderId="0" xfId="0" applyNumberFormat="1"/>
    <xf numFmtId="166" fontId="0" fillId="0" borderId="0" xfId="2" applyNumberFormat="1" applyFont="1"/>
    <xf numFmtId="0" fontId="2" fillId="0" borderId="0" xfId="0" applyFont="1"/>
    <xf numFmtId="9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0" fillId="0" borderId="0" xfId="0" applyProtection="1"/>
    <xf numFmtId="0" fontId="5" fillId="0" borderId="0" xfId="0" applyFont="1" applyAlignment="1" applyProtection="1">
      <alignment horizontal="center" vertical="center"/>
    </xf>
    <xf numFmtId="0" fontId="4" fillId="2" borderId="2" xfId="4" applyBorder="1" applyProtection="1">
      <protection locked="0"/>
    </xf>
    <xf numFmtId="0" fontId="6" fillId="0" borderId="1" xfId="3" applyFont="1" applyAlignment="1" applyProtection="1">
      <alignment horizontal="center" vertical="center"/>
    </xf>
  </cellXfs>
  <cellStyles count="5">
    <cellStyle name="Accent1" xfId="4" builtinId="29"/>
    <cellStyle name="Currency" xfId="2" builtinId="4"/>
    <cellStyle name="Heading 1" xfId="3" builtinId="16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strRef>
              <c:f>Popularity_Count!$A$2:$A$20</c:f>
              <c:strCache>
                <c:ptCount val="19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China</c:v>
                </c:pt>
                <c:pt idx="4">
                  <c:v>Egypt</c:v>
                </c:pt>
                <c:pt idx="5">
                  <c:v>France</c:v>
                </c:pt>
                <c:pt idx="6">
                  <c:v>Germany</c:v>
                </c:pt>
                <c:pt idx="7">
                  <c:v>Italy</c:v>
                </c:pt>
                <c:pt idx="8">
                  <c:v>Japan</c:v>
                </c:pt>
                <c:pt idx="9">
                  <c:v>Mexico</c:v>
                </c:pt>
                <c:pt idx="10">
                  <c:v>Singapore</c:v>
                </c:pt>
                <c:pt idx="11">
                  <c:v>South Africa</c:v>
                </c:pt>
                <c:pt idx="12">
                  <c:v>Spain</c:v>
                </c:pt>
                <c:pt idx="13">
                  <c:v>Switzerland</c:v>
                </c:pt>
                <c:pt idx="14">
                  <c:v>Thailand</c:v>
                </c:pt>
                <c:pt idx="15">
                  <c:v>Turkey</c:v>
                </c:pt>
                <c:pt idx="16">
                  <c:v>UAE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Popularity_Count!$D$2:$D$20</c:f>
              <c:numCache>
                <c:formatCode>General</c:formatCode>
                <c:ptCount val="19"/>
                <c:pt idx="0">
                  <c:v>315</c:v>
                </c:pt>
                <c:pt idx="1">
                  <c:v>303</c:v>
                </c:pt>
                <c:pt idx="2">
                  <c:v>303</c:v>
                </c:pt>
                <c:pt idx="3">
                  <c:v>363</c:v>
                </c:pt>
                <c:pt idx="4">
                  <c:v>266</c:v>
                </c:pt>
                <c:pt idx="5">
                  <c:v>273</c:v>
                </c:pt>
                <c:pt idx="6">
                  <c:v>350</c:v>
                </c:pt>
                <c:pt idx="7">
                  <c:v>276</c:v>
                </c:pt>
                <c:pt idx="8">
                  <c:v>307</c:v>
                </c:pt>
                <c:pt idx="9">
                  <c:v>302</c:v>
                </c:pt>
                <c:pt idx="10">
                  <c:v>276</c:v>
                </c:pt>
                <c:pt idx="11">
                  <c:v>318</c:v>
                </c:pt>
                <c:pt idx="12">
                  <c:v>270</c:v>
                </c:pt>
                <c:pt idx="13">
                  <c:v>304</c:v>
                </c:pt>
                <c:pt idx="14">
                  <c:v>275</c:v>
                </c:pt>
                <c:pt idx="15">
                  <c:v>#N/A</c:v>
                </c:pt>
                <c:pt idx="16">
                  <c:v>303</c:v>
                </c:pt>
                <c:pt idx="17">
                  <c:v>315</c:v>
                </c:pt>
                <c:pt idx="18">
                  <c:v>255</c:v>
                </c:pt>
              </c:numCache>
            </c:numRef>
          </c:val>
        </c:ser>
        <c:ser>
          <c:idx val="1"/>
          <c:order val="1"/>
          <c:spPr>
            <a:solidFill>
              <a:schemeClr val="tx2">
                <a:lumMod val="75000"/>
              </a:schemeClr>
            </a:solidFill>
          </c:spPr>
          <c:invertIfNegative val="0"/>
          <c:cat>
            <c:strRef>
              <c:f>Popularity_Count!$A$2:$A$20</c:f>
              <c:strCache>
                <c:ptCount val="19"/>
                <c:pt idx="0">
                  <c:v>Australia</c:v>
                </c:pt>
                <c:pt idx="1">
                  <c:v>Brazil</c:v>
                </c:pt>
                <c:pt idx="2">
                  <c:v>Canada</c:v>
                </c:pt>
                <c:pt idx="3">
                  <c:v>China</c:v>
                </c:pt>
                <c:pt idx="4">
                  <c:v>Egypt</c:v>
                </c:pt>
                <c:pt idx="5">
                  <c:v>France</c:v>
                </c:pt>
                <c:pt idx="6">
                  <c:v>Germany</c:v>
                </c:pt>
                <c:pt idx="7">
                  <c:v>Italy</c:v>
                </c:pt>
                <c:pt idx="8">
                  <c:v>Japan</c:v>
                </c:pt>
                <c:pt idx="9">
                  <c:v>Mexico</c:v>
                </c:pt>
                <c:pt idx="10">
                  <c:v>Singapore</c:v>
                </c:pt>
                <c:pt idx="11">
                  <c:v>South Africa</c:v>
                </c:pt>
                <c:pt idx="12">
                  <c:v>Spain</c:v>
                </c:pt>
                <c:pt idx="13">
                  <c:v>Switzerland</c:v>
                </c:pt>
                <c:pt idx="14">
                  <c:v>Thailand</c:v>
                </c:pt>
                <c:pt idx="15">
                  <c:v>Turkey</c:v>
                </c:pt>
                <c:pt idx="16">
                  <c:v>UAE</c:v>
                </c:pt>
                <c:pt idx="17">
                  <c:v>UK</c:v>
                </c:pt>
                <c:pt idx="18">
                  <c:v>USA</c:v>
                </c:pt>
              </c:strCache>
            </c:strRef>
          </c:cat>
          <c:val>
            <c:numRef>
              <c:f>Popularity_Count!$E$2:$E$20</c:f>
              <c:numCache>
                <c:formatCode>General</c:formatCode>
                <c:ptCount val="1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283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572800"/>
        <c:axId val="210574336"/>
      </c:barChart>
      <c:catAx>
        <c:axId val="210572800"/>
        <c:scaling>
          <c:orientation val="minMax"/>
        </c:scaling>
        <c:delete val="0"/>
        <c:axPos val="l"/>
        <c:majorTickMark val="out"/>
        <c:minorTickMark val="none"/>
        <c:tickLblPos val="nextTo"/>
        <c:crossAx val="210574336"/>
        <c:crosses val="autoZero"/>
        <c:auto val="1"/>
        <c:lblAlgn val="ctr"/>
        <c:lblOffset val="100"/>
        <c:noMultiLvlLbl val="0"/>
      </c:catAx>
      <c:valAx>
        <c:axId val="2105743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0572800"/>
        <c:crosses val="autoZero"/>
        <c:crossBetween val="between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</c:dPt>
          <c:dPt>
            <c:idx val="2"/>
            <c:bubble3D val="0"/>
            <c:spPr>
              <a:solidFill>
                <a:schemeClr val="accent1">
                  <a:lumMod val="75000"/>
                </a:schemeClr>
              </a:solidFill>
            </c:spPr>
          </c:dPt>
          <c:dPt>
            <c:idx val="3"/>
            <c:bubble3D val="0"/>
            <c:spPr>
              <a:solidFill>
                <a:schemeClr val="accent1">
                  <a:lumMod val="50000"/>
                </a:schemeClr>
              </a:solidFill>
            </c:spPr>
          </c:dPt>
          <c:dPt>
            <c:idx val="4"/>
            <c:bubble3D val="0"/>
            <c:spPr>
              <a:solidFill>
                <a:schemeClr val="tx2">
                  <a:lumMod val="50000"/>
                </a:schemeClr>
              </a:solidFill>
            </c:spPr>
          </c:dPt>
          <c:dPt>
            <c:idx val="5"/>
            <c:bubble3D val="0"/>
            <c:spPr>
              <a:solidFill>
                <a:schemeClr val="bg1">
                  <a:lumMod val="65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dPt>
          <c:dLbls>
            <c:dLbl>
              <c:idx val="0"/>
              <c:layout>
                <c:manualLayout>
                  <c:x val="1.1098347685487543E-2"/>
                  <c:y val="-3.90320785961605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3.0030044231654125E-3"/>
                  <c:y val="6.6500415627597674E-3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7027039808488713E-2"/>
                  <c:y val="-1.6625103906899419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2.1021030962157888E-2"/>
                  <c:y val="-3.9900249376558575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Rating!$F$2:$F$7</c:f>
              <c:strCache>
                <c:ptCount val="6"/>
                <c:pt idx="0">
                  <c:v>1 Star</c:v>
                </c:pt>
                <c:pt idx="1">
                  <c:v>2 Stars</c:v>
                </c:pt>
                <c:pt idx="2">
                  <c:v>3 Stars</c:v>
                </c:pt>
                <c:pt idx="3">
                  <c:v>4 Stars</c:v>
                </c:pt>
                <c:pt idx="4">
                  <c:v>5 Stars</c:v>
                </c:pt>
                <c:pt idx="5">
                  <c:v>Rest</c:v>
                </c:pt>
              </c:strCache>
            </c:strRef>
          </c:cat>
          <c:val>
            <c:numRef>
              <c:f>Rating!$J$2:$J$7</c:f>
              <c:numCache>
                <c:formatCode>0.0%</c:formatCode>
                <c:ptCount val="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0.31802120141342755</c:v>
                </c:pt>
                <c:pt idx="5">
                  <c:v>0.6819787985865724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strRef>
              <c:f>Month_Count!$A$2:$A$13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Month_Count!$D$2:$D$13</c:f>
              <c:numCache>
                <c:formatCode>General</c:formatCode>
                <c:ptCount val="12"/>
                <c:pt idx="0">
                  <c:v>35</c:v>
                </c:pt>
                <c:pt idx="1">
                  <c:v>17</c:v>
                </c:pt>
                <c:pt idx="2">
                  <c:v>#N/A</c:v>
                </c:pt>
                <c:pt idx="3">
                  <c:v>10</c:v>
                </c:pt>
                <c:pt idx="4">
                  <c:v>42</c:v>
                </c:pt>
                <c:pt idx="5">
                  <c:v>25</c:v>
                </c:pt>
                <c:pt idx="6">
                  <c:v>24</c:v>
                </c:pt>
                <c:pt idx="7">
                  <c:v>27</c:v>
                </c:pt>
                <c:pt idx="8">
                  <c:v>30</c:v>
                </c:pt>
                <c:pt idx="9">
                  <c:v>21</c:v>
                </c:pt>
                <c:pt idx="10">
                  <c:v>10</c:v>
                </c:pt>
                <c:pt idx="11">
                  <c:v>27</c:v>
                </c:pt>
              </c:numCache>
            </c:numRef>
          </c:val>
        </c:ser>
        <c:ser>
          <c:idx val="1"/>
          <c:order val="1"/>
          <c:spPr>
            <a:solidFill>
              <a:schemeClr val="tx2">
                <a:lumMod val="75000"/>
              </a:schemeClr>
            </a:solidFill>
          </c:spPr>
          <c:invertIfNegative val="0"/>
          <c:cat>
            <c:strRef>
              <c:f>Month_Count!$A$2:$A$13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Month_Count!$E$2:$E$13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15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895808"/>
        <c:axId val="231897344"/>
      </c:barChart>
      <c:catAx>
        <c:axId val="231895808"/>
        <c:scaling>
          <c:orientation val="minMax"/>
        </c:scaling>
        <c:delete val="0"/>
        <c:axPos val="b"/>
        <c:majorTickMark val="out"/>
        <c:minorTickMark val="none"/>
        <c:tickLblPos val="nextTo"/>
        <c:crossAx val="231897344"/>
        <c:crosses val="autoZero"/>
        <c:auto val="1"/>
        <c:lblAlgn val="ctr"/>
        <c:lblOffset val="100"/>
        <c:noMultiLvlLbl val="0"/>
      </c:catAx>
      <c:valAx>
        <c:axId val="23189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8958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4</xdr:row>
      <xdr:rowOff>38101</xdr:rowOff>
    </xdr:from>
    <xdr:to>
      <xdr:col>6</xdr:col>
      <xdr:colOff>514350</xdr:colOff>
      <xdr:row>24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314327</xdr:colOff>
      <xdr:row>4</xdr:row>
      <xdr:rowOff>38100</xdr:rowOff>
    </xdr:from>
    <xdr:to>
      <xdr:col>16</xdr:col>
      <xdr:colOff>1266825</xdr:colOff>
      <xdr:row>24</xdr:row>
      <xdr:rowOff>47625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476250</xdr:colOff>
      <xdr:row>4</xdr:row>
      <xdr:rowOff>19049</xdr:rowOff>
    </xdr:from>
    <xdr:to>
      <xdr:col>12</xdr:col>
      <xdr:colOff>333375</xdr:colOff>
      <xdr:row>24</xdr:row>
      <xdr:rowOff>28575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180975</xdr:colOff>
      <xdr:row>25</xdr:row>
      <xdr:rowOff>1</xdr:rowOff>
    </xdr:from>
    <xdr:to>
      <xdr:col>4</xdr:col>
      <xdr:colOff>581025</xdr:colOff>
      <xdr:row>30</xdr:row>
      <xdr:rowOff>76200</xdr:rowOff>
    </xdr:to>
    <xdr:sp macro="" textlink="">
      <xdr:nvSpPr>
        <xdr:cNvPr id="5" name="Rectangle 4"/>
        <xdr:cNvSpPr/>
      </xdr:nvSpPr>
      <xdr:spPr>
        <a:xfrm>
          <a:off x="790575" y="5000626"/>
          <a:ext cx="2400300" cy="102869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25</xdr:row>
      <xdr:rowOff>19050</xdr:rowOff>
    </xdr:from>
    <xdr:to>
      <xdr:col>10</xdr:col>
      <xdr:colOff>781050</xdr:colOff>
      <xdr:row>30</xdr:row>
      <xdr:rowOff>95249</xdr:rowOff>
    </xdr:to>
    <xdr:sp macro="" textlink="">
      <xdr:nvSpPr>
        <xdr:cNvPr id="6" name="Rectangle 5"/>
        <xdr:cNvSpPr/>
      </xdr:nvSpPr>
      <xdr:spPr>
        <a:xfrm>
          <a:off x="5048250" y="5019675"/>
          <a:ext cx="2400300" cy="102869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28575</xdr:colOff>
      <xdr:row>25</xdr:row>
      <xdr:rowOff>19050</xdr:rowOff>
    </xdr:from>
    <xdr:to>
      <xdr:col>16</xdr:col>
      <xdr:colOff>342900</xdr:colOff>
      <xdr:row>30</xdr:row>
      <xdr:rowOff>95249</xdr:rowOff>
    </xdr:to>
    <xdr:sp macro="" textlink="">
      <xdr:nvSpPr>
        <xdr:cNvPr id="7" name="Rectangle 6"/>
        <xdr:cNvSpPr/>
      </xdr:nvSpPr>
      <xdr:spPr>
        <a:xfrm>
          <a:off x="9505950" y="5019675"/>
          <a:ext cx="2371725" cy="1028699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209550</xdr:colOff>
      <xdr:row>25</xdr:row>
      <xdr:rowOff>133349</xdr:rowOff>
    </xdr:from>
    <xdr:to>
      <xdr:col>4</xdr:col>
      <xdr:colOff>552450</xdr:colOff>
      <xdr:row>27</xdr:row>
      <xdr:rowOff>38100</xdr:rowOff>
    </xdr:to>
    <xdr:sp macro="" textlink="">
      <xdr:nvSpPr>
        <xdr:cNvPr id="9" name="TextBox 8"/>
        <xdr:cNvSpPr txBox="1"/>
      </xdr:nvSpPr>
      <xdr:spPr>
        <a:xfrm>
          <a:off x="819150" y="5133974"/>
          <a:ext cx="2343150" cy="28575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/>
            <a:t>Vacation Cost:</a:t>
          </a:r>
        </a:p>
      </xdr:txBody>
    </xdr:sp>
    <xdr:clientData/>
  </xdr:twoCellAnchor>
  <xdr:twoCellAnchor>
    <xdr:from>
      <xdr:col>8</xdr:col>
      <xdr:colOff>28575</xdr:colOff>
      <xdr:row>25</xdr:row>
      <xdr:rowOff>142875</xdr:rowOff>
    </xdr:from>
    <xdr:to>
      <xdr:col>10</xdr:col>
      <xdr:colOff>752475</xdr:colOff>
      <xdr:row>27</xdr:row>
      <xdr:rowOff>47626</xdr:rowOff>
    </xdr:to>
    <xdr:sp macro="" textlink="">
      <xdr:nvSpPr>
        <xdr:cNvPr id="10" name="TextBox 9"/>
        <xdr:cNvSpPr txBox="1"/>
      </xdr:nvSpPr>
      <xdr:spPr>
        <a:xfrm>
          <a:off x="5076825" y="5143500"/>
          <a:ext cx="2343150" cy="28575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/>
            <a:t>Recommended</a:t>
          </a:r>
          <a:r>
            <a:rPr lang="en-IN" sz="1600" baseline="0"/>
            <a:t> Platform:</a:t>
          </a:r>
          <a:endParaRPr lang="en-IN" sz="1600"/>
        </a:p>
      </xdr:txBody>
    </xdr:sp>
    <xdr:clientData/>
  </xdr:twoCellAnchor>
  <xdr:twoCellAnchor>
    <xdr:from>
      <xdr:col>14</xdr:col>
      <xdr:colOff>57150</xdr:colOff>
      <xdr:row>25</xdr:row>
      <xdr:rowOff>123825</xdr:rowOff>
    </xdr:from>
    <xdr:to>
      <xdr:col>16</xdr:col>
      <xdr:colOff>276225</xdr:colOff>
      <xdr:row>27</xdr:row>
      <xdr:rowOff>28576</xdr:rowOff>
    </xdr:to>
    <xdr:sp macro="" textlink="">
      <xdr:nvSpPr>
        <xdr:cNvPr id="11" name="TextBox 10"/>
        <xdr:cNvSpPr txBox="1"/>
      </xdr:nvSpPr>
      <xdr:spPr>
        <a:xfrm>
          <a:off x="9534525" y="5124450"/>
          <a:ext cx="2276475" cy="285751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/>
            <a:t>Average</a:t>
          </a:r>
          <a:r>
            <a:rPr lang="en-IN" sz="1600" baseline="0"/>
            <a:t> Rating:</a:t>
          </a:r>
        </a:p>
        <a:p>
          <a:pPr algn="ctr"/>
          <a:endParaRPr lang="en-IN" sz="1600"/>
        </a:p>
      </xdr:txBody>
    </xdr:sp>
    <xdr:clientData/>
  </xdr:twoCellAnchor>
  <xdr:twoCellAnchor>
    <xdr:from>
      <xdr:col>1</xdr:col>
      <xdr:colOff>209550</xdr:colOff>
      <xdr:row>27</xdr:row>
      <xdr:rowOff>66675</xdr:rowOff>
    </xdr:from>
    <xdr:to>
      <xdr:col>4</xdr:col>
      <xdr:colOff>552450</xdr:colOff>
      <xdr:row>29</xdr:row>
      <xdr:rowOff>123825</xdr:rowOff>
    </xdr:to>
    <xdr:sp macro="" textlink="Popularity_Count!H5">
      <xdr:nvSpPr>
        <xdr:cNvPr id="12" name="TextBox 11"/>
        <xdr:cNvSpPr txBox="1"/>
      </xdr:nvSpPr>
      <xdr:spPr>
        <a:xfrm>
          <a:off x="819150" y="5448300"/>
          <a:ext cx="23431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178A8EF-F79B-408F-B171-8BBA8C1F47B9}" type="TxLink">
            <a:rPr lang="en-IN" sz="2800" b="1"/>
            <a:pPr algn="ctr"/>
            <a:t> ₹ 2,95,175 </a:t>
          </a:fld>
          <a:endParaRPr lang="en-IN" sz="2800" b="1"/>
        </a:p>
      </xdr:txBody>
    </xdr:sp>
    <xdr:clientData/>
  </xdr:twoCellAnchor>
  <xdr:twoCellAnchor>
    <xdr:from>
      <xdr:col>8</xdr:col>
      <xdr:colOff>28575</xdr:colOff>
      <xdr:row>27</xdr:row>
      <xdr:rowOff>9526</xdr:rowOff>
    </xdr:from>
    <xdr:to>
      <xdr:col>10</xdr:col>
      <xdr:colOff>752475</xdr:colOff>
      <xdr:row>29</xdr:row>
      <xdr:rowOff>180976</xdr:rowOff>
    </xdr:to>
    <xdr:sp macro="" textlink="Platform!F1">
      <xdr:nvSpPr>
        <xdr:cNvPr id="13" name="TextBox 12"/>
        <xdr:cNvSpPr txBox="1"/>
      </xdr:nvSpPr>
      <xdr:spPr>
        <a:xfrm>
          <a:off x="5076825" y="5391151"/>
          <a:ext cx="234315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66BA752-3538-43BE-AE04-07E6301F45B3}" type="TxLink">
            <a:rPr lang="en-US" sz="2800" b="1"/>
            <a:pPr algn="ctr"/>
            <a:t>Booking.com</a:t>
          </a:fld>
          <a:endParaRPr lang="en-US" sz="2800" b="1"/>
        </a:p>
      </xdr:txBody>
    </xdr:sp>
    <xdr:clientData/>
  </xdr:twoCellAnchor>
  <xdr:twoCellAnchor>
    <xdr:from>
      <xdr:col>14</xdr:col>
      <xdr:colOff>57150</xdr:colOff>
      <xdr:row>27</xdr:row>
      <xdr:rowOff>19049</xdr:rowOff>
    </xdr:from>
    <xdr:to>
      <xdr:col>16</xdr:col>
      <xdr:colOff>323850</xdr:colOff>
      <xdr:row>29</xdr:row>
      <xdr:rowOff>180974</xdr:rowOff>
    </xdr:to>
    <xdr:sp macro="" textlink="Rating!Q4">
      <xdr:nvSpPr>
        <xdr:cNvPr id="14" name="TextBox 13"/>
        <xdr:cNvSpPr txBox="1"/>
      </xdr:nvSpPr>
      <xdr:spPr>
        <a:xfrm>
          <a:off x="9534525" y="5400674"/>
          <a:ext cx="2324100" cy="5429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E74B4FB-9720-4EAE-85C3-00B220EF057D}" type="TxLink">
            <a:rPr lang="en-US" sz="2800" b="1"/>
            <a:pPr algn="ctr"/>
            <a:t>4.1 Stars</a:t>
          </a:fld>
          <a:endParaRPr lang="en-US" sz="2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1"/>
  <sheetViews>
    <sheetView topLeftCell="A1875" workbookViewId="0">
      <selection activeCell="E2" sqref="E2:E1903"/>
    </sheetView>
  </sheetViews>
  <sheetFormatPr defaultRowHeight="15" x14ac:dyDescent="0.25"/>
  <cols>
    <col min="1" max="1" width="17.42578125" customWidth="1"/>
    <col min="2" max="2" width="28.5703125" customWidth="1"/>
    <col min="3" max="3" width="23" customWidth="1"/>
    <col min="4" max="4" width="21.140625" customWidth="1"/>
    <col min="5" max="6" width="16.42578125" customWidth="1"/>
    <col min="7" max="7" width="22.42578125" customWidth="1"/>
    <col min="8" max="8" width="15.85546875" customWidth="1"/>
    <col min="9" max="9" width="26.42578125" bestFit="1" customWidth="1"/>
    <col min="10" max="10" width="13.28515625" hidden="1" customWidth="1"/>
    <col min="11" max="11" width="21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t="s">
        <v>5</v>
      </c>
      <c r="H1" t="s">
        <v>6</v>
      </c>
      <c r="I1" t="s">
        <v>53</v>
      </c>
      <c r="J1" t="s">
        <v>54</v>
      </c>
      <c r="K1" t="s">
        <v>55</v>
      </c>
    </row>
    <row r="2" spans="1:11" x14ac:dyDescent="0.25">
      <c r="A2" t="s">
        <v>7</v>
      </c>
      <c r="B2">
        <v>3379</v>
      </c>
      <c r="C2" t="s">
        <v>29</v>
      </c>
      <c r="D2" t="str">
        <f>IF($C2="Very Satisfied","5 Stars",IF($C2="Satisfied","4 Stars",IF($C2="Neutral","3 Stars",IF($C2="Dissatisfied","2 Stars",IF($C2="Very Dissatisfied","1 Star")))))</f>
        <v>5 Stars</v>
      </c>
      <c r="E2" t="s">
        <v>31</v>
      </c>
      <c r="F2" t="s">
        <v>41</v>
      </c>
      <c r="G2">
        <v>5</v>
      </c>
      <c r="H2">
        <v>15</v>
      </c>
      <c r="I2" s="4">
        <f>PRODUCT(B2,87)</f>
        <v>293973</v>
      </c>
      <c r="J2">
        <f>I2/H2</f>
        <v>19598.2</v>
      </c>
      <c r="K2" s="4">
        <f>PRODUCT(J2,7)</f>
        <v>137187.4</v>
      </c>
    </row>
    <row r="3" spans="1:11" x14ac:dyDescent="0.25">
      <c r="A3" t="s">
        <v>8</v>
      </c>
      <c r="B3">
        <v>1919</v>
      </c>
      <c r="C3" t="s">
        <v>27</v>
      </c>
      <c r="D3" t="str">
        <f>IF($C3="Very Satisfied","5 Stars",IF($C3="Satisfied","4 Stars",IF($C3="Neutral","3 Stars",IF($C3="Dissatisfied","2 Stars",IF($C3="Very Dissatisfied","1 Star")))))</f>
        <v>4 Stars</v>
      </c>
      <c r="E3" t="s">
        <v>32</v>
      </c>
      <c r="F3" t="s">
        <v>42</v>
      </c>
      <c r="G3">
        <v>1</v>
      </c>
      <c r="H3">
        <v>4</v>
      </c>
      <c r="I3" s="4">
        <f>PRODUCT(B3,87)</f>
        <v>166953</v>
      </c>
      <c r="J3">
        <f>I3/H3</f>
        <v>41738.25</v>
      </c>
      <c r="K3" s="4">
        <f>PRODUCT(J3,7)</f>
        <v>292167.75</v>
      </c>
    </row>
    <row r="4" spans="1:11" x14ac:dyDescent="0.25">
      <c r="A4" t="s">
        <v>9</v>
      </c>
      <c r="B4">
        <v>2942</v>
      </c>
      <c r="C4" t="s">
        <v>28</v>
      </c>
      <c r="D4" t="str">
        <f>IF($C4="Very Satisfied","5 Stars",IF($C4="Satisfied","4 Stars",IF($C4="Neutral","3 Stars",IF($C4="Dissatisfied","2 Stars",IF($C4="Very Dissatisfied","1 Star")))))</f>
        <v>2 Stars</v>
      </c>
      <c r="E4" t="s">
        <v>33</v>
      </c>
      <c r="F4" t="s">
        <v>43</v>
      </c>
      <c r="G4">
        <v>2</v>
      </c>
      <c r="H4">
        <v>8</v>
      </c>
      <c r="I4" s="4">
        <f t="shared" ref="I4:I62" si="0">PRODUCT(B4,87)</f>
        <v>255954</v>
      </c>
      <c r="J4">
        <f t="shared" ref="J4:J11" si="1">I4/H4</f>
        <v>31994.25</v>
      </c>
      <c r="K4" s="4">
        <f t="shared" ref="K4:K11" si="2">PRODUCT(J4,7)</f>
        <v>223959.75</v>
      </c>
    </row>
    <row r="5" spans="1:11" x14ac:dyDescent="0.25">
      <c r="A5" t="s">
        <v>10</v>
      </c>
      <c r="B5">
        <v>3502</v>
      </c>
      <c r="C5" t="s">
        <v>29</v>
      </c>
      <c r="D5" t="str">
        <f t="array" ref="D5">IF($C5="Very Satisfied","5 Stars",IF($C5="Satisfied","4 Stars",IF($C5="Neutral","3 Stars",IF($C5="Dissatisfied","2 Stars",IF($C5="Very Dissatisfied","1 Star")))))</f>
        <v>5 Stars</v>
      </c>
      <c r="E5" t="s">
        <v>34</v>
      </c>
      <c r="F5" t="s">
        <v>44</v>
      </c>
      <c r="G5">
        <v>1</v>
      </c>
      <c r="H5">
        <v>5</v>
      </c>
      <c r="I5" s="4">
        <f t="shared" si="0"/>
        <v>304674</v>
      </c>
      <c r="J5">
        <f t="shared" si="1"/>
        <v>60934.8</v>
      </c>
      <c r="K5" s="4">
        <f t="shared" si="2"/>
        <v>426543.60000000003</v>
      </c>
    </row>
    <row r="6" spans="1:11" x14ac:dyDescent="0.25">
      <c r="A6" t="s">
        <v>11</v>
      </c>
      <c r="B6">
        <v>1071</v>
      </c>
      <c r="C6" t="s">
        <v>29</v>
      </c>
      <c r="D6" t="str">
        <f t="array" ref="D6">IF($C6="Very Satisfied","5 Stars",IF($C6="Satisfied","4 Stars",IF($C6="Neutral","3 Stars",IF($C6="Dissatisfied","2 Stars",IF($C6="Very Dissatisfied","1 Star")))))</f>
        <v>5 Stars</v>
      </c>
      <c r="E6" t="s">
        <v>35</v>
      </c>
      <c r="F6" t="s">
        <v>45</v>
      </c>
      <c r="G6">
        <v>5</v>
      </c>
      <c r="H6">
        <v>4</v>
      </c>
      <c r="I6" s="4">
        <f t="shared" si="0"/>
        <v>93177</v>
      </c>
      <c r="J6">
        <f t="shared" si="1"/>
        <v>23294.25</v>
      </c>
      <c r="K6" s="4">
        <f t="shared" si="2"/>
        <v>163059.75</v>
      </c>
    </row>
    <row r="7" spans="1:11" x14ac:dyDescent="0.25">
      <c r="A7" t="s">
        <v>12</v>
      </c>
      <c r="B7">
        <v>2961</v>
      </c>
      <c r="C7" t="s">
        <v>28</v>
      </c>
      <c r="D7" t="str">
        <f t="array" ref="D7">IF($C7="Very Satisfied","5 Stars",IF($C7="Satisfied","4 Stars",IF($C7="Neutral","3 Stars",IF($C7="Dissatisfied","2 Stars",IF($C7="Very Dissatisfied","1 Star")))))</f>
        <v>2 Stars</v>
      </c>
      <c r="E7" t="s">
        <v>36</v>
      </c>
      <c r="F7" t="s">
        <v>46</v>
      </c>
      <c r="G7">
        <v>2</v>
      </c>
      <c r="H7">
        <v>8</v>
      </c>
      <c r="I7" s="4">
        <f t="shared" si="0"/>
        <v>257607</v>
      </c>
      <c r="J7">
        <f t="shared" si="1"/>
        <v>32200.875</v>
      </c>
      <c r="K7" s="4">
        <f t="shared" si="2"/>
        <v>225406.125</v>
      </c>
    </row>
    <row r="8" spans="1:11" x14ac:dyDescent="0.25">
      <c r="A8" t="s">
        <v>7</v>
      </c>
      <c r="B8">
        <v>1599</v>
      </c>
      <c r="C8" t="s">
        <v>27</v>
      </c>
      <c r="D8" t="str">
        <f t="array" ref="D8">IF($C8="Very Satisfied","5 Stars",IF($C8="Satisfied","4 Stars",IF($C8="Neutral","3 Stars",IF($C8="Dissatisfied","2 Stars",IF($C8="Very Dissatisfied","1 Star")))))</f>
        <v>4 Stars</v>
      </c>
      <c r="E8" t="s">
        <v>34</v>
      </c>
      <c r="F8" t="s">
        <v>47</v>
      </c>
      <c r="G8">
        <v>3</v>
      </c>
      <c r="H8">
        <v>8</v>
      </c>
      <c r="I8" s="4">
        <f t="shared" si="0"/>
        <v>139113</v>
      </c>
      <c r="J8">
        <f t="shared" si="1"/>
        <v>17389.125</v>
      </c>
      <c r="K8" s="4">
        <f t="shared" si="2"/>
        <v>121723.875</v>
      </c>
    </row>
    <row r="9" spans="1:11" x14ac:dyDescent="0.25">
      <c r="A9" t="s">
        <v>13</v>
      </c>
      <c r="B9">
        <v>4217</v>
      </c>
      <c r="C9" t="s">
        <v>28</v>
      </c>
      <c r="D9" t="str">
        <f t="array" ref="D9">IF($C9="Very Satisfied","5 Stars",IF($C9="Satisfied","4 Stars",IF($C9="Neutral","3 Stars",IF($C9="Dissatisfied","2 Stars",IF($C9="Very Dissatisfied","1 Star")))))</f>
        <v>2 Stars</v>
      </c>
      <c r="E9" t="s">
        <v>33</v>
      </c>
      <c r="F9" t="s">
        <v>42</v>
      </c>
      <c r="G9">
        <v>3</v>
      </c>
      <c r="H9">
        <v>6</v>
      </c>
      <c r="I9" s="4">
        <f t="shared" si="0"/>
        <v>366879</v>
      </c>
      <c r="J9">
        <f t="shared" si="1"/>
        <v>61146.5</v>
      </c>
      <c r="K9" s="4">
        <f t="shared" si="2"/>
        <v>428025.5</v>
      </c>
    </row>
    <row r="10" spans="1:11" x14ac:dyDescent="0.25">
      <c r="A10" t="s">
        <v>13</v>
      </c>
      <c r="B10">
        <v>3804</v>
      </c>
      <c r="C10" t="s">
        <v>27</v>
      </c>
      <c r="D10" t="str">
        <f t="array" ref="D10">IF($C10="Very Satisfied","5 Stars",IF($C10="Satisfied","4 Stars",IF($C10="Neutral","3 Stars",IF($C10="Dissatisfied","2 Stars",IF($C10="Very Dissatisfied","1 Star")))))</f>
        <v>4 Stars</v>
      </c>
      <c r="E10" t="s">
        <v>34</v>
      </c>
      <c r="F10" t="s">
        <v>48</v>
      </c>
      <c r="G10">
        <v>5</v>
      </c>
      <c r="H10">
        <v>7</v>
      </c>
      <c r="I10" s="4">
        <f t="shared" si="0"/>
        <v>330948</v>
      </c>
      <c r="J10">
        <f t="shared" si="1"/>
        <v>47278.285714285717</v>
      </c>
      <c r="K10" s="4">
        <f t="shared" si="2"/>
        <v>330948</v>
      </c>
    </row>
    <row r="11" spans="1:11" x14ac:dyDescent="0.25">
      <c r="A11" t="s">
        <v>14</v>
      </c>
      <c r="B11">
        <v>4023</v>
      </c>
      <c r="C11" t="s">
        <v>27</v>
      </c>
      <c r="D11" t="str">
        <f t="array" ref="D11">IF($C11="Very Satisfied","5 Stars",IF($C11="Satisfied","4 Stars",IF($C11="Neutral","3 Stars",IF($C11="Dissatisfied","2 Stars",IF($C11="Very Dissatisfied","1 Star")))))</f>
        <v>4 Stars</v>
      </c>
      <c r="E11" t="s">
        <v>37</v>
      </c>
      <c r="F11" t="s">
        <v>43</v>
      </c>
      <c r="G11">
        <v>4</v>
      </c>
      <c r="H11">
        <v>3</v>
      </c>
      <c r="I11" s="4">
        <f t="shared" si="0"/>
        <v>350001</v>
      </c>
      <c r="J11">
        <f t="shared" si="1"/>
        <v>116667</v>
      </c>
      <c r="K11" s="4">
        <f t="shared" si="2"/>
        <v>816669</v>
      </c>
    </row>
    <row r="12" spans="1:11" x14ac:dyDescent="0.25">
      <c r="A12" t="s">
        <v>15</v>
      </c>
      <c r="B12">
        <v>8800</v>
      </c>
      <c r="C12" t="s">
        <v>27</v>
      </c>
      <c r="D12" t="str">
        <f t="array" ref="D12">IF($C12="Very Satisfied","5 Stars",IF($C12="Satisfied","4 Stars",IF($C12="Neutral","3 Stars",IF($C12="Dissatisfied","2 Stars",IF($C12="Very Dissatisfied","1 Star")))))</f>
        <v>4 Stars</v>
      </c>
      <c r="E12" t="s">
        <v>35</v>
      </c>
      <c r="F12" t="s">
        <v>48</v>
      </c>
      <c r="G12">
        <v>2</v>
      </c>
      <c r="H12">
        <v>3</v>
      </c>
      <c r="I12" s="4">
        <f t="shared" si="0"/>
        <v>765600</v>
      </c>
      <c r="J12" t="e">
        <f>#REF!/#REF!</f>
        <v>#REF!</v>
      </c>
      <c r="K12" s="4">
        <f>PRODUCT(J13,7)</f>
        <v>1786400</v>
      </c>
    </row>
    <row r="13" spans="1:11" x14ac:dyDescent="0.25">
      <c r="A13" t="s">
        <v>15</v>
      </c>
      <c r="B13">
        <v>3661</v>
      </c>
      <c r="C13" t="s">
        <v>29</v>
      </c>
      <c r="D13" t="str">
        <f t="array" ref="D13">IF($C13="Very Satisfied","5 Stars",IF($C13="Satisfied","4 Stars",IF($C13="Neutral","3 Stars",IF($C13="Dissatisfied","2 Stars",IF($C13="Very Dissatisfied","1 Star")))))</f>
        <v>5 Stars</v>
      </c>
      <c r="E13" t="s">
        <v>31</v>
      </c>
      <c r="F13" t="s">
        <v>43</v>
      </c>
      <c r="G13">
        <v>1</v>
      </c>
      <c r="H13">
        <v>12</v>
      </c>
      <c r="I13" s="4">
        <f t="shared" si="0"/>
        <v>318507</v>
      </c>
      <c r="J13">
        <f>I12/H12</f>
        <v>255200</v>
      </c>
      <c r="K13" s="4">
        <f>PRODUCT(J14,7)</f>
        <v>185795.75</v>
      </c>
    </row>
    <row r="14" spans="1:11" x14ac:dyDescent="0.25">
      <c r="A14" t="s">
        <v>16</v>
      </c>
      <c r="B14">
        <v>1853</v>
      </c>
      <c r="C14" t="s">
        <v>29</v>
      </c>
      <c r="D14" t="str">
        <f t="array" ref="D14">IF($C14="Very Satisfied","5 Stars",IF($C14="Satisfied","4 Stars",IF($C14="Neutral","3 Stars",IF($C14="Dissatisfied","2 Stars",IF($C14="Very Dissatisfied","1 Star")))))</f>
        <v>5 Stars</v>
      </c>
      <c r="E14" t="s">
        <v>31</v>
      </c>
      <c r="F14" t="s">
        <v>49</v>
      </c>
      <c r="G14">
        <v>3</v>
      </c>
      <c r="H14">
        <v>9</v>
      </c>
      <c r="I14" s="4">
        <f t="shared" si="0"/>
        <v>161211</v>
      </c>
      <c r="J14">
        <f>I13/H13</f>
        <v>26542.25</v>
      </c>
      <c r="K14" s="4">
        <f t="shared" ref="K14:K51" si="3">PRODUCT(J16,7)</f>
        <v>125386.33333333333</v>
      </c>
    </row>
    <row r="15" spans="1:11" x14ac:dyDescent="0.25">
      <c r="A15" t="s">
        <v>8</v>
      </c>
      <c r="B15">
        <v>5039</v>
      </c>
      <c r="C15" t="s">
        <v>29</v>
      </c>
      <c r="D15" t="str">
        <f t="array" ref="D15">IF($C15="Very Satisfied","5 Stars",IF($C15="Satisfied","4 Stars",IF($C15="Neutral","3 Stars",IF($C15="Dissatisfied","2 Stars",IF($C15="Very Dissatisfied","1 Star")))))</f>
        <v>5 Stars</v>
      </c>
      <c r="E15" t="s">
        <v>35</v>
      </c>
      <c r="F15" t="s">
        <v>42</v>
      </c>
      <c r="G15">
        <v>3</v>
      </c>
      <c r="H15">
        <v>5</v>
      </c>
      <c r="I15" s="4">
        <f t="shared" si="0"/>
        <v>438393</v>
      </c>
      <c r="J15" t="e">
        <f>#REF!/#REF!</f>
        <v>#REF!</v>
      </c>
      <c r="K15" s="4">
        <f t="shared" si="3"/>
        <v>613750.20000000007</v>
      </c>
    </row>
    <row r="16" spans="1:11" x14ac:dyDescent="0.25">
      <c r="A16" t="s">
        <v>17</v>
      </c>
      <c r="B16">
        <v>4062</v>
      </c>
      <c r="C16" t="s">
        <v>29</v>
      </c>
      <c r="D16" t="str">
        <f t="array" ref="D16">IF($C16="Very Satisfied","5 Stars",IF($C16="Satisfied","4 Stars",IF($C16="Neutral","3 Stars",IF($C16="Dissatisfied","2 Stars",IF($C16="Very Dissatisfied","1 Star")))))</f>
        <v>5 Stars</v>
      </c>
      <c r="E16" t="s">
        <v>33</v>
      </c>
      <c r="F16" t="s">
        <v>47</v>
      </c>
      <c r="G16">
        <v>2</v>
      </c>
      <c r="H16">
        <v>8</v>
      </c>
      <c r="I16" s="4">
        <f t="shared" si="0"/>
        <v>353394</v>
      </c>
      <c r="J16">
        <f t="shared" ref="J16:J53" si="4">I14/H14</f>
        <v>17912.333333333332</v>
      </c>
      <c r="K16" s="4">
        <f t="shared" si="3"/>
        <v>309219.75</v>
      </c>
    </row>
    <row r="17" spans="1:11" x14ac:dyDescent="0.25">
      <c r="A17" t="s">
        <v>18</v>
      </c>
      <c r="B17">
        <v>3961</v>
      </c>
      <c r="C17" t="s">
        <v>28</v>
      </c>
      <c r="D17" t="str">
        <f t="array" ref="D17">IF($C17="Very Satisfied","5 Stars",IF($C17="Satisfied","4 Stars",IF($C17="Neutral","3 Stars",IF($C17="Dissatisfied","2 Stars",IF($C17="Very Dissatisfied","1 Star")))))</f>
        <v>2 Stars</v>
      </c>
      <c r="E17" t="s">
        <v>38</v>
      </c>
      <c r="F17" t="s">
        <v>50</v>
      </c>
      <c r="G17">
        <v>3</v>
      </c>
      <c r="H17">
        <v>15</v>
      </c>
      <c r="I17" s="4">
        <f t="shared" si="0"/>
        <v>344607</v>
      </c>
      <c r="J17">
        <f t="shared" si="4"/>
        <v>87678.6</v>
      </c>
      <c r="K17" s="4">
        <f t="shared" si="3"/>
        <v>160816.6</v>
      </c>
    </row>
    <row r="18" spans="1:11" x14ac:dyDescent="0.25">
      <c r="A18" t="s">
        <v>9</v>
      </c>
      <c r="B18">
        <v>2375</v>
      </c>
      <c r="C18" t="s">
        <v>29</v>
      </c>
      <c r="D18" t="str">
        <f t="array" ref="D18">IF($C18="Very Satisfied","5 Stars",IF($C18="Satisfied","4 Stars",IF($C18="Neutral","3 Stars",IF($C18="Dissatisfied","2 Stars",IF($C18="Very Dissatisfied","1 Star")))))</f>
        <v>5 Stars</v>
      </c>
      <c r="E18" t="s">
        <v>35</v>
      </c>
      <c r="F18" t="s">
        <v>48</v>
      </c>
      <c r="G18">
        <v>2</v>
      </c>
      <c r="H18">
        <v>3</v>
      </c>
      <c r="I18" s="4">
        <f t="shared" si="0"/>
        <v>206625</v>
      </c>
      <c r="J18">
        <f t="shared" si="4"/>
        <v>44174.25</v>
      </c>
      <c r="K18" s="4">
        <f t="shared" si="3"/>
        <v>482125</v>
      </c>
    </row>
    <row r="19" spans="1:11" x14ac:dyDescent="0.25">
      <c r="A19" t="s">
        <v>19</v>
      </c>
      <c r="B19">
        <v>3568</v>
      </c>
      <c r="C19" t="s">
        <v>29</v>
      </c>
      <c r="D19" t="str">
        <f t="array" ref="D19">IF($C19="Very Satisfied","5 Stars",IF($C19="Satisfied","4 Stars",IF($C19="Neutral","3 Stars",IF($C19="Dissatisfied","2 Stars",IF($C19="Very Dissatisfied","1 Star")))))</f>
        <v>5 Stars</v>
      </c>
      <c r="E19" t="s">
        <v>39</v>
      </c>
      <c r="F19" t="s">
        <v>44</v>
      </c>
      <c r="G19">
        <v>3</v>
      </c>
      <c r="H19">
        <v>4</v>
      </c>
      <c r="I19" s="4">
        <f t="shared" si="0"/>
        <v>310416</v>
      </c>
      <c r="J19">
        <f t="shared" si="4"/>
        <v>22973.8</v>
      </c>
      <c r="K19" s="4">
        <f t="shared" si="3"/>
        <v>543228</v>
      </c>
    </row>
    <row r="20" spans="1:11" x14ac:dyDescent="0.25">
      <c r="A20" t="s">
        <v>13</v>
      </c>
      <c r="B20">
        <v>2912</v>
      </c>
      <c r="C20" t="s">
        <v>29</v>
      </c>
      <c r="D20" t="str">
        <f t="array" ref="D20">IF($C20="Very Satisfied","5 Stars",IF($C20="Satisfied","4 Stars",IF($C20="Neutral","3 Stars",IF($C20="Dissatisfied","2 Stars",IF($C20="Very Dissatisfied","1 Star")))))</f>
        <v>5 Stars</v>
      </c>
      <c r="E20" t="s">
        <v>35</v>
      </c>
      <c r="F20" t="s">
        <v>42</v>
      </c>
      <c r="G20">
        <v>5</v>
      </c>
      <c r="H20">
        <v>15</v>
      </c>
      <c r="I20" s="4">
        <f t="shared" si="0"/>
        <v>253344</v>
      </c>
      <c r="J20">
        <f t="shared" si="4"/>
        <v>68875</v>
      </c>
      <c r="K20" s="4">
        <f t="shared" si="3"/>
        <v>118227.19999999998</v>
      </c>
    </row>
    <row r="21" spans="1:11" x14ac:dyDescent="0.25">
      <c r="A21" t="s">
        <v>7</v>
      </c>
      <c r="B21">
        <v>3673</v>
      </c>
      <c r="C21" t="s">
        <v>29</v>
      </c>
      <c r="D21" t="str">
        <f t="array" ref="D21">IF($C21="Very Satisfied","5 Stars",IF($C21="Satisfied","4 Stars",IF($C21="Neutral","3 Stars",IF($C21="Dissatisfied","2 Stars",IF($C21="Very Dissatisfied","1 Star")))))</f>
        <v>5 Stars</v>
      </c>
      <c r="E21" t="s">
        <v>36</v>
      </c>
      <c r="F21" t="s">
        <v>41</v>
      </c>
      <c r="G21">
        <v>1</v>
      </c>
      <c r="H21">
        <v>12</v>
      </c>
      <c r="I21" s="4">
        <f t="shared" si="0"/>
        <v>319551</v>
      </c>
      <c r="J21">
        <f t="shared" si="4"/>
        <v>77604</v>
      </c>
      <c r="K21" s="4">
        <f t="shared" si="3"/>
        <v>186404.75</v>
      </c>
    </row>
    <row r="22" spans="1:11" x14ac:dyDescent="0.25">
      <c r="A22" t="s">
        <v>17</v>
      </c>
      <c r="B22">
        <v>4940</v>
      </c>
      <c r="C22" t="s">
        <v>29</v>
      </c>
      <c r="D22" t="str">
        <f t="array" ref="D22">IF($C22="Very Satisfied","5 Stars",IF($C22="Satisfied","4 Stars",IF($C22="Neutral","3 Stars",IF($C22="Dissatisfied","2 Stars",IF($C22="Very Dissatisfied","1 Star")))))</f>
        <v>5 Stars</v>
      </c>
      <c r="E22" t="s">
        <v>31</v>
      </c>
      <c r="F22" t="s">
        <v>45</v>
      </c>
      <c r="G22">
        <v>2</v>
      </c>
      <c r="H22">
        <v>15</v>
      </c>
      <c r="I22" s="4">
        <f t="shared" si="0"/>
        <v>429780</v>
      </c>
      <c r="J22">
        <f t="shared" si="4"/>
        <v>16889.599999999999</v>
      </c>
      <c r="K22" s="4">
        <f t="shared" si="3"/>
        <v>200564</v>
      </c>
    </row>
    <row r="23" spans="1:11" x14ac:dyDescent="0.25">
      <c r="A23" t="s">
        <v>15</v>
      </c>
      <c r="B23">
        <v>4983</v>
      </c>
      <c r="C23" t="s">
        <v>27</v>
      </c>
      <c r="D23" t="str">
        <f t="array" ref="D23">IF($C23="Very Satisfied","5 Stars",IF($C23="Satisfied","4 Stars",IF($C23="Neutral","3 Stars",IF($C23="Dissatisfied","2 Stars",IF($C23="Very Dissatisfied","1 Star")))))</f>
        <v>4 Stars</v>
      </c>
      <c r="E23" t="s">
        <v>31</v>
      </c>
      <c r="F23" t="s">
        <v>50</v>
      </c>
      <c r="G23">
        <v>4</v>
      </c>
      <c r="H23">
        <v>15</v>
      </c>
      <c r="I23" s="4">
        <f t="shared" si="0"/>
        <v>433521</v>
      </c>
      <c r="J23">
        <f t="shared" si="4"/>
        <v>26629.25</v>
      </c>
      <c r="K23" s="4">
        <f t="shared" si="3"/>
        <v>202309.80000000002</v>
      </c>
    </row>
    <row r="24" spans="1:11" x14ac:dyDescent="0.25">
      <c r="A24" t="s">
        <v>20</v>
      </c>
      <c r="B24">
        <v>1792</v>
      </c>
      <c r="C24" t="s">
        <v>29</v>
      </c>
      <c r="D24" t="str">
        <f t="array" ref="D24">IF($C24="Very Satisfied","5 Stars",IF($C24="Satisfied","4 Stars",IF($C24="Neutral","3 Stars",IF($C24="Dissatisfied","2 Stars",IF($C24="Very Dissatisfied","1 Star")))))</f>
        <v>5 Stars</v>
      </c>
      <c r="E24" t="s">
        <v>38</v>
      </c>
      <c r="F24" t="s">
        <v>50</v>
      </c>
      <c r="G24">
        <v>2</v>
      </c>
      <c r="H24">
        <v>5</v>
      </c>
      <c r="I24" s="4">
        <f t="shared" si="0"/>
        <v>155904</v>
      </c>
      <c r="J24">
        <f t="shared" si="4"/>
        <v>28652</v>
      </c>
      <c r="K24" s="4">
        <f t="shared" si="3"/>
        <v>218265.60000000001</v>
      </c>
    </row>
    <row r="25" spans="1:11" x14ac:dyDescent="0.25">
      <c r="A25" t="s">
        <v>19</v>
      </c>
      <c r="B25">
        <v>2768</v>
      </c>
      <c r="C25" t="s">
        <v>28</v>
      </c>
      <c r="D25" t="str">
        <f t="array" ref="D25">IF($C25="Very Satisfied","5 Stars",IF($C25="Satisfied","4 Stars",IF($C25="Neutral","3 Stars",IF($C25="Dissatisfied","2 Stars",IF($C25="Very Dissatisfied","1 Star")))))</f>
        <v>2 Stars</v>
      </c>
      <c r="E25" t="s">
        <v>37</v>
      </c>
      <c r="F25" t="s">
        <v>51</v>
      </c>
      <c r="G25">
        <v>1</v>
      </c>
      <c r="H25">
        <v>12</v>
      </c>
      <c r="I25" s="4">
        <f t="shared" si="0"/>
        <v>240816</v>
      </c>
      <c r="J25">
        <f t="shared" si="4"/>
        <v>28901.4</v>
      </c>
      <c r="K25" s="4">
        <f t="shared" si="3"/>
        <v>140476</v>
      </c>
    </row>
    <row r="26" spans="1:11" x14ac:dyDescent="0.25">
      <c r="A26" t="s">
        <v>19</v>
      </c>
      <c r="B26">
        <v>3209</v>
      </c>
      <c r="C26" t="s">
        <v>27</v>
      </c>
      <c r="D26" t="str">
        <f t="array" ref="D26">IF($C26="Very Satisfied","5 Stars",IF($C26="Satisfied","4 Stars",IF($C26="Neutral","3 Stars",IF($C26="Dissatisfied","2 Stars",IF($C26="Very Dissatisfied","1 Star")))))</f>
        <v>4 Stars</v>
      </c>
      <c r="E26" t="s">
        <v>35</v>
      </c>
      <c r="F26" t="s">
        <v>52</v>
      </c>
      <c r="G26">
        <v>3</v>
      </c>
      <c r="H26">
        <v>15</v>
      </c>
      <c r="I26" s="4">
        <f t="shared" si="0"/>
        <v>279183</v>
      </c>
      <c r="J26">
        <f t="shared" si="4"/>
        <v>31180.799999999999</v>
      </c>
      <c r="K26" s="4">
        <f t="shared" si="3"/>
        <v>130285.40000000001</v>
      </c>
    </row>
    <row r="27" spans="1:11" x14ac:dyDescent="0.25">
      <c r="A27" t="s">
        <v>21</v>
      </c>
      <c r="B27">
        <v>1600</v>
      </c>
      <c r="C27" t="s">
        <v>29</v>
      </c>
      <c r="D27" t="str">
        <f t="array" ref="D27">IF($C27="Very Satisfied","5 Stars",IF($C27="Satisfied","4 Stars",IF($C27="Neutral","3 Stars",IF($C27="Dissatisfied","2 Stars",IF($C27="Very Dissatisfied","1 Star")))))</f>
        <v>5 Stars</v>
      </c>
      <c r="E27" t="s">
        <v>39</v>
      </c>
      <c r="F27" t="s">
        <v>48</v>
      </c>
      <c r="G27">
        <v>3</v>
      </c>
      <c r="H27">
        <v>12</v>
      </c>
      <c r="I27" s="4">
        <f t="shared" si="0"/>
        <v>139200</v>
      </c>
      <c r="J27">
        <f t="shared" si="4"/>
        <v>20068</v>
      </c>
      <c r="K27" s="4">
        <f t="shared" si="3"/>
        <v>81200</v>
      </c>
    </row>
    <row r="28" spans="1:11" x14ac:dyDescent="0.25">
      <c r="A28" t="s">
        <v>11</v>
      </c>
      <c r="B28">
        <v>1908</v>
      </c>
      <c r="C28" t="s">
        <v>27</v>
      </c>
      <c r="D28" t="str">
        <f t="array" ref="D28">IF($C28="Very Satisfied","5 Stars",IF($C28="Satisfied","4 Stars",IF($C28="Neutral","3 Stars",IF($C28="Dissatisfied","2 Stars",IF($C28="Very Dissatisfied","1 Star")))))</f>
        <v>4 Stars</v>
      </c>
      <c r="E28" t="s">
        <v>37</v>
      </c>
      <c r="F28" t="s">
        <v>45</v>
      </c>
      <c r="G28">
        <v>4</v>
      </c>
      <c r="H28">
        <v>9</v>
      </c>
      <c r="I28" s="4">
        <f t="shared" si="0"/>
        <v>165996</v>
      </c>
      <c r="J28">
        <f t="shared" si="4"/>
        <v>18612.2</v>
      </c>
      <c r="K28" s="4">
        <f t="shared" si="3"/>
        <v>129108</v>
      </c>
    </row>
    <row r="29" spans="1:11" x14ac:dyDescent="0.25">
      <c r="A29" t="s">
        <v>15</v>
      </c>
      <c r="B29">
        <v>8999</v>
      </c>
      <c r="C29" t="s">
        <v>28</v>
      </c>
      <c r="D29" t="str">
        <f t="array" ref="D29">IF($C29="Very Satisfied","5 Stars",IF($C29="Satisfied","4 Stars",IF($C29="Neutral","3 Stars",IF($C29="Dissatisfied","2 Stars",IF($C29="Very Dissatisfied","1 Star")))))</f>
        <v>2 Stars</v>
      </c>
      <c r="E29" t="s">
        <v>32</v>
      </c>
      <c r="F29" t="s">
        <v>51</v>
      </c>
      <c r="G29">
        <v>2</v>
      </c>
      <c r="H29">
        <v>6</v>
      </c>
      <c r="I29" s="4">
        <f t="shared" si="0"/>
        <v>782913</v>
      </c>
      <c r="J29">
        <f t="shared" si="4"/>
        <v>11600</v>
      </c>
      <c r="K29" s="4">
        <f t="shared" si="3"/>
        <v>913398.5</v>
      </c>
    </row>
    <row r="30" spans="1:11" x14ac:dyDescent="0.25">
      <c r="A30" t="s">
        <v>16</v>
      </c>
      <c r="B30">
        <v>5964</v>
      </c>
      <c r="C30" t="s">
        <v>30</v>
      </c>
      <c r="D30" t="str">
        <f t="array" ref="D30">IF($C30="Very Satisfied","5 Stars",IF($C30="Satisfied","4 Stars",IF($C30="Neutral","3 Stars",IF($C30="Dissatisfied","2 Stars",IF($C30="Very Dissatisfied","1 Star")))))</f>
        <v>1 Star</v>
      </c>
      <c r="E30" t="s">
        <v>37</v>
      </c>
      <c r="F30" t="s">
        <v>49</v>
      </c>
      <c r="G30">
        <v>5</v>
      </c>
      <c r="H30">
        <v>15</v>
      </c>
      <c r="I30" s="4">
        <f t="shared" si="0"/>
        <v>518868</v>
      </c>
      <c r="J30">
        <f t="shared" si="4"/>
        <v>18444</v>
      </c>
      <c r="K30" s="4">
        <f t="shared" si="3"/>
        <v>242138.39999999997</v>
      </c>
    </row>
    <row r="31" spans="1:11" x14ac:dyDescent="0.25">
      <c r="A31" t="s">
        <v>15</v>
      </c>
      <c r="B31">
        <v>4590</v>
      </c>
      <c r="C31" t="s">
        <v>27</v>
      </c>
      <c r="D31" t="str">
        <f t="array" ref="D31">IF($C31="Very Satisfied","5 Stars",IF($C31="Satisfied","4 Stars",IF($C31="Neutral","3 Stars",IF($C31="Dissatisfied","2 Stars",IF($C31="Very Dissatisfied","1 Star")))))</f>
        <v>4 Stars</v>
      </c>
      <c r="E31" t="s">
        <v>33</v>
      </c>
      <c r="F31" t="s">
        <v>46</v>
      </c>
      <c r="G31">
        <v>4</v>
      </c>
      <c r="H31">
        <v>15</v>
      </c>
      <c r="I31" s="4">
        <f t="shared" si="0"/>
        <v>399330</v>
      </c>
      <c r="J31">
        <f t="shared" si="4"/>
        <v>130485.5</v>
      </c>
      <c r="K31" s="4">
        <f t="shared" si="3"/>
        <v>186354</v>
      </c>
    </row>
    <row r="32" spans="1:11" x14ac:dyDescent="0.25">
      <c r="A32" t="s">
        <v>22</v>
      </c>
      <c r="B32">
        <v>5128</v>
      </c>
      <c r="C32" t="s">
        <v>28</v>
      </c>
      <c r="D32" t="str">
        <f t="array" ref="D32">IF($C32="Very Satisfied","5 Stars",IF($C32="Satisfied","4 Stars",IF($C32="Neutral","3 Stars",IF($C32="Dissatisfied","2 Stars",IF($C32="Very Dissatisfied","1 Star")))))</f>
        <v>2 Stars</v>
      </c>
      <c r="E32" t="s">
        <v>36</v>
      </c>
      <c r="F32" t="s">
        <v>48</v>
      </c>
      <c r="G32">
        <v>3</v>
      </c>
      <c r="H32">
        <v>8</v>
      </c>
      <c r="I32" s="4">
        <f t="shared" si="0"/>
        <v>446136</v>
      </c>
      <c r="J32">
        <f t="shared" si="4"/>
        <v>34591.199999999997</v>
      </c>
      <c r="K32" s="4">
        <f t="shared" si="3"/>
        <v>390369</v>
      </c>
    </row>
    <row r="33" spans="1:11" x14ac:dyDescent="0.25">
      <c r="A33" t="s">
        <v>7</v>
      </c>
      <c r="B33">
        <v>5172</v>
      </c>
      <c r="C33" t="s">
        <v>29</v>
      </c>
      <c r="D33" t="str">
        <f t="array" ref="D33">IF($C33="Very Satisfied","5 Stars",IF($C33="Satisfied","4 Stars",IF($C33="Neutral","3 Stars",IF($C33="Dissatisfied","2 Stars",IF($C33="Very Dissatisfied","1 Star")))))</f>
        <v>5 Stars</v>
      </c>
      <c r="E33" t="s">
        <v>31</v>
      </c>
      <c r="F33" t="s">
        <v>48</v>
      </c>
      <c r="G33">
        <v>5</v>
      </c>
      <c r="H33">
        <v>6</v>
      </c>
      <c r="I33" s="4">
        <f t="shared" si="0"/>
        <v>449964</v>
      </c>
      <c r="J33">
        <f t="shared" si="4"/>
        <v>26622</v>
      </c>
      <c r="K33" s="4">
        <f t="shared" si="3"/>
        <v>524958</v>
      </c>
    </row>
    <row r="34" spans="1:11" x14ac:dyDescent="0.25">
      <c r="A34" t="s">
        <v>8</v>
      </c>
      <c r="B34">
        <v>1500</v>
      </c>
      <c r="C34" t="s">
        <v>29</v>
      </c>
      <c r="D34" t="str">
        <f t="array" ref="D34">IF($C34="Very Satisfied","5 Stars",IF($C34="Satisfied","4 Stars",IF($C34="Neutral","3 Stars",IF($C34="Dissatisfied","2 Stars",IF($C34="Very Dissatisfied","1 Star")))))</f>
        <v>5 Stars</v>
      </c>
      <c r="E34" t="s">
        <v>39</v>
      </c>
      <c r="F34" t="s">
        <v>52</v>
      </c>
      <c r="G34">
        <v>3</v>
      </c>
      <c r="H34">
        <v>3</v>
      </c>
      <c r="I34" s="4">
        <f t="shared" si="0"/>
        <v>130500</v>
      </c>
      <c r="J34">
        <f t="shared" si="4"/>
        <v>55767</v>
      </c>
      <c r="K34" s="4">
        <f t="shared" si="3"/>
        <v>304500</v>
      </c>
    </row>
    <row r="35" spans="1:11" x14ac:dyDescent="0.25">
      <c r="A35" t="s">
        <v>15</v>
      </c>
      <c r="B35">
        <v>8470</v>
      </c>
      <c r="C35" t="s">
        <v>27</v>
      </c>
      <c r="D35" t="str">
        <f t="array" ref="D35">IF($C35="Very Satisfied","5 Stars",IF($C35="Satisfied","4 Stars",IF($C35="Neutral","3 Stars",IF($C35="Dissatisfied","2 Stars",IF($C35="Very Dissatisfied","1 Star")))))</f>
        <v>4 Stars</v>
      </c>
      <c r="E35" t="s">
        <v>37</v>
      </c>
      <c r="F35" t="s">
        <v>42</v>
      </c>
      <c r="G35">
        <v>1</v>
      </c>
      <c r="H35">
        <v>12</v>
      </c>
      <c r="I35" s="4">
        <f t="shared" si="0"/>
        <v>736890</v>
      </c>
      <c r="J35">
        <f t="shared" si="4"/>
        <v>74994</v>
      </c>
      <c r="K35" s="4">
        <f t="shared" si="3"/>
        <v>429852.5</v>
      </c>
    </row>
    <row r="36" spans="1:11" x14ac:dyDescent="0.25">
      <c r="A36" t="s">
        <v>23</v>
      </c>
      <c r="B36">
        <v>6702</v>
      </c>
      <c r="C36" t="s">
        <v>29</v>
      </c>
      <c r="D36" t="str">
        <f t="array" ref="D36">IF($C36="Very Satisfied","5 Stars",IF($C36="Satisfied","4 Stars",IF($C36="Neutral","3 Stars",IF($C36="Dissatisfied","2 Stars",IF($C36="Very Dissatisfied","1 Star")))))</f>
        <v>5 Stars</v>
      </c>
      <c r="E36" t="s">
        <v>31</v>
      </c>
      <c r="F36" t="s">
        <v>50</v>
      </c>
      <c r="G36">
        <v>3</v>
      </c>
      <c r="H36">
        <v>13</v>
      </c>
      <c r="I36" s="4">
        <f t="shared" si="0"/>
        <v>583074</v>
      </c>
      <c r="J36">
        <f t="shared" si="4"/>
        <v>43500</v>
      </c>
      <c r="K36" s="4">
        <f t="shared" si="3"/>
        <v>313962.92307692312</v>
      </c>
    </row>
    <row r="37" spans="1:11" x14ac:dyDescent="0.25">
      <c r="A37" t="s">
        <v>18</v>
      </c>
      <c r="B37">
        <v>8073</v>
      </c>
      <c r="C37" t="s">
        <v>29</v>
      </c>
      <c r="D37" t="str">
        <f t="array" ref="D37">IF($C37="Very Satisfied","5 Stars",IF($C37="Satisfied","4 Stars",IF($C37="Neutral","3 Stars",IF($C37="Dissatisfied","2 Stars",IF($C37="Very Dissatisfied","1 Star")))))</f>
        <v>5 Stars</v>
      </c>
      <c r="E37" t="s">
        <v>33</v>
      </c>
      <c r="F37" t="s">
        <v>43</v>
      </c>
      <c r="G37">
        <v>5</v>
      </c>
      <c r="H37">
        <v>8</v>
      </c>
      <c r="I37" s="4">
        <f t="shared" si="0"/>
        <v>702351</v>
      </c>
      <c r="J37">
        <f t="shared" si="4"/>
        <v>61407.5</v>
      </c>
      <c r="K37" s="4">
        <f t="shared" si="3"/>
        <v>614557.125</v>
      </c>
    </row>
    <row r="38" spans="1:11" x14ac:dyDescent="0.25">
      <c r="A38" t="s">
        <v>24</v>
      </c>
      <c r="B38">
        <v>1555</v>
      </c>
      <c r="C38" t="s">
        <v>29</v>
      </c>
      <c r="D38" t="str">
        <f t="array" ref="D38">IF($C38="Very Satisfied","5 Stars",IF($C38="Satisfied","4 Stars",IF($C38="Neutral","3 Stars",IF($C38="Dissatisfied","2 Stars",IF($C38="Very Dissatisfied","1 Star")))))</f>
        <v>5 Stars</v>
      </c>
      <c r="E38" t="s">
        <v>38</v>
      </c>
      <c r="F38" t="s">
        <v>49</v>
      </c>
      <c r="G38">
        <v>1</v>
      </c>
      <c r="H38">
        <v>12</v>
      </c>
      <c r="I38" s="4">
        <f t="shared" si="0"/>
        <v>135285</v>
      </c>
      <c r="J38">
        <f t="shared" si="4"/>
        <v>44851.846153846156</v>
      </c>
      <c r="K38" s="4">
        <f t="shared" si="3"/>
        <v>78916.25</v>
      </c>
    </row>
    <row r="39" spans="1:11" x14ac:dyDescent="0.25">
      <c r="A39" t="s">
        <v>13</v>
      </c>
      <c r="B39">
        <v>4648</v>
      </c>
      <c r="C39" t="s">
        <v>29</v>
      </c>
      <c r="D39" t="str">
        <f t="array" ref="D39">IF($C39="Very Satisfied","5 Stars",IF($C39="Satisfied","4 Stars",IF($C39="Neutral","3 Stars",IF($C39="Dissatisfied","2 Stars",IF($C39="Very Dissatisfied","1 Star")))))</f>
        <v>5 Stars</v>
      </c>
      <c r="E39" t="s">
        <v>36</v>
      </c>
      <c r="F39" t="s">
        <v>47</v>
      </c>
      <c r="G39">
        <v>1</v>
      </c>
      <c r="H39">
        <v>5</v>
      </c>
      <c r="I39" s="4">
        <f t="shared" si="0"/>
        <v>404376</v>
      </c>
      <c r="J39">
        <f t="shared" si="4"/>
        <v>87793.875</v>
      </c>
      <c r="K39" s="4">
        <f t="shared" si="3"/>
        <v>566126.4</v>
      </c>
    </row>
    <row r="40" spans="1:11" x14ac:dyDescent="0.25">
      <c r="A40" t="s">
        <v>19</v>
      </c>
      <c r="B40">
        <v>2439</v>
      </c>
      <c r="C40" t="s">
        <v>29</v>
      </c>
      <c r="D40" t="str">
        <f t="array" ref="D40">IF($C40="Very Satisfied","5 Stars",IF($C40="Satisfied","4 Stars",IF($C40="Neutral","3 Stars",IF($C40="Dissatisfied","2 Stars",IF($C40="Very Dissatisfied","1 Star")))))</f>
        <v>5 Stars</v>
      </c>
      <c r="E40" t="s">
        <v>34</v>
      </c>
      <c r="F40" t="s">
        <v>43</v>
      </c>
      <c r="G40">
        <v>4</v>
      </c>
      <c r="H40">
        <v>8</v>
      </c>
      <c r="I40" s="4">
        <f t="shared" si="0"/>
        <v>212193</v>
      </c>
      <c r="J40">
        <f t="shared" si="4"/>
        <v>11273.75</v>
      </c>
      <c r="K40" s="4">
        <f t="shared" si="3"/>
        <v>185668.875</v>
      </c>
    </row>
    <row r="41" spans="1:11" x14ac:dyDescent="0.25">
      <c r="A41" t="s">
        <v>10</v>
      </c>
      <c r="B41">
        <v>9989</v>
      </c>
      <c r="C41" t="s">
        <v>29</v>
      </c>
      <c r="D41" t="str">
        <f t="array" ref="D41">IF($C41="Very Satisfied","5 Stars",IF($C41="Satisfied","4 Stars",IF($C41="Neutral","3 Stars",IF($C41="Dissatisfied","2 Stars",IF($C41="Very Dissatisfied","1 Star")))))</f>
        <v>5 Stars</v>
      </c>
      <c r="E41" t="s">
        <v>31</v>
      </c>
      <c r="F41" t="s">
        <v>50</v>
      </c>
      <c r="G41">
        <v>3</v>
      </c>
      <c r="H41">
        <v>11</v>
      </c>
      <c r="I41" s="4">
        <f t="shared" si="0"/>
        <v>869043</v>
      </c>
      <c r="J41">
        <f t="shared" si="4"/>
        <v>80875.199999999997</v>
      </c>
      <c r="K41" s="4">
        <f t="shared" si="3"/>
        <v>553027.36363636365</v>
      </c>
    </row>
    <row r="42" spans="1:11" x14ac:dyDescent="0.25">
      <c r="A42" t="s">
        <v>17</v>
      </c>
      <c r="B42">
        <v>4428</v>
      </c>
      <c r="C42" t="s">
        <v>29</v>
      </c>
      <c r="D42" t="str">
        <f t="array" ref="D42">IF($C42="Very Satisfied","5 Stars",IF($C42="Satisfied","4 Stars",IF($C42="Neutral","3 Stars",IF($C42="Dissatisfied","2 Stars",IF($C42="Very Dissatisfied","1 Star")))))</f>
        <v>5 Stars</v>
      </c>
      <c r="E42" t="s">
        <v>31</v>
      </c>
      <c r="F42" t="s">
        <v>43</v>
      </c>
      <c r="G42">
        <v>2</v>
      </c>
      <c r="H42">
        <v>8</v>
      </c>
      <c r="I42" s="4">
        <f t="shared" si="0"/>
        <v>385236</v>
      </c>
      <c r="J42">
        <f t="shared" si="4"/>
        <v>26524.125</v>
      </c>
      <c r="K42" s="4">
        <f t="shared" si="3"/>
        <v>337081.5</v>
      </c>
    </row>
    <row r="43" spans="1:11" x14ac:dyDescent="0.25">
      <c r="A43" t="s">
        <v>11</v>
      </c>
      <c r="B43">
        <v>3236</v>
      </c>
      <c r="C43" t="s">
        <v>27</v>
      </c>
      <c r="D43" t="str">
        <f t="array" ref="D43">IF($C43="Very Satisfied","5 Stars",IF($C43="Satisfied","4 Stars",IF($C43="Neutral","3 Stars",IF($C43="Dissatisfied","2 Stars",IF($C43="Very Dissatisfied","1 Star")))))</f>
        <v>4 Stars</v>
      </c>
      <c r="E43" t="s">
        <v>34</v>
      </c>
      <c r="F43" t="s">
        <v>41</v>
      </c>
      <c r="G43">
        <v>3</v>
      </c>
      <c r="H43">
        <v>13</v>
      </c>
      <c r="I43" s="4">
        <f t="shared" si="0"/>
        <v>281532</v>
      </c>
      <c r="J43">
        <f t="shared" si="4"/>
        <v>79003.909090909088</v>
      </c>
      <c r="K43" s="4">
        <f t="shared" si="3"/>
        <v>151594.15384615384</v>
      </c>
    </row>
    <row r="44" spans="1:11" x14ac:dyDescent="0.25">
      <c r="A44" t="s">
        <v>17</v>
      </c>
      <c r="B44">
        <v>6581</v>
      </c>
      <c r="C44" t="s">
        <v>29</v>
      </c>
      <c r="D44" t="str">
        <f t="array" ref="D44">IF($C44="Very Satisfied","5 Stars",IF($C44="Satisfied","4 Stars",IF($C44="Neutral","3 Stars",IF($C44="Dissatisfied","2 Stars",IF($C44="Very Dissatisfied","1 Star")))))</f>
        <v>5 Stars</v>
      </c>
      <c r="E44" t="s">
        <v>35</v>
      </c>
      <c r="F44" t="s">
        <v>49</v>
      </c>
      <c r="G44">
        <v>5</v>
      </c>
      <c r="H44">
        <v>8</v>
      </c>
      <c r="I44" s="4">
        <f t="shared" si="0"/>
        <v>572547</v>
      </c>
      <c r="J44">
        <f t="shared" si="4"/>
        <v>48154.5</v>
      </c>
      <c r="K44" s="4">
        <f t="shared" si="3"/>
        <v>500978.625</v>
      </c>
    </row>
    <row r="45" spans="1:11" x14ac:dyDescent="0.25">
      <c r="A45" t="s">
        <v>16</v>
      </c>
      <c r="B45">
        <v>2804</v>
      </c>
      <c r="C45" t="s">
        <v>27</v>
      </c>
      <c r="D45" t="str">
        <f t="array" ref="D45">IF($C45="Very Satisfied","5 Stars",IF($C45="Satisfied","4 Stars",IF($C45="Neutral","3 Stars",IF($C45="Dissatisfied","2 Stars",IF($C45="Very Dissatisfied","1 Star")))))</f>
        <v>4 Stars</v>
      </c>
      <c r="E45" t="s">
        <v>40</v>
      </c>
      <c r="F45" t="s">
        <v>48</v>
      </c>
      <c r="G45">
        <v>1</v>
      </c>
      <c r="H45">
        <v>10</v>
      </c>
      <c r="I45" s="4">
        <f t="shared" si="0"/>
        <v>243948</v>
      </c>
      <c r="J45">
        <f t="shared" si="4"/>
        <v>21656.307692307691</v>
      </c>
      <c r="K45" s="4">
        <f t="shared" si="3"/>
        <v>170763.6</v>
      </c>
    </row>
    <row r="46" spans="1:11" x14ac:dyDescent="0.25">
      <c r="A46" t="s">
        <v>15</v>
      </c>
      <c r="B46">
        <v>8237</v>
      </c>
      <c r="C46" t="s">
        <v>27</v>
      </c>
      <c r="D46" t="str">
        <f t="array" ref="D46">IF($C46="Very Satisfied","5 Stars",IF($C46="Satisfied","4 Stars",IF($C46="Neutral","3 Stars",IF($C46="Dissatisfied","2 Stars",IF($C46="Very Dissatisfied","1 Star")))))</f>
        <v>4 Stars</v>
      </c>
      <c r="E46" t="s">
        <v>31</v>
      </c>
      <c r="F46" t="s">
        <v>51</v>
      </c>
      <c r="G46">
        <v>3</v>
      </c>
      <c r="H46">
        <v>13</v>
      </c>
      <c r="I46" s="4">
        <f t="shared" si="0"/>
        <v>716619</v>
      </c>
      <c r="J46">
        <f t="shared" si="4"/>
        <v>71568.375</v>
      </c>
      <c r="K46" s="4">
        <f t="shared" si="3"/>
        <v>385871.76923076925</v>
      </c>
    </row>
    <row r="47" spans="1:11" x14ac:dyDescent="0.25">
      <c r="A47" t="s">
        <v>12</v>
      </c>
      <c r="B47">
        <v>8423</v>
      </c>
      <c r="C47" t="s">
        <v>28</v>
      </c>
      <c r="D47" t="str">
        <f t="array" ref="D47">IF($C47="Very Satisfied","5 Stars",IF($C47="Satisfied","4 Stars",IF($C47="Neutral","3 Stars",IF($C47="Dissatisfied","2 Stars",IF($C47="Very Dissatisfied","1 Star")))))</f>
        <v>2 Stars</v>
      </c>
      <c r="E47" t="s">
        <v>34</v>
      </c>
      <c r="F47" t="s">
        <v>52</v>
      </c>
      <c r="G47">
        <v>2</v>
      </c>
      <c r="H47">
        <v>3</v>
      </c>
      <c r="I47" s="4">
        <f t="shared" si="0"/>
        <v>732801</v>
      </c>
      <c r="J47">
        <f t="shared" si="4"/>
        <v>24394.799999999999</v>
      </c>
      <c r="K47" s="4">
        <f t="shared" si="3"/>
        <v>1709869</v>
      </c>
    </row>
    <row r="48" spans="1:11" x14ac:dyDescent="0.25">
      <c r="A48" t="s">
        <v>15</v>
      </c>
      <c r="B48">
        <v>2459</v>
      </c>
      <c r="C48" t="s">
        <v>27</v>
      </c>
      <c r="D48" t="str">
        <f t="array" ref="D48">IF($C48="Very Satisfied","5 Stars",IF($C48="Satisfied","4 Stars",IF($C48="Neutral","3 Stars",IF($C48="Dissatisfied","2 Stars",IF($C48="Very Dissatisfied","1 Star")))))</f>
        <v>4 Stars</v>
      </c>
      <c r="E48" t="s">
        <v>39</v>
      </c>
      <c r="F48" t="s">
        <v>52</v>
      </c>
      <c r="G48">
        <v>2</v>
      </c>
      <c r="H48">
        <v>7</v>
      </c>
      <c r="I48" s="4">
        <f t="shared" si="0"/>
        <v>213933</v>
      </c>
      <c r="J48">
        <f t="shared" si="4"/>
        <v>55124.538461538461</v>
      </c>
      <c r="K48" s="4">
        <f t="shared" si="3"/>
        <v>213933</v>
      </c>
    </row>
    <row r="49" spans="1:11" x14ac:dyDescent="0.25">
      <c r="A49" t="s">
        <v>18</v>
      </c>
      <c r="B49">
        <v>8181</v>
      </c>
      <c r="C49" t="s">
        <v>28</v>
      </c>
      <c r="D49" t="str">
        <f t="array" ref="D49">IF($C49="Very Satisfied","5 Stars",IF($C49="Satisfied","4 Stars",IF($C49="Neutral","3 Stars",IF($C49="Dissatisfied","2 Stars",IF($C49="Very Dissatisfied","1 Star")))))</f>
        <v>2 Stars</v>
      </c>
      <c r="E49" t="s">
        <v>34</v>
      </c>
      <c r="F49" t="s">
        <v>45</v>
      </c>
      <c r="G49">
        <v>5</v>
      </c>
      <c r="H49">
        <v>13</v>
      </c>
      <c r="I49" s="4">
        <f t="shared" si="0"/>
        <v>711747</v>
      </c>
      <c r="J49">
        <f t="shared" si="4"/>
        <v>244267</v>
      </c>
      <c r="K49" s="4">
        <f t="shared" si="3"/>
        <v>383248.38461538462</v>
      </c>
    </row>
    <row r="50" spans="1:11" x14ac:dyDescent="0.25">
      <c r="A50" t="s">
        <v>13</v>
      </c>
      <c r="B50">
        <v>2524</v>
      </c>
      <c r="C50" t="s">
        <v>29</v>
      </c>
      <c r="D50" t="str">
        <f t="array" ref="D50">IF($C50="Very Satisfied","5 Stars",IF($C50="Satisfied","4 Stars",IF($C50="Neutral","3 Stars",IF($C50="Dissatisfied","2 Stars",IF($C50="Very Dissatisfied","1 Star")))))</f>
        <v>5 Stars</v>
      </c>
      <c r="E50" t="s">
        <v>39</v>
      </c>
      <c r="F50" t="s">
        <v>52</v>
      </c>
      <c r="G50">
        <v>5</v>
      </c>
      <c r="H50">
        <v>11</v>
      </c>
      <c r="I50" s="4">
        <f t="shared" si="0"/>
        <v>219588</v>
      </c>
      <c r="J50">
        <f t="shared" si="4"/>
        <v>30561.857142857141</v>
      </c>
      <c r="K50" s="4">
        <f t="shared" si="3"/>
        <v>139737.81818181818</v>
      </c>
    </row>
    <row r="51" spans="1:11" x14ac:dyDescent="0.25">
      <c r="A51" t="s">
        <v>20</v>
      </c>
      <c r="B51">
        <v>2260</v>
      </c>
      <c r="C51" t="s">
        <v>29</v>
      </c>
      <c r="D51" t="str">
        <f t="array" ref="D51">IF($C51="Very Satisfied","5 Stars",IF($C51="Satisfied","4 Stars",IF($C51="Neutral","3 Stars",IF($C51="Dissatisfied","2 Stars",IF($C51="Very Dissatisfied","1 Star")))))</f>
        <v>5 Stars</v>
      </c>
      <c r="E51" t="s">
        <v>32</v>
      </c>
      <c r="F51" t="s">
        <v>52</v>
      </c>
      <c r="G51">
        <v>3</v>
      </c>
      <c r="H51">
        <v>6</v>
      </c>
      <c r="I51" s="4">
        <f t="shared" si="0"/>
        <v>196620</v>
      </c>
      <c r="J51">
        <f t="shared" si="4"/>
        <v>54749.769230769234</v>
      </c>
      <c r="K51" s="4">
        <f t="shared" si="3"/>
        <v>229390</v>
      </c>
    </row>
    <row r="52" spans="1:11" x14ac:dyDescent="0.25">
      <c r="A52" t="s">
        <v>21</v>
      </c>
      <c r="B52">
        <v>1544</v>
      </c>
      <c r="C52" t="s">
        <v>28</v>
      </c>
      <c r="D52" t="str">
        <f t="array" ref="D52">IF($C52="Very Satisfied","5 Stars",IF($C52="Satisfied","4 Stars",IF($C52="Neutral","3 Stars",IF($C52="Dissatisfied","2 Stars",IF($C52="Very Dissatisfied","1 Star")))))</f>
        <v>2 Stars</v>
      </c>
      <c r="E52" t="s">
        <v>39</v>
      </c>
      <c r="F52" t="s">
        <v>47</v>
      </c>
      <c r="G52">
        <v>4</v>
      </c>
      <c r="H52">
        <v>5</v>
      </c>
      <c r="I52" s="4">
        <f t="shared" si="0"/>
        <v>134328</v>
      </c>
      <c r="J52">
        <f t="shared" si="4"/>
        <v>19962.545454545456</v>
      </c>
      <c r="K52" s="4">
        <f>PRODUCT(J55,7)</f>
        <v>188059.19999999998</v>
      </c>
    </row>
    <row r="53" spans="1:11" x14ac:dyDescent="0.25">
      <c r="A53" t="s">
        <v>16</v>
      </c>
      <c r="B53">
        <v>2470</v>
      </c>
      <c r="C53" t="s">
        <v>27</v>
      </c>
      <c r="D53" t="str">
        <f t="array" ref="D53">IF($C53="Very Satisfied","5 Stars",IF($C53="Satisfied","4 Stars",IF($C53="Neutral","3 Stars",IF($C53="Dissatisfied","2 Stars",IF($C53="Very Dissatisfied","1 Star")))))</f>
        <v>4 Stars</v>
      </c>
      <c r="E53" t="s">
        <v>39</v>
      </c>
      <c r="F53" t="s">
        <v>42</v>
      </c>
      <c r="G53">
        <v>5</v>
      </c>
      <c r="H53">
        <v>15</v>
      </c>
      <c r="I53" s="4">
        <f t="shared" si="0"/>
        <v>214890</v>
      </c>
      <c r="J53">
        <f t="shared" si="4"/>
        <v>32770</v>
      </c>
      <c r="K53" s="4">
        <f>PRODUCT(J56,7)</f>
        <v>100282</v>
      </c>
    </row>
    <row r="54" spans="1:11" x14ac:dyDescent="0.25">
      <c r="A54" t="s">
        <v>23</v>
      </c>
      <c r="B54">
        <v>7575</v>
      </c>
      <c r="C54" t="s">
        <v>29</v>
      </c>
      <c r="D54" t="str">
        <f t="array" ref="D54">IF($C54="Very Satisfied","5 Stars",IF($C54="Satisfied","4 Stars",IF($C54="Neutral","3 Stars",IF($C54="Dissatisfied","2 Stars",IF($C54="Very Dissatisfied","1 Star")))))</f>
        <v>5 Stars</v>
      </c>
      <c r="E54" t="s">
        <v>36</v>
      </c>
      <c r="F54" t="s">
        <v>41</v>
      </c>
      <c r="G54">
        <v>1</v>
      </c>
      <c r="H54">
        <v>5</v>
      </c>
      <c r="I54" s="4">
        <f t="shared" si="0"/>
        <v>659025</v>
      </c>
      <c r="J54" t="e">
        <f>#REF!/#REF!</f>
        <v>#REF!</v>
      </c>
      <c r="K54" s="4">
        <f t="shared" ref="K54:K62" si="5">PRODUCT(J58,7)</f>
        <v>922635</v>
      </c>
    </row>
    <row r="55" spans="1:11" x14ac:dyDescent="0.25">
      <c r="A55" t="s">
        <v>21</v>
      </c>
      <c r="B55">
        <v>2314</v>
      </c>
      <c r="C55" t="s">
        <v>29</v>
      </c>
      <c r="D55" t="str">
        <f t="array" ref="D55">IF($C55="Very Satisfied","5 Stars",IF($C55="Satisfied","4 Stars",IF($C55="Neutral","3 Stars",IF($C55="Dissatisfied","2 Stars",IF($C55="Very Dissatisfied","1 Star")))))</f>
        <v>5 Stars</v>
      </c>
      <c r="E55" t="s">
        <v>32</v>
      </c>
      <c r="F55" t="s">
        <v>49</v>
      </c>
      <c r="G55">
        <v>5</v>
      </c>
      <c r="H55">
        <v>5</v>
      </c>
      <c r="I55" s="4">
        <f t="shared" si="0"/>
        <v>201318</v>
      </c>
      <c r="J55">
        <f>I52/H52</f>
        <v>26865.599999999999</v>
      </c>
      <c r="K55" s="4">
        <f t="shared" si="5"/>
        <v>281845.2</v>
      </c>
    </row>
    <row r="56" spans="1:11" x14ac:dyDescent="0.25">
      <c r="A56" t="s">
        <v>7</v>
      </c>
      <c r="B56">
        <v>5080</v>
      </c>
      <c r="C56" t="s">
        <v>27</v>
      </c>
      <c r="D56" t="str">
        <f t="array" ref="D56">IF($C56="Very Satisfied","5 Stars",IF($C56="Satisfied","4 Stars",IF($C56="Neutral","3 Stars",IF($C56="Dissatisfied","2 Stars",IF($C56="Very Dissatisfied","1 Star")))))</f>
        <v>4 Stars</v>
      </c>
      <c r="E56" t="s">
        <v>35</v>
      </c>
      <c r="F56" t="s">
        <v>45</v>
      </c>
      <c r="G56">
        <v>4</v>
      </c>
      <c r="H56">
        <v>8</v>
      </c>
      <c r="I56" s="4">
        <f t="shared" si="0"/>
        <v>441960</v>
      </c>
      <c r="J56">
        <f>I53/H53</f>
        <v>14326</v>
      </c>
      <c r="K56" s="4">
        <f t="shared" si="5"/>
        <v>386715</v>
      </c>
    </row>
    <row r="57" spans="1:11" x14ac:dyDescent="0.25">
      <c r="A57" t="s">
        <v>19</v>
      </c>
      <c r="B57">
        <v>5866</v>
      </c>
      <c r="C57" t="s">
        <v>29</v>
      </c>
      <c r="D57" t="str">
        <f t="array" ref="D57">IF($C57="Very Satisfied","5 Stars",IF($C57="Satisfied","4 Stars",IF($C57="Neutral","3 Stars",IF($C57="Dissatisfied","2 Stars",IF($C57="Very Dissatisfied","1 Star")))))</f>
        <v>5 Stars</v>
      </c>
      <c r="E57" t="s">
        <v>31</v>
      </c>
      <c r="F57" t="s">
        <v>43</v>
      </c>
      <c r="G57">
        <v>2</v>
      </c>
      <c r="H57">
        <v>6</v>
      </c>
      <c r="I57" s="4">
        <f t="shared" si="0"/>
        <v>510342</v>
      </c>
      <c r="J57" t="e">
        <f>#REF!/#REF!</f>
        <v>#REF!</v>
      </c>
      <c r="K57" s="4">
        <f t="shared" si="5"/>
        <v>595399</v>
      </c>
    </row>
    <row r="58" spans="1:11" x14ac:dyDescent="0.25">
      <c r="A58" t="s">
        <v>24</v>
      </c>
      <c r="B58">
        <v>3520</v>
      </c>
      <c r="C58" t="s">
        <v>27</v>
      </c>
      <c r="D58" t="str">
        <f t="array" ref="D58">IF($C58="Very Satisfied","5 Stars",IF($C58="Satisfied","4 Stars",IF($C58="Neutral","3 Stars",IF($C58="Dissatisfied","2 Stars",IF($C58="Very Dissatisfied","1 Star")))))</f>
        <v>4 Stars</v>
      </c>
      <c r="E58" t="s">
        <v>40</v>
      </c>
      <c r="F58" t="s">
        <v>49</v>
      </c>
      <c r="G58">
        <v>3</v>
      </c>
      <c r="H58">
        <v>5</v>
      </c>
      <c r="I58" s="4">
        <f t="shared" si="0"/>
        <v>306240</v>
      </c>
      <c r="J58">
        <f t="shared" ref="J58:J66" si="6">I54/H54</f>
        <v>131805</v>
      </c>
      <c r="K58" s="4">
        <f t="shared" si="5"/>
        <v>428736</v>
      </c>
    </row>
    <row r="59" spans="1:11" x14ac:dyDescent="0.25">
      <c r="A59" t="s">
        <v>17</v>
      </c>
      <c r="B59">
        <v>2047</v>
      </c>
      <c r="C59" t="s">
        <v>29</v>
      </c>
      <c r="D59" t="str">
        <f t="array" ref="D59">IF($C59="Very Satisfied","5 Stars",IF($C59="Satisfied","4 Stars",IF($C59="Neutral","3 Stars",IF($C59="Dissatisfied","2 Stars",IF($C59="Very Dissatisfied","1 Star")))))</f>
        <v>5 Stars</v>
      </c>
      <c r="E59" t="s">
        <v>33</v>
      </c>
      <c r="F59" t="s">
        <v>50</v>
      </c>
      <c r="G59">
        <v>4</v>
      </c>
      <c r="H59">
        <v>12</v>
      </c>
      <c r="I59" s="4">
        <f t="shared" si="0"/>
        <v>178089</v>
      </c>
      <c r="J59">
        <f t="shared" si="6"/>
        <v>40263.599999999999</v>
      </c>
      <c r="K59" s="4">
        <f t="shared" si="5"/>
        <v>103885.25</v>
      </c>
    </row>
    <row r="60" spans="1:11" x14ac:dyDescent="0.25">
      <c r="A60" t="s">
        <v>20</v>
      </c>
      <c r="B60">
        <v>5428</v>
      </c>
      <c r="C60" t="s">
        <v>29</v>
      </c>
      <c r="D60" t="str">
        <f t="array" ref="D60">IF($C60="Very Satisfied","5 Stars",IF($C60="Satisfied","4 Stars",IF($C60="Neutral","3 Stars",IF($C60="Dissatisfied","2 Stars",IF($C60="Very Dissatisfied","1 Star")))))</f>
        <v>5 Stars</v>
      </c>
      <c r="E60" t="s">
        <v>36</v>
      </c>
      <c r="F60" t="s">
        <v>41</v>
      </c>
      <c r="G60">
        <v>2</v>
      </c>
      <c r="H60">
        <v>11</v>
      </c>
      <c r="I60" s="4">
        <f t="shared" si="0"/>
        <v>472236</v>
      </c>
      <c r="J60">
        <f t="shared" si="6"/>
        <v>55245</v>
      </c>
      <c r="K60" s="4">
        <f t="shared" si="5"/>
        <v>300513.81818181818</v>
      </c>
    </row>
    <row r="61" spans="1:11" x14ac:dyDescent="0.25">
      <c r="A61" t="s">
        <v>22</v>
      </c>
      <c r="B61">
        <v>5136</v>
      </c>
      <c r="C61" t="s">
        <v>27</v>
      </c>
      <c r="D61" t="str">
        <f t="array" ref="D61">IF($C61="Very Satisfied","5 Stars",IF($C61="Satisfied","4 Stars",IF($C61="Neutral","3 Stars",IF($C61="Dissatisfied","2 Stars",IF($C61="Very Dissatisfied","1 Star")))))</f>
        <v>4 Stars</v>
      </c>
      <c r="E61" t="s">
        <v>39</v>
      </c>
      <c r="F61" t="s">
        <v>52</v>
      </c>
      <c r="G61">
        <v>3</v>
      </c>
      <c r="H61">
        <v>12</v>
      </c>
      <c r="I61" s="4">
        <f t="shared" si="0"/>
        <v>446832</v>
      </c>
      <c r="J61">
        <f t="shared" si="6"/>
        <v>85057</v>
      </c>
      <c r="K61" s="4">
        <f t="shared" si="5"/>
        <v>260652</v>
      </c>
    </row>
    <row r="62" spans="1:11" x14ac:dyDescent="0.25">
      <c r="A62" t="s">
        <v>25</v>
      </c>
      <c r="B62">
        <v>1151</v>
      </c>
      <c r="C62" t="s">
        <v>29</v>
      </c>
      <c r="D62" t="str">
        <f t="array" ref="D62">IF($C62="Very Satisfied","5 Stars",IF($C62="Satisfied","4 Stars",IF($C62="Neutral","3 Stars",IF($C62="Dissatisfied","2 Stars",IF($C62="Very Dissatisfied","1 Star")))))</f>
        <v>5 Stars</v>
      </c>
      <c r="E62" t="s">
        <v>35</v>
      </c>
      <c r="F62" t="s">
        <v>44</v>
      </c>
      <c r="G62">
        <v>3</v>
      </c>
      <c r="H62">
        <v>9</v>
      </c>
      <c r="I62" s="4">
        <f t="shared" si="0"/>
        <v>100137</v>
      </c>
      <c r="J62">
        <f t="shared" si="6"/>
        <v>61248</v>
      </c>
      <c r="K62" s="4">
        <f t="shared" si="5"/>
        <v>77884.333333333343</v>
      </c>
    </row>
    <row r="63" spans="1:11" x14ac:dyDescent="0.25">
      <c r="A63" t="s">
        <v>7</v>
      </c>
      <c r="B63">
        <v>3104</v>
      </c>
      <c r="C63" t="s">
        <v>29</v>
      </c>
      <c r="D63" t="str">
        <f t="array" ref="D63">IF($C63="Very Satisfied","5 Stars",IF($C63="Satisfied","4 Stars",IF($C63="Neutral","3 Stars",IF($C63="Dissatisfied","2 Stars",IF($C63="Very Dissatisfied","1 Star")))))</f>
        <v>5 Stars</v>
      </c>
      <c r="E63" t="s">
        <v>39</v>
      </c>
      <c r="F63" t="s">
        <v>50</v>
      </c>
      <c r="G63">
        <v>2</v>
      </c>
      <c r="H63">
        <v>13</v>
      </c>
      <c r="I63" s="4">
        <f t="shared" ref="I63:I122" si="7">PRODUCT(B63,87)</f>
        <v>270048</v>
      </c>
      <c r="J63">
        <f t="shared" si="6"/>
        <v>14840.75</v>
      </c>
      <c r="K63" s="4">
        <f t="shared" ref="K63:K85" si="8">PRODUCT(J68,7)</f>
        <v>145410.46153846156</v>
      </c>
    </row>
    <row r="64" spans="1:11" x14ac:dyDescent="0.25">
      <c r="A64" t="s">
        <v>15</v>
      </c>
      <c r="B64">
        <v>8953</v>
      </c>
      <c r="C64" t="s">
        <v>27</v>
      </c>
      <c r="D64" t="str">
        <f t="array" ref="D64">IF($C64="Very Satisfied","5 Stars",IF($C64="Satisfied","4 Stars",IF($C64="Neutral","3 Stars",IF($C64="Dissatisfied","2 Stars",IF($C64="Very Dissatisfied","1 Star")))))</f>
        <v>4 Stars</v>
      </c>
      <c r="E64" t="s">
        <v>32</v>
      </c>
      <c r="F64" t="s">
        <v>42</v>
      </c>
      <c r="G64">
        <v>5</v>
      </c>
      <c r="H64">
        <v>4</v>
      </c>
      <c r="I64" s="4">
        <f t="shared" si="7"/>
        <v>778911</v>
      </c>
      <c r="J64">
        <f t="shared" si="6"/>
        <v>42930.545454545456</v>
      </c>
      <c r="K64" s="4">
        <f t="shared" si="8"/>
        <v>1363094.25</v>
      </c>
    </row>
    <row r="65" spans="1:11" x14ac:dyDescent="0.25">
      <c r="A65" t="s">
        <v>15</v>
      </c>
      <c r="B65">
        <v>8575</v>
      </c>
      <c r="C65" t="s">
        <v>27</v>
      </c>
      <c r="D65" t="str">
        <f t="array" ref="D65">IF($C65="Very Satisfied","5 Stars",IF($C65="Satisfied","4 Stars",IF($C65="Neutral","3 Stars",IF($C65="Dissatisfied","2 Stars",IF($C65="Very Dissatisfied","1 Star")))))</f>
        <v>4 Stars</v>
      </c>
      <c r="E65" t="s">
        <v>34</v>
      </c>
      <c r="F65" t="s">
        <v>41</v>
      </c>
      <c r="G65">
        <v>4</v>
      </c>
      <c r="H65">
        <v>4</v>
      </c>
      <c r="I65" s="4">
        <f t="shared" si="7"/>
        <v>746025</v>
      </c>
      <c r="J65">
        <f t="shared" si="6"/>
        <v>37236</v>
      </c>
      <c r="K65" s="4">
        <f t="shared" si="8"/>
        <v>1305543.75</v>
      </c>
    </row>
    <row r="66" spans="1:11" x14ac:dyDescent="0.25">
      <c r="A66" t="s">
        <v>13</v>
      </c>
      <c r="B66">
        <v>5810</v>
      </c>
      <c r="C66" t="s">
        <v>29</v>
      </c>
      <c r="D66" t="str">
        <f t="array" ref="D66">IF($C66="Very Satisfied","5 Stars",IF($C66="Satisfied","4 Stars",IF($C66="Neutral","3 Stars",IF($C66="Dissatisfied","2 Stars",IF($C66="Very Dissatisfied","1 Star")))))</f>
        <v>5 Stars</v>
      </c>
      <c r="E66" t="s">
        <v>40</v>
      </c>
      <c r="F66" t="s">
        <v>50</v>
      </c>
      <c r="G66">
        <v>4</v>
      </c>
      <c r="H66">
        <v>4</v>
      </c>
      <c r="I66" s="4">
        <f t="shared" si="7"/>
        <v>505470</v>
      </c>
      <c r="J66">
        <f t="shared" si="6"/>
        <v>11126.333333333334</v>
      </c>
      <c r="K66" s="4">
        <f t="shared" si="8"/>
        <v>884572.5</v>
      </c>
    </row>
    <row r="67" spans="1:11" x14ac:dyDescent="0.25">
      <c r="A67" t="s">
        <v>7</v>
      </c>
      <c r="B67">
        <v>4226</v>
      </c>
      <c r="C67" t="s">
        <v>29</v>
      </c>
      <c r="D67" t="str">
        <f t="array" ref="D67">IF($C67="Very Satisfied","5 Stars",IF($C67="Satisfied","4 Stars",IF($C67="Neutral","3 Stars",IF($C67="Dissatisfied","2 Stars",IF($C67="Very Dissatisfied","1 Star")))))</f>
        <v>5 Stars</v>
      </c>
      <c r="E67" t="s">
        <v>39</v>
      </c>
      <c r="F67" t="s">
        <v>47</v>
      </c>
      <c r="G67">
        <v>2</v>
      </c>
      <c r="H67">
        <v>7</v>
      </c>
      <c r="I67" s="4">
        <f t="shared" si="7"/>
        <v>367662</v>
      </c>
      <c r="J67" t="e">
        <f>#REF!/#REF!</f>
        <v>#REF!</v>
      </c>
      <c r="K67" s="4">
        <f t="shared" si="8"/>
        <v>367662</v>
      </c>
    </row>
    <row r="68" spans="1:11" x14ac:dyDescent="0.25">
      <c r="A68" t="s">
        <v>22</v>
      </c>
      <c r="B68">
        <v>3618</v>
      </c>
      <c r="C68" t="s">
        <v>27</v>
      </c>
      <c r="D68" t="str">
        <f t="array" ref="D68">IF($C68="Very Satisfied","5 Stars",IF($C68="Satisfied","4 Stars",IF($C68="Neutral","3 Stars",IF($C68="Dissatisfied","2 Stars",IF($C68="Very Dissatisfied","1 Star")))))</f>
        <v>4 Stars</v>
      </c>
      <c r="E68" t="s">
        <v>34</v>
      </c>
      <c r="F68" t="s">
        <v>42</v>
      </c>
      <c r="G68">
        <v>5</v>
      </c>
      <c r="H68">
        <v>14</v>
      </c>
      <c r="I68" s="4">
        <f t="shared" si="7"/>
        <v>314766</v>
      </c>
      <c r="J68">
        <f t="shared" ref="J68:J90" si="9">I63/H63</f>
        <v>20772.923076923078</v>
      </c>
      <c r="K68" s="4">
        <f t="shared" si="8"/>
        <v>157383</v>
      </c>
    </row>
    <row r="69" spans="1:11" x14ac:dyDescent="0.25">
      <c r="A69" t="s">
        <v>9</v>
      </c>
      <c r="B69">
        <v>1023</v>
      </c>
      <c r="C69" t="s">
        <v>29</v>
      </c>
      <c r="D69" t="str">
        <f t="array" ref="D69">IF($C69="Very Satisfied","5 Stars",IF($C69="Satisfied","4 Stars",IF($C69="Neutral","3 Stars",IF($C69="Dissatisfied","2 Stars",IF($C69="Very Dissatisfied","1 Star")))))</f>
        <v>5 Stars</v>
      </c>
      <c r="E69" t="s">
        <v>36</v>
      </c>
      <c r="F69" t="s">
        <v>41</v>
      </c>
      <c r="G69">
        <v>5</v>
      </c>
      <c r="H69">
        <v>7</v>
      </c>
      <c r="I69" s="4">
        <f t="shared" si="7"/>
        <v>89001</v>
      </c>
      <c r="J69">
        <f t="shared" si="9"/>
        <v>194727.75</v>
      </c>
      <c r="K69" s="4">
        <f t="shared" si="8"/>
        <v>89001</v>
      </c>
    </row>
    <row r="70" spans="1:11" x14ac:dyDescent="0.25">
      <c r="A70" t="s">
        <v>11</v>
      </c>
      <c r="B70">
        <v>5020</v>
      </c>
      <c r="C70" t="s">
        <v>27</v>
      </c>
      <c r="D70" t="str">
        <f t="array" ref="D70">IF($C70="Very Satisfied","5 Stars",IF($C70="Satisfied","4 Stars",IF($C70="Neutral","3 Stars",IF($C70="Dissatisfied","2 Stars",IF($C70="Very Dissatisfied","1 Star")))))</f>
        <v>4 Stars</v>
      </c>
      <c r="E70" t="s">
        <v>33</v>
      </c>
      <c r="F70" t="s">
        <v>43</v>
      </c>
      <c r="G70">
        <v>4</v>
      </c>
      <c r="H70">
        <v>14</v>
      </c>
      <c r="I70" s="4">
        <f t="shared" si="7"/>
        <v>436740</v>
      </c>
      <c r="J70">
        <f t="shared" si="9"/>
        <v>186506.25</v>
      </c>
      <c r="K70" s="4">
        <f t="shared" si="8"/>
        <v>218370</v>
      </c>
    </row>
    <row r="71" spans="1:11" x14ac:dyDescent="0.25">
      <c r="A71" t="s">
        <v>23</v>
      </c>
      <c r="B71">
        <v>9571</v>
      </c>
      <c r="C71" t="s">
        <v>27</v>
      </c>
      <c r="D71" t="str">
        <f t="array" ref="D71">IF($C71="Very Satisfied","5 Stars",IF($C71="Satisfied","4 Stars",IF($C71="Neutral","3 Stars",IF($C71="Dissatisfied","2 Stars",IF($C71="Very Dissatisfied","1 Star")))))</f>
        <v>4 Stars</v>
      </c>
      <c r="E71" t="s">
        <v>39</v>
      </c>
      <c r="F71" t="s">
        <v>49</v>
      </c>
      <c r="G71">
        <v>3</v>
      </c>
      <c r="H71">
        <v>12</v>
      </c>
      <c r="I71" s="4">
        <f t="shared" si="7"/>
        <v>832677</v>
      </c>
      <c r="J71">
        <f t="shared" si="9"/>
        <v>126367.5</v>
      </c>
      <c r="K71" s="4">
        <f t="shared" si="8"/>
        <v>485728.25</v>
      </c>
    </row>
    <row r="72" spans="1:11" x14ac:dyDescent="0.25">
      <c r="A72" t="s">
        <v>12</v>
      </c>
      <c r="B72">
        <v>9576</v>
      </c>
      <c r="C72" t="s">
        <v>30</v>
      </c>
      <c r="D72" t="str">
        <f t="array" ref="D72">IF($C72="Very Satisfied","5 Stars",IF($C72="Satisfied","4 Stars",IF($C72="Neutral","3 Stars",IF($C72="Dissatisfied","2 Stars",IF($C72="Very Dissatisfied","1 Star")))))</f>
        <v>1 Star</v>
      </c>
      <c r="E72" t="s">
        <v>32</v>
      </c>
      <c r="F72" t="s">
        <v>41</v>
      </c>
      <c r="G72">
        <v>4</v>
      </c>
      <c r="H72">
        <v>15</v>
      </c>
      <c r="I72" s="4">
        <f t="shared" si="7"/>
        <v>833112</v>
      </c>
      <c r="J72">
        <f t="shared" si="9"/>
        <v>52523.142857142855</v>
      </c>
      <c r="K72" s="4">
        <f t="shared" si="8"/>
        <v>388785.60000000003</v>
      </c>
    </row>
    <row r="73" spans="1:11" x14ac:dyDescent="0.25">
      <c r="A73" t="s">
        <v>22</v>
      </c>
      <c r="B73">
        <v>5695</v>
      </c>
      <c r="C73" t="s">
        <v>27</v>
      </c>
      <c r="D73" t="str">
        <f t="array" ref="D73">IF($C73="Very Satisfied","5 Stars",IF($C73="Satisfied","4 Stars",IF($C73="Neutral","3 Stars",IF($C73="Dissatisfied","2 Stars",IF($C73="Very Dissatisfied","1 Star")))))</f>
        <v>4 Stars</v>
      </c>
      <c r="E73" t="s">
        <v>39</v>
      </c>
      <c r="F73" t="s">
        <v>50</v>
      </c>
      <c r="G73">
        <v>2</v>
      </c>
      <c r="H73">
        <v>14</v>
      </c>
      <c r="I73" s="4">
        <f t="shared" si="7"/>
        <v>495465</v>
      </c>
      <c r="J73">
        <f t="shared" si="9"/>
        <v>22483.285714285714</v>
      </c>
      <c r="K73" s="4">
        <f t="shared" si="8"/>
        <v>247732.5</v>
      </c>
    </row>
    <row r="74" spans="1:11" x14ac:dyDescent="0.25">
      <c r="A74" t="s">
        <v>19</v>
      </c>
      <c r="B74">
        <v>5472</v>
      </c>
      <c r="C74" t="s">
        <v>28</v>
      </c>
      <c r="D74" t="str">
        <f t="array" ref="D74">IF($C74="Very Satisfied","5 Stars",IF($C74="Satisfied","4 Stars",IF($C74="Neutral","3 Stars",IF($C74="Dissatisfied","2 Stars",IF($C74="Very Dissatisfied","1 Star")))))</f>
        <v>2 Stars</v>
      </c>
      <c r="E74" t="s">
        <v>33</v>
      </c>
      <c r="F74" t="s">
        <v>45</v>
      </c>
      <c r="G74">
        <v>3</v>
      </c>
      <c r="H74">
        <v>15</v>
      </c>
      <c r="I74" s="4">
        <f t="shared" si="7"/>
        <v>476064</v>
      </c>
      <c r="J74">
        <f t="shared" si="9"/>
        <v>12714.428571428571</v>
      </c>
      <c r="K74" s="4">
        <f t="shared" si="8"/>
        <v>222163.19999999998</v>
      </c>
    </row>
    <row r="75" spans="1:11" x14ac:dyDescent="0.25">
      <c r="A75" t="s">
        <v>23</v>
      </c>
      <c r="B75">
        <v>6692</v>
      </c>
      <c r="C75" t="s">
        <v>27</v>
      </c>
      <c r="D75" t="str">
        <f t="array" ref="D75">IF($C75="Very Satisfied","5 Stars",IF($C75="Satisfied","4 Stars",IF($C75="Neutral","3 Stars",IF($C75="Dissatisfied","2 Stars",IF($C75="Very Dissatisfied","1 Star")))))</f>
        <v>4 Stars</v>
      </c>
      <c r="E75" t="s">
        <v>37</v>
      </c>
      <c r="F75" t="s">
        <v>52</v>
      </c>
      <c r="G75">
        <v>2</v>
      </c>
      <c r="H75">
        <v>9</v>
      </c>
      <c r="I75" s="4">
        <f t="shared" si="7"/>
        <v>582204</v>
      </c>
      <c r="J75">
        <f t="shared" si="9"/>
        <v>31195.714285714286</v>
      </c>
      <c r="K75" s="4">
        <f t="shared" si="8"/>
        <v>452825.33333333337</v>
      </c>
    </row>
    <row r="76" spans="1:11" x14ac:dyDescent="0.25">
      <c r="A76" t="s">
        <v>12</v>
      </c>
      <c r="B76">
        <v>2047</v>
      </c>
      <c r="C76" t="s">
        <v>28</v>
      </c>
      <c r="D76" t="str">
        <f t="array" ref="D76">IF($C76="Very Satisfied","5 Stars",IF($C76="Satisfied","4 Stars",IF($C76="Neutral","3 Stars",IF($C76="Dissatisfied","2 Stars",IF($C76="Very Dissatisfied","1 Star")))))</f>
        <v>2 Stars</v>
      </c>
      <c r="E76" t="s">
        <v>32</v>
      </c>
      <c r="F76" t="s">
        <v>43</v>
      </c>
      <c r="G76">
        <v>4</v>
      </c>
      <c r="H76">
        <v>15</v>
      </c>
      <c r="I76" s="4">
        <f t="shared" si="7"/>
        <v>178089</v>
      </c>
      <c r="J76">
        <f t="shared" si="9"/>
        <v>69389.75</v>
      </c>
      <c r="K76" s="4">
        <f t="shared" si="8"/>
        <v>83108.2</v>
      </c>
    </row>
    <row r="77" spans="1:11" x14ac:dyDescent="0.25">
      <c r="A77" t="s">
        <v>23</v>
      </c>
      <c r="B77">
        <v>7519</v>
      </c>
      <c r="C77" t="s">
        <v>28</v>
      </c>
      <c r="D77" t="str">
        <f t="array" ref="D77">IF($C77="Very Satisfied","5 Stars",IF($C77="Satisfied","4 Stars",IF($C77="Neutral","3 Stars",IF($C77="Dissatisfied","2 Stars",IF($C77="Very Dissatisfied","1 Star")))))</f>
        <v>2 Stars</v>
      </c>
      <c r="E77" t="s">
        <v>33</v>
      </c>
      <c r="F77" t="s">
        <v>50</v>
      </c>
      <c r="G77">
        <v>5</v>
      </c>
      <c r="H77">
        <v>6</v>
      </c>
      <c r="I77" s="4">
        <f t="shared" si="7"/>
        <v>654153</v>
      </c>
      <c r="J77">
        <f t="shared" si="9"/>
        <v>55540.800000000003</v>
      </c>
      <c r="K77" s="4">
        <f t="shared" si="8"/>
        <v>763178.5</v>
      </c>
    </row>
    <row r="78" spans="1:11" x14ac:dyDescent="0.25">
      <c r="A78" t="s">
        <v>11</v>
      </c>
      <c r="B78">
        <v>5776</v>
      </c>
      <c r="C78" t="s">
        <v>28</v>
      </c>
      <c r="D78" t="str">
        <f t="array" ref="D78">IF($C78="Very Satisfied","5 Stars",IF($C78="Satisfied","4 Stars",IF($C78="Neutral","3 Stars",IF($C78="Dissatisfied","2 Stars",IF($C78="Very Dissatisfied","1 Star")))))</f>
        <v>2 Stars</v>
      </c>
      <c r="E78" t="s">
        <v>36</v>
      </c>
      <c r="F78" t="s">
        <v>47</v>
      </c>
      <c r="G78">
        <v>2</v>
      </c>
      <c r="H78">
        <v>6</v>
      </c>
      <c r="I78" s="4">
        <f t="shared" si="7"/>
        <v>502512</v>
      </c>
      <c r="J78">
        <f t="shared" si="9"/>
        <v>35390.357142857145</v>
      </c>
      <c r="K78" s="4">
        <f t="shared" si="8"/>
        <v>586264</v>
      </c>
    </row>
    <row r="79" spans="1:11" x14ac:dyDescent="0.25">
      <c r="A79" t="s">
        <v>15</v>
      </c>
      <c r="B79">
        <v>2648</v>
      </c>
      <c r="C79" t="s">
        <v>27</v>
      </c>
      <c r="D79" t="str">
        <f t="array" ref="D79">IF($C79="Very Satisfied","5 Stars",IF($C79="Satisfied","4 Stars",IF($C79="Neutral","3 Stars",IF($C79="Dissatisfied","2 Stars",IF($C79="Very Dissatisfied","1 Star")))))</f>
        <v>4 Stars</v>
      </c>
      <c r="E79" t="s">
        <v>35</v>
      </c>
      <c r="F79" t="s">
        <v>50</v>
      </c>
      <c r="G79">
        <v>4</v>
      </c>
      <c r="H79">
        <v>7</v>
      </c>
      <c r="I79" s="4">
        <f t="shared" si="7"/>
        <v>230376</v>
      </c>
      <c r="J79">
        <f t="shared" si="9"/>
        <v>31737.599999999999</v>
      </c>
      <c r="K79" s="4">
        <f t="shared" si="8"/>
        <v>230376</v>
      </c>
    </row>
    <row r="80" spans="1:11" x14ac:dyDescent="0.25">
      <c r="A80" t="s">
        <v>23</v>
      </c>
      <c r="B80">
        <v>3343</v>
      </c>
      <c r="C80" t="s">
        <v>27</v>
      </c>
      <c r="D80" t="str">
        <f t="array" ref="D80">IF($C80="Very Satisfied","5 Stars",IF($C80="Satisfied","4 Stars",IF($C80="Neutral","3 Stars",IF($C80="Dissatisfied","2 Stars",IF($C80="Very Dissatisfied","1 Star")))))</f>
        <v>4 Stars</v>
      </c>
      <c r="E80" t="s">
        <v>36</v>
      </c>
      <c r="F80" t="s">
        <v>45</v>
      </c>
      <c r="G80">
        <v>4</v>
      </c>
      <c r="H80">
        <v>5</v>
      </c>
      <c r="I80" s="4">
        <f t="shared" si="7"/>
        <v>290841</v>
      </c>
      <c r="J80">
        <f t="shared" si="9"/>
        <v>64689.333333333336</v>
      </c>
      <c r="K80" s="4">
        <f t="shared" si="8"/>
        <v>407177.39999999997</v>
      </c>
    </row>
    <row r="81" spans="1:11" x14ac:dyDescent="0.25">
      <c r="A81" t="s">
        <v>14</v>
      </c>
      <c r="B81">
        <v>6516</v>
      </c>
      <c r="C81" t="s">
        <v>27</v>
      </c>
      <c r="D81" t="str">
        <f t="array" ref="D81">IF($C81="Very Satisfied","5 Stars",IF($C81="Satisfied","4 Stars",IF($C81="Neutral","3 Stars",IF($C81="Dissatisfied","2 Stars",IF($C81="Very Dissatisfied","1 Star")))))</f>
        <v>4 Stars</v>
      </c>
      <c r="E81" t="s">
        <v>32</v>
      </c>
      <c r="F81" t="s">
        <v>49</v>
      </c>
      <c r="G81">
        <v>3</v>
      </c>
      <c r="H81">
        <v>3</v>
      </c>
      <c r="I81" s="4">
        <f t="shared" si="7"/>
        <v>566892</v>
      </c>
      <c r="J81">
        <f t="shared" si="9"/>
        <v>11872.6</v>
      </c>
      <c r="K81" s="4">
        <f t="shared" si="8"/>
        <v>1322748</v>
      </c>
    </row>
    <row r="82" spans="1:11" x14ac:dyDescent="0.25">
      <c r="A82" t="s">
        <v>14</v>
      </c>
      <c r="B82">
        <v>3987</v>
      </c>
      <c r="C82" t="s">
        <v>29</v>
      </c>
      <c r="D82" t="str">
        <f t="array" ref="D82">IF($C82="Very Satisfied","5 Stars",IF($C82="Satisfied","4 Stars",IF($C82="Neutral","3 Stars",IF($C82="Dissatisfied","2 Stars",IF($C82="Very Dissatisfied","1 Star")))))</f>
        <v>5 Stars</v>
      </c>
      <c r="E82" t="s">
        <v>40</v>
      </c>
      <c r="F82" t="s">
        <v>46</v>
      </c>
      <c r="G82">
        <v>4</v>
      </c>
      <c r="H82">
        <v>6</v>
      </c>
      <c r="I82" s="4">
        <f t="shared" si="7"/>
        <v>346869</v>
      </c>
      <c r="J82">
        <f t="shared" si="9"/>
        <v>109025.5</v>
      </c>
      <c r="K82" s="4">
        <f t="shared" si="8"/>
        <v>404680.5</v>
      </c>
    </row>
    <row r="83" spans="1:11" x14ac:dyDescent="0.25">
      <c r="A83" t="s">
        <v>15</v>
      </c>
      <c r="B83">
        <v>3439</v>
      </c>
      <c r="C83" t="s">
        <v>29</v>
      </c>
      <c r="D83" t="str">
        <f t="array" ref="D83">IF($C83="Very Satisfied","5 Stars",IF($C83="Satisfied","4 Stars",IF($C83="Neutral","3 Stars",IF($C83="Dissatisfied","2 Stars",IF($C83="Very Dissatisfied","1 Star")))))</f>
        <v>5 Stars</v>
      </c>
      <c r="E83" t="s">
        <v>33</v>
      </c>
      <c r="F83" t="s">
        <v>43</v>
      </c>
      <c r="G83">
        <v>4</v>
      </c>
      <c r="H83">
        <v>8</v>
      </c>
      <c r="I83" s="4">
        <f t="shared" si="7"/>
        <v>299193</v>
      </c>
      <c r="J83">
        <f t="shared" si="9"/>
        <v>83752</v>
      </c>
      <c r="K83" s="4">
        <f t="shared" si="8"/>
        <v>261793.875</v>
      </c>
    </row>
    <row r="84" spans="1:11" x14ac:dyDescent="0.25">
      <c r="A84" t="s">
        <v>15</v>
      </c>
      <c r="B84">
        <v>8588</v>
      </c>
      <c r="C84" t="s">
        <v>29</v>
      </c>
      <c r="D84" t="str">
        <f t="array" ref="D84">IF($C84="Very Satisfied","5 Stars",IF($C84="Satisfied","4 Stars",IF($C84="Neutral","3 Stars",IF($C84="Dissatisfied","2 Stars",IF($C84="Very Dissatisfied","1 Star")))))</f>
        <v>5 Stars</v>
      </c>
      <c r="E84" t="s">
        <v>40</v>
      </c>
      <c r="F84" t="s">
        <v>47</v>
      </c>
      <c r="G84">
        <v>1</v>
      </c>
      <c r="H84">
        <v>3</v>
      </c>
      <c r="I84" s="4">
        <f t="shared" si="7"/>
        <v>747156</v>
      </c>
      <c r="J84">
        <f t="shared" si="9"/>
        <v>32910.857142857145</v>
      </c>
      <c r="K84" s="4">
        <f t="shared" si="8"/>
        <v>1743364</v>
      </c>
    </row>
    <row r="85" spans="1:11" x14ac:dyDescent="0.25">
      <c r="A85" t="s">
        <v>17</v>
      </c>
      <c r="B85">
        <v>1940</v>
      </c>
      <c r="C85" t="s">
        <v>27</v>
      </c>
      <c r="D85" t="str">
        <f t="array" ref="D85">IF($C85="Very Satisfied","5 Stars",IF($C85="Satisfied","4 Stars",IF($C85="Neutral","3 Stars",IF($C85="Dissatisfied","2 Stars",IF($C85="Very Dissatisfied","1 Star")))))</f>
        <v>4 Stars</v>
      </c>
      <c r="E85" t="s">
        <v>39</v>
      </c>
      <c r="F85" t="s">
        <v>45</v>
      </c>
      <c r="G85">
        <v>4</v>
      </c>
      <c r="H85">
        <v>9</v>
      </c>
      <c r="I85" s="4">
        <f t="shared" si="7"/>
        <v>168780</v>
      </c>
      <c r="J85">
        <f t="shared" si="9"/>
        <v>58168.2</v>
      </c>
      <c r="K85" s="4">
        <f t="shared" si="8"/>
        <v>131273.33333333331</v>
      </c>
    </row>
    <row r="86" spans="1:11" x14ac:dyDescent="0.25">
      <c r="A86" t="s">
        <v>19</v>
      </c>
      <c r="B86">
        <v>4711</v>
      </c>
      <c r="C86" t="s">
        <v>29</v>
      </c>
      <c r="D86" t="str">
        <f t="array" ref="D86">IF($C86="Very Satisfied","5 Stars",IF($C86="Satisfied","4 Stars",IF($C86="Neutral","3 Stars",IF($C86="Dissatisfied","2 Stars",IF($C86="Very Dissatisfied","1 Star")))))</f>
        <v>5 Stars</v>
      </c>
      <c r="E86" t="s">
        <v>38</v>
      </c>
      <c r="F86" t="s">
        <v>42</v>
      </c>
      <c r="G86">
        <v>1</v>
      </c>
      <c r="H86">
        <v>11</v>
      </c>
      <c r="I86" s="4">
        <f t="shared" si="7"/>
        <v>409857</v>
      </c>
      <c r="J86">
        <f t="shared" si="9"/>
        <v>188964</v>
      </c>
      <c r="K86" s="4">
        <f t="shared" ref="K86:K103" si="10">PRODUCT(J92,7)</f>
        <v>260818.09090909091</v>
      </c>
    </row>
    <row r="87" spans="1:11" x14ac:dyDescent="0.25">
      <c r="A87" t="s">
        <v>15</v>
      </c>
      <c r="B87">
        <v>9980</v>
      </c>
      <c r="C87" t="s">
        <v>29</v>
      </c>
      <c r="D87" t="str">
        <f t="array" ref="D87">IF($C87="Very Satisfied","5 Stars",IF($C87="Satisfied","4 Stars",IF($C87="Neutral","3 Stars",IF($C87="Dissatisfied","2 Stars",IF($C87="Very Dissatisfied","1 Star")))))</f>
        <v>5 Stars</v>
      </c>
      <c r="E87" t="s">
        <v>35</v>
      </c>
      <c r="F87" t="s">
        <v>49</v>
      </c>
      <c r="G87">
        <v>2</v>
      </c>
      <c r="H87">
        <v>15</v>
      </c>
      <c r="I87" s="4">
        <f t="shared" si="7"/>
        <v>868260</v>
      </c>
      <c r="J87">
        <f t="shared" si="9"/>
        <v>57811.5</v>
      </c>
      <c r="K87" s="4">
        <f t="shared" si="10"/>
        <v>405188</v>
      </c>
    </row>
    <row r="88" spans="1:11" x14ac:dyDescent="0.25">
      <c r="A88" t="s">
        <v>21</v>
      </c>
      <c r="B88">
        <v>1213</v>
      </c>
      <c r="C88" t="s">
        <v>29</v>
      </c>
      <c r="D88" t="str">
        <f t="array" ref="D88">IF($C88="Very Satisfied","5 Stars",IF($C88="Satisfied","4 Stars",IF($C88="Neutral","3 Stars",IF($C88="Dissatisfied","2 Stars",IF($C88="Very Dissatisfied","1 Star")))))</f>
        <v>5 Stars</v>
      </c>
      <c r="E88" t="s">
        <v>35</v>
      </c>
      <c r="F88" t="s">
        <v>52</v>
      </c>
      <c r="G88">
        <v>4</v>
      </c>
      <c r="H88">
        <v>8</v>
      </c>
      <c r="I88" s="4">
        <f t="shared" si="7"/>
        <v>105531</v>
      </c>
      <c r="J88">
        <f t="shared" si="9"/>
        <v>37399.125</v>
      </c>
      <c r="K88" s="4">
        <f t="shared" si="10"/>
        <v>92339.625</v>
      </c>
    </row>
    <row r="89" spans="1:11" x14ac:dyDescent="0.25">
      <c r="A89" t="s">
        <v>22</v>
      </c>
      <c r="B89">
        <v>2843</v>
      </c>
      <c r="C89" t="s">
        <v>29</v>
      </c>
      <c r="D89" t="str">
        <f t="array" ref="D89">IF($C89="Very Satisfied","5 Stars",IF($C89="Satisfied","4 Stars",IF($C89="Neutral","3 Stars",IF($C89="Dissatisfied","2 Stars",IF($C89="Very Dissatisfied","1 Star")))))</f>
        <v>5 Stars</v>
      </c>
      <c r="E89" t="s">
        <v>34</v>
      </c>
      <c r="F89" t="s">
        <v>45</v>
      </c>
      <c r="G89">
        <v>4</v>
      </c>
      <c r="H89">
        <v>7</v>
      </c>
      <c r="I89" s="4">
        <f t="shared" si="7"/>
        <v>247341</v>
      </c>
      <c r="J89">
        <f t="shared" si="9"/>
        <v>249052</v>
      </c>
      <c r="K89" s="4">
        <f t="shared" si="10"/>
        <v>247341</v>
      </c>
    </row>
    <row r="90" spans="1:11" x14ac:dyDescent="0.25">
      <c r="A90" t="s">
        <v>12</v>
      </c>
      <c r="B90">
        <v>6393</v>
      </c>
      <c r="C90" t="s">
        <v>27</v>
      </c>
      <c r="D90" t="str">
        <f t="array" ref="D90">IF($C90="Very Satisfied","5 Stars",IF($C90="Satisfied","4 Stars",IF($C90="Neutral","3 Stars",IF($C90="Dissatisfied","2 Stars",IF($C90="Very Dissatisfied","1 Star")))))</f>
        <v>4 Stars</v>
      </c>
      <c r="E90" t="s">
        <v>35</v>
      </c>
      <c r="F90" t="s">
        <v>49</v>
      </c>
      <c r="G90">
        <v>1</v>
      </c>
      <c r="H90">
        <v>7</v>
      </c>
      <c r="I90" s="4">
        <f t="shared" si="7"/>
        <v>556191</v>
      </c>
      <c r="J90">
        <f t="shared" si="9"/>
        <v>18753.333333333332</v>
      </c>
      <c r="K90" s="4">
        <f t="shared" si="10"/>
        <v>556191</v>
      </c>
    </row>
    <row r="91" spans="1:11" x14ac:dyDescent="0.25">
      <c r="A91" t="s">
        <v>14</v>
      </c>
      <c r="B91">
        <v>3642</v>
      </c>
      <c r="C91" t="s">
        <v>29</v>
      </c>
      <c r="D91" t="str">
        <f t="array" ref="D91">IF($C91="Very Satisfied","5 Stars",IF($C91="Satisfied","4 Stars",IF($C91="Neutral","3 Stars",IF($C91="Dissatisfied","2 Stars",IF($C91="Very Dissatisfied","1 Star")))))</f>
        <v>5 Stars</v>
      </c>
      <c r="E91" t="s">
        <v>37</v>
      </c>
      <c r="F91" t="s">
        <v>51</v>
      </c>
      <c r="G91">
        <v>1</v>
      </c>
      <c r="H91">
        <v>7</v>
      </c>
      <c r="I91" s="4">
        <f t="shared" si="7"/>
        <v>316854</v>
      </c>
      <c r="J91" t="e">
        <f>#REF!/#REF!</f>
        <v>#REF!</v>
      </c>
      <c r="K91" s="4">
        <f t="shared" si="10"/>
        <v>316854</v>
      </c>
    </row>
    <row r="92" spans="1:11" x14ac:dyDescent="0.25">
      <c r="A92" t="s">
        <v>21</v>
      </c>
      <c r="B92">
        <v>681</v>
      </c>
      <c r="C92" t="s">
        <v>29</v>
      </c>
      <c r="D92" t="str">
        <f t="array" ref="D92">IF($C92="Very Satisfied","5 Stars",IF($C92="Satisfied","4 Stars",IF($C92="Neutral","3 Stars",IF($C92="Dissatisfied","2 Stars",IF($C92="Very Dissatisfied","1 Star")))))</f>
        <v>5 Stars</v>
      </c>
      <c r="E92" t="s">
        <v>38</v>
      </c>
      <c r="F92" t="s">
        <v>51</v>
      </c>
      <c r="G92">
        <v>5</v>
      </c>
      <c r="H92">
        <v>14</v>
      </c>
      <c r="I92" s="4">
        <f t="shared" si="7"/>
        <v>59247</v>
      </c>
      <c r="J92">
        <f t="shared" ref="J92:J109" si="11">I86/H86</f>
        <v>37259.727272727272</v>
      </c>
      <c r="K92" s="4">
        <f t="shared" si="10"/>
        <v>29623.5</v>
      </c>
    </row>
    <row r="93" spans="1:11" x14ac:dyDescent="0.25">
      <c r="A93" t="s">
        <v>24</v>
      </c>
      <c r="B93">
        <v>4720</v>
      </c>
      <c r="C93" t="s">
        <v>29</v>
      </c>
      <c r="D93" t="str">
        <f t="array" ref="D93">IF($C93="Very Satisfied","5 Stars",IF($C93="Satisfied","4 Stars",IF($C93="Neutral","3 Stars",IF($C93="Dissatisfied","2 Stars",IF($C93="Very Dissatisfied","1 Star")))))</f>
        <v>5 Stars</v>
      </c>
      <c r="E93" t="s">
        <v>34</v>
      </c>
      <c r="F93" t="s">
        <v>43</v>
      </c>
      <c r="G93">
        <v>2</v>
      </c>
      <c r="H93">
        <v>11</v>
      </c>
      <c r="I93" s="4">
        <f t="shared" si="7"/>
        <v>410640</v>
      </c>
      <c r="J93">
        <f t="shared" si="11"/>
        <v>57884</v>
      </c>
      <c r="K93" s="4">
        <f t="shared" si="10"/>
        <v>261316.36363636362</v>
      </c>
    </row>
    <row r="94" spans="1:11" x14ac:dyDescent="0.25">
      <c r="A94" t="s">
        <v>20</v>
      </c>
      <c r="B94">
        <v>5540</v>
      </c>
      <c r="C94" t="s">
        <v>27</v>
      </c>
      <c r="D94" t="str">
        <f t="array" ref="D94">IF($C94="Very Satisfied","5 Stars",IF($C94="Satisfied","4 Stars",IF($C94="Neutral","3 Stars",IF($C94="Dissatisfied","2 Stars",IF($C94="Very Dissatisfied","1 Star")))))</f>
        <v>4 Stars</v>
      </c>
      <c r="E94" t="s">
        <v>38</v>
      </c>
      <c r="F94" t="s">
        <v>50</v>
      </c>
      <c r="G94">
        <v>4</v>
      </c>
      <c r="H94">
        <v>6</v>
      </c>
      <c r="I94" s="4">
        <f t="shared" si="7"/>
        <v>481980</v>
      </c>
      <c r="J94">
        <f t="shared" si="11"/>
        <v>13191.375</v>
      </c>
      <c r="K94" s="4">
        <f t="shared" si="10"/>
        <v>562310</v>
      </c>
    </row>
    <row r="95" spans="1:11" x14ac:dyDescent="0.25">
      <c r="A95" t="s">
        <v>21</v>
      </c>
      <c r="B95">
        <v>1484</v>
      </c>
      <c r="C95" t="s">
        <v>29</v>
      </c>
      <c r="D95" t="str">
        <f t="array" ref="D95">IF($C95="Very Satisfied","5 Stars",IF($C95="Satisfied","4 Stars",IF($C95="Neutral","3 Stars",IF($C95="Dissatisfied","2 Stars",IF($C95="Very Dissatisfied","1 Star")))))</f>
        <v>5 Stars</v>
      </c>
      <c r="E95" t="s">
        <v>37</v>
      </c>
      <c r="F95" t="s">
        <v>51</v>
      </c>
      <c r="G95">
        <v>4</v>
      </c>
      <c r="H95">
        <v>7</v>
      </c>
      <c r="I95" s="4">
        <f t="shared" si="7"/>
        <v>129108</v>
      </c>
      <c r="J95">
        <f t="shared" si="11"/>
        <v>35334.428571428572</v>
      </c>
      <c r="K95" s="4">
        <f t="shared" si="10"/>
        <v>129108</v>
      </c>
    </row>
    <row r="96" spans="1:11" x14ac:dyDescent="0.25">
      <c r="A96" t="s">
        <v>10</v>
      </c>
      <c r="B96">
        <v>3904</v>
      </c>
      <c r="C96" t="s">
        <v>27</v>
      </c>
      <c r="D96" t="str">
        <f t="array" ref="D96">IF($C96="Very Satisfied","5 Stars",IF($C96="Satisfied","4 Stars",IF($C96="Neutral","3 Stars",IF($C96="Dissatisfied","2 Stars",IF($C96="Very Dissatisfied","1 Star")))))</f>
        <v>4 Stars</v>
      </c>
      <c r="E96" t="s">
        <v>32</v>
      </c>
      <c r="F96" t="s">
        <v>43</v>
      </c>
      <c r="G96">
        <v>4</v>
      </c>
      <c r="H96">
        <v>4</v>
      </c>
      <c r="I96" s="4">
        <f t="shared" si="7"/>
        <v>339648</v>
      </c>
      <c r="J96">
        <f t="shared" si="11"/>
        <v>79455.857142857145</v>
      </c>
      <c r="K96" s="4">
        <f t="shared" si="10"/>
        <v>594384</v>
      </c>
    </row>
    <row r="97" spans="1:11" x14ac:dyDescent="0.25">
      <c r="A97" t="s">
        <v>17</v>
      </c>
      <c r="B97">
        <v>2406</v>
      </c>
      <c r="C97" t="s">
        <v>29</v>
      </c>
      <c r="D97" t="str">
        <f t="array" ref="D97">IF($C97="Very Satisfied","5 Stars",IF($C97="Satisfied","4 Stars",IF($C97="Neutral","3 Stars",IF($C97="Dissatisfied","2 Stars",IF($C97="Very Dissatisfied","1 Star")))))</f>
        <v>5 Stars</v>
      </c>
      <c r="E97" t="s">
        <v>39</v>
      </c>
      <c r="F97" t="s">
        <v>43</v>
      </c>
      <c r="G97">
        <v>1</v>
      </c>
      <c r="H97">
        <v>6</v>
      </c>
      <c r="I97" s="4">
        <f t="shared" si="7"/>
        <v>209322</v>
      </c>
      <c r="J97">
        <f t="shared" si="11"/>
        <v>45264.857142857145</v>
      </c>
      <c r="K97" s="4">
        <f t="shared" si="10"/>
        <v>244209</v>
      </c>
    </row>
    <row r="98" spans="1:11" x14ac:dyDescent="0.25">
      <c r="A98" t="s">
        <v>12</v>
      </c>
      <c r="B98">
        <v>8006</v>
      </c>
      <c r="C98" t="s">
        <v>29</v>
      </c>
      <c r="D98" t="str">
        <f t="array" ref="D98">IF($C98="Very Satisfied","5 Stars",IF($C98="Satisfied","4 Stars",IF($C98="Neutral","3 Stars",IF($C98="Dissatisfied","2 Stars",IF($C98="Very Dissatisfied","1 Star")))))</f>
        <v>5 Stars</v>
      </c>
      <c r="E98" t="s">
        <v>33</v>
      </c>
      <c r="F98" t="s">
        <v>44</v>
      </c>
      <c r="G98">
        <v>4</v>
      </c>
      <c r="H98">
        <v>8</v>
      </c>
      <c r="I98" s="4">
        <f t="shared" si="7"/>
        <v>696522</v>
      </c>
      <c r="J98">
        <f t="shared" si="11"/>
        <v>4231.9285714285716</v>
      </c>
      <c r="K98" s="4">
        <f t="shared" si="10"/>
        <v>609456.75</v>
      </c>
    </row>
    <row r="99" spans="1:11" x14ac:dyDescent="0.25">
      <c r="A99" t="s">
        <v>9</v>
      </c>
      <c r="B99">
        <v>633</v>
      </c>
      <c r="C99" t="s">
        <v>29</v>
      </c>
      <c r="D99" t="str">
        <f t="array" ref="D99">IF($C99="Very Satisfied","5 Stars",IF($C99="Satisfied","4 Stars",IF($C99="Neutral","3 Stars",IF($C99="Dissatisfied","2 Stars",IF($C99="Very Dissatisfied","1 Star")))))</f>
        <v>5 Stars</v>
      </c>
      <c r="E99" t="s">
        <v>40</v>
      </c>
      <c r="F99" t="s">
        <v>48</v>
      </c>
      <c r="G99">
        <v>5</v>
      </c>
      <c r="H99">
        <v>15</v>
      </c>
      <c r="I99" s="4">
        <f t="shared" si="7"/>
        <v>55071</v>
      </c>
      <c r="J99">
        <f t="shared" si="11"/>
        <v>37330.909090909088</v>
      </c>
      <c r="K99" s="4">
        <f t="shared" si="10"/>
        <v>25699.8</v>
      </c>
    </row>
    <row r="100" spans="1:11" x14ac:dyDescent="0.25">
      <c r="A100" t="s">
        <v>14</v>
      </c>
      <c r="B100">
        <v>3583</v>
      </c>
      <c r="C100" t="s">
        <v>27</v>
      </c>
      <c r="D100" t="str">
        <f t="array" ref="D100">IF($C100="Very Satisfied","5 Stars",IF($C100="Satisfied","4 Stars",IF($C100="Neutral","3 Stars",IF($C100="Dissatisfied","2 Stars",IF($C100="Very Dissatisfied","1 Star")))))</f>
        <v>4 Stars</v>
      </c>
      <c r="E100" t="s">
        <v>39</v>
      </c>
      <c r="F100" t="s">
        <v>46</v>
      </c>
      <c r="G100">
        <v>1</v>
      </c>
      <c r="H100">
        <v>12</v>
      </c>
      <c r="I100" s="4">
        <f t="shared" si="7"/>
        <v>311721</v>
      </c>
      <c r="J100">
        <f t="shared" si="11"/>
        <v>80330</v>
      </c>
      <c r="K100" s="4">
        <f t="shared" si="10"/>
        <v>181837.25</v>
      </c>
    </row>
    <row r="101" spans="1:11" x14ac:dyDescent="0.25">
      <c r="A101" t="s">
        <v>20</v>
      </c>
      <c r="B101">
        <v>2251</v>
      </c>
      <c r="C101" t="s">
        <v>29</v>
      </c>
      <c r="D101" t="str">
        <f t="array" ref="D101">IF($C101="Very Satisfied","5 Stars",IF($C101="Satisfied","4 Stars",IF($C101="Neutral","3 Stars",IF($C101="Dissatisfied","2 Stars",IF($C101="Very Dissatisfied","1 Star")))))</f>
        <v>5 Stars</v>
      </c>
      <c r="E101" t="s">
        <v>34</v>
      </c>
      <c r="F101" t="s">
        <v>50</v>
      </c>
      <c r="G101">
        <v>3</v>
      </c>
      <c r="H101">
        <v>12</v>
      </c>
      <c r="I101" s="4">
        <f t="shared" si="7"/>
        <v>195837</v>
      </c>
      <c r="J101">
        <f t="shared" si="11"/>
        <v>18444</v>
      </c>
      <c r="K101" s="4">
        <f t="shared" si="10"/>
        <v>114238.25</v>
      </c>
    </row>
    <row r="102" spans="1:11" x14ac:dyDescent="0.25">
      <c r="A102" t="s">
        <v>24</v>
      </c>
      <c r="B102">
        <v>5285</v>
      </c>
      <c r="C102" t="s">
        <v>29</v>
      </c>
      <c r="D102" t="str">
        <f t="array" ref="D102">IF($C102="Very Satisfied","5 Stars",IF($C102="Satisfied","4 Stars",IF($C102="Neutral","3 Stars",IF($C102="Dissatisfied","2 Stars",IF($C102="Very Dissatisfied","1 Star")))))</f>
        <v>5 Stars</v>
      </c>
      <c r="E102" t="s">
        <v>40</v>
      </c>
      <c r="F102" t="s">
        <v>48</v>
      </c>
      <c r="G102">
        <v>1</v>
      </c>
      <c r="H102">
        <v>14</v>
      </c>
      <c r="I102" s="4">
        <f t="shared" si="7"/>
        <v>459795</v>
      </c>
      <c r="J102">
        <f t="shared" si="11"/>
        <v>84912</v>
      </c>
      <c r="K102" s="4">
        <f t="shared" si="10"/>
        <v>229897.5</v>
      </c>
    </row>
    <row r="103" spans="1:11" x14ac:dyDescent="0.25">
      <c r="A103" t="s">
        <v>21</v>
      </c>
      <c r="B103">
        <v>2956</v>
      </c>
      <c r="C103" t="s">
        <v>28</v>
      </c>
      <c r="D103" t="str">
        <f t="array" ref="D103">IF($C103="Very Satisfied","5 Stars",IF($C103="Satisfied","4 Stars",IF($C103="Neutral","3 Stars",IF($C103="Dissatisfied","2 Stars",IF($C103="Very Dissatisfied","1 Star")))))</f>
        <v>2 Stars</v>
      </c>
      <c r="E103" t="s">
        <v>33</v>
      </c>
      <c r="F103" t="s">
        <v>49</v>
      </c>
      <c r="G103">
        <v>1</v>
      </c>
      <c r="H103">
        <v>14</v>
      </c>
      <c r="I103" s="4">
        <f t="shared" si="7"/>
        <v>257172</v>
      </c>
      <c r="J103">
        <f t="shared" si="11"/>
        <v>34887</v>
      </c>
      <c r="K103" s="4">
        <f t="shared" si="10"/>
        <v>128586</v>
      </c>
    </row>
    <row r="104" spans="1:11" x14ac:dyDescent="0.25">
      <c r="A104" t="s">
        <v>13</v>
      </c>
      <c r="B104">
        <v>2868</v>
      </c>
      <c r="C104" t="s">
        <v>29</v>
      </c>
      <c r="D104" t="str">
        <f t="array" ref="D104">IF($C104="Very Satisfied","5 Stars",IF($C104="Satisfied","4 Stars",IF($C104="Neutral","3 Stars",IF($C104="Dissatisfied","2 Stars",IF($C104="Very Dissatisfied","1 Star")))))</f>
        <v>5 Stars</v>
      </c>
      <c r="E104" t="s">
        <v>39</v>
      </c>
      <c r="F104" t="s">
        <v>45</v>
      </c>
      <c r="G104">
        <v>5</v>
      </c>
      <c r="H104">
        <v>6</v>
      </c>
      <c r="I104" s="4">
        <f t="shared" si="7"/>
        <v>249516</v>
      </c>
      <c r="J104">
        <f t="shared" si="11"/>
        <v>87065.25</v>
      </c>
      <c r="K104" s="4">
        <f t="shared" ref="K104:K114" si="12">PRODUCT(J111,7)</f>
        <v>291102</v>
      </c>
    </row>
    <row r="105" spans="1:11" x14ac:dyDescent="0.25">
      <c r="A105" t="s">
        <v>21</v>
      </c>
      <c r="B105">
        <v>1685</v>
      </c>
      <c r="C105" t="s">
        <v>28</v>
      </c>
      <c r="D105" t="str">
        <f t="array" ref="D105">IF($C105="Very Satisfied","5 Stars",IF($C105="Satisfied","4 Stars",IF($C105="Neutral","3 Stars",IF($C105="Dissatisfied","2 Stars",IF($C105="Very Dissatisfied","1 Star")))))</f>
        <v>2 Stars</v>
      </c>
      <c r="E105" t="s">
        <v>33</v>
      </c>
      <c r="F105" t="s">
        <v>48</v>
      </c>
      <c r="G105">
        <v>2</v>
      </c>
      <c r="H105">
        <v>5</v>
      </c>
      <c r="I105" s="4">
        <f t="shared" si="7"/>
        <v>146595</v>
      </c>
      <c r="J105">
        <f t="shared" si="11"/>
        <v>3671.4</v>
      </c>
      <c r="K105" s="4">
        <f t="shared" si="12"/>
        <v>205233</v>
      </c>
    </row>
    <row r="106" spans="1:11" x14ac:dyDescent="0.25">
      <c r="A106" t="s">
        <v>11</v>
      </c>
      <c r="B106">
        <v>3707</v>
      </c>
      <c r="C106" t="s">
        <v>29</v>
      </c>
      <c r="D106" t="str">
        <f t="array" ref="D106">IF($C106="Very Satisfied","5 Stars",IF($C106="Satisfied","4 Stars",IF($C106="Neutral","3 Stars",IF($C106="Dissatisfied","2 Stars",IF($C106="Very Dissatisfied","1 Star")))))</f>
        <v>5 Stars</v>
      </c>
      <c r="E106" t="s">
        <v>32</v>
      </c>
      <c r="F106" t="s">
        <v>48</v>
      </c>
      <c r="G106">
        <v>5</v>
      </c>
      <c r="H106">
        <v>7</v>
      </c>
      <c r="I106" s="4">
        <f t="shared" si="7"/>
        <v>322509</v>
      </c>
      <c r="J106">
        <f t="shared" si="11"/>
        <v>25976.75</v>
      </c>
      <c r="K106" s="4">
        <f t="shared" si="12"/>
        <v>322509</v>
      </c>
    </row>
    <row r="107" spans="1:11" x14ac:dyDescent="0.25">
      <c r="A107" t="s">
        <v>8</v>
      </c>
      <c r="B107">
        <v>6148</v>
      </c>
      <c r="C107" t="s">
        <v>29</v>
      </c>
      <c r="D107" t="str">
        <f t="array" ref="D107">IF($C107="Very Satisfied","5 Stars",IF($C107="Satisfied","4 Stars",IF($C107="Neutral","3 Stars",IF($C107="Dissatisfied","2 Stars",IF($C107="Very Dissatisfied","1 Star")))))</f>
        <v>5 Stars</v>
      </c>
      <c r="E107" t="s">
        <v>36</v>
      </c>
      <c r="F107" t="s">
        <v>42</v>
      </c>
      <c r="G107">
        <v>4</v>
      </c>
      <c r="H107">
        <v>9</v>
      </c>
      <c r="I107" s="4">
        <f t="shared" si="7"/>
        <v>534876</v>
      </c>
      <c r="J107">
        <f t="shared" si="11"/>
        <v>16319.75</v>
      </c>
      <c r="K107" s="4">
        <f t="shared" si="12"/>
        <v>416014.66666666663</v>
      </c>
    </row>
    <row r="108" spans="1:11" x14ac:dyDescent="0.25">
      <c r="A108" t="s">
        <v>25</v>
      </c>
      <c r="B108">
        <v>2258</v>
      </c>
      <c r="C108" t="s">
        <v>27</v>
      </c>
      <c r="D108" t="str">
        <f t="array" ref="D108">IF($C108="Very Satisfied","5 Stars",IF($C108="Satisfied","4 Stars",IF($C108="Neutral","3 Stars",IF($C108="Dissatisfied","2 Stars",IF($C108="Very Dissatisfied","1 Star")))))</f>
        <v>4 Stars</v>
      </c>
      <c r="E108" t="s">
        <v>40</v>
      </c>
      <c r="F108" t="s">
        <v>41</v>
      </c>
      <c r="G108">
        <v>1</v>
      </c>
      <c r="H108">
        <v>11</v>
      </c>
      <c r="I108" s="4">
        <f t="shared" si="7"/>
        <v>196446</v>
      </c>
      <c r="J108">
        <f t="shared" si="11"/>
        <v>32842.5</v>
      </c>
      <c r="K108" s="4">
        <f t="shared" si="12"/>
        <v>125011.09090909091</v>
      </c>
    </row>
    <row r="109" spans="1:11" x14ac:dyDescent="0.25">
      <c r="A109" t="s">
        <v>9</v>
      </c>
      <c r="B109">
        <v>2720</v>
      </c>
      <c r="C109" t="s">
        <v>27</v>
      </c>
      <c r="D109" t="str">
        <f t="array" ref="D109">IF($C109="Very Satisfied","5 Stars",IF($C109="Satisfied","4 Stars",IF($C109="Neutral","3 Stars",IF($C109="Dissatisfied","2 Stars",IF($C109="Very Dissatisfied","1 Star")))))</f>
        <v>4 Stars</v>
      </c>
      <c r="E109" t="s">
        <v>40</v>
      </c>
      <c r="F109" t="s">
        <v>44</v>
      </c>
      <c r="G109">
        <v>3</v>
      </c>
      <c r="H109">
        <v>4</v>
      </c>
      <c r="I109" s="4">
        <f t="shared" si="7"/>
        <v>236640</v>
      </c>
      <c r="J109">
        <f t="shared" si="11"/>
        <v>18369.428571428572</v>
      </c>
      <c r="K109" s="4">
        <f t="shared" si="12"/>
        <v>414120</v>
      </c>
    </row>
    <row r="110" spans="1:11" x14ac:dyDescent="0.25">
      <c r="A110" t="s">
        <v>25</v>
      </c>
      <c r="B110">
        <v>2691</v>
      </c>
      <c r="C110" t="s">
        <v>27</v>
      </c>
      <c r="D110" t="str">
        <f t="array" ref="D110">IF($C110="Very Satisfied","5 Stars",IF($C110="Satisfied","4 Stars",IF($C110="Neutral","3 Stars",IF($C110="Dissatisfied","2 Stars",IF($C110="Very Dissatisfied","1 Star")))))</f>
        <v>4 Stars</v>
      </c>
      <c r="E110" t="s">
        <v>36</v>
      </c>
      <c r="F110" t="s">
        <v>50</v>
      </c>
      <c r="G110">
        <v>4</v>
      </c>
      <c r="H110">
        <v>7</v>
      </c>
      <c r="I110" s="4">
        <f t="shared" si="7"/>
        <v>234117</v>
      </c>
      <c r="J110" t="e">
        <f>#REF!/#REF!</f>
        <v>#REF!</v>
      </c>
      <c r="K110" s="4">
        <f t="shared" si="12"/>
        <v>234117.00000000003</v>
      </c>
    </row>
    <row r="111" spans="1:11" x14ac:dyDescent="0.25">
      <c r="A111" t="s">
        <v>10</v>
      </c>
      <c r="B111">
        <v>4034</v>
      </c>
      <c r="C111" t="s">
        <v>27</v>
      </c>
      <c r="D111" t="str">
        <f t="array" ref="D111">IF($C111="Very Satisfied","5 Stars",IF($C111="Satisfied","4 Stars",IF($C111="Neutral","3 Stars",IF($C111="Dissatisfied","2 Stars",IF($C111="Very Dissatisfied","1 Star")))))</f>
        <v>4 Stars</v>
      </c>
      <c r="E111" t="s">
        <v>33</v>
      </c>
      <c r="F111" t="s">
        <v>48</v>
      </c>
      <c r="G111">
        <v>1</v>
      </c>
      <c r="H111">
        <v>5</v>
      </c>
      <c r="I111" s="4">
        <f t="shared" si="7"/>
        <v>350958</v>
      </c>
      <c r="J111">
        <f t="shared" ref="J111:J121" si="13">I104/H104</f>
        <v>41586</v>
      </c>
      <c r="K111" s="4">
        <f t="shared" si="12"/>
        <v>491341.20000000007</v>
      </c>
    </row>
    <row r="112" spans="1:11" x14ac:dyDescent="0.25">
      <c r="A112" t="s">
        <v>20</v>
      </c>
      <c r="B112">
        <v>1410</v>
      </c>
      <c r="C112" t="s">
        <v>27</v>
      </c>
      <c r="D112" t="str">
        <f t="array" ref="D112">IF($C112="Very Satisfied","5 Stars",IF($C112="Satisfied","4 Stars",IF($C112="Neutral","3 Stars",IF($C112="Dissatisfied","2 Stars",IF($C112="Very Dissatisfied","1 Star")))))</f>
        <v>4 Stars</v>
      </c>
      <c r="E112" t="s">
        <v>32</v>
      </c>
      <c r="F112" t="s">
        <v>47</v>
      </c>
      <c r="G112">
        <v>4</v>
      </c>
      <c r="H112">
        <v>6</v>
      </c>
      <c r="I112" s="4">
        <f t="shared" si="7"/>
        <v>122670</v>
      </c>
      <c r="J112">
        <f t="shared" si="13"/>
        <v>29319</v>
      </c>
      <c r="K112" s="4">
        <f t="shared" si="12"/>
        <v>143115</v>
      </c>
    </row>
    <row r="113" spans="1:11" x14ac:dyDescent="0.25">
      <c r="A113" t="s">
        <v>17</v>
      </c>
      <c r="B113">
        <v>6985</v>
      </c>
      <c r="C113" t="s">
        <v>30</v>
      </c>
      <c r="D113" t="str">
        <f t="array" ref="D113">IF($C113="Very Satisfied","5 Stars",IF($C113="Satisfied","4 Stars",IF($C113="Neutral","3 Stars",IF($C113="Dissatisfied","2 Stars",IF($C113="Very Dissatisfied","1 Star")))))</f>
        <v>1 Star</v>
      </c>
      <c r="E113" t="s">
        <v>38</v>
      </c>
      <c r="F113" t="s">
        <v>45</v>
      </c>
      <c r="G113">
        <v>2</v>
      </c>
      <c r="H113">
        <v>11</v>
      </c>
      <c r="I113" s="4">
        <f t="shared" si="7"/>
        <v>607695</v>
      </c>
      <c r="J113">
        <f t="shared" si="13"/>
        <v>46072.714285714283</v>
      </c>
      <c r="K113" s="4">
        <f t="shared" si="12"/>
        <v>386715</v>
      </c>
    </row>
    <row r="114" spans="1:11" x14ac:dyDescent="0.25">
      <c r="A114" t="s">
        <v>11</v>
      </c>
      <c r="B114">
        <v>5325</v>
      </c>
      <c r="C114" t="s">
        <v>28</v>
      </c>
      <c r="D114" t="str">
        <f t="array" ref="D114">IF($C114="Very Satisfied","5 Stars",IF($C114="Satisfied","4 Stars",IF($C114="Neutral","3 Stars",IF($C114="Dissatisfied","2 Stars",IF($C114="Very Dissatisfied","1 Star")))))</f>
        <v>2 Stars</v>
      </c>
      <c r="E114" t="s">
        <v>32</v>
      </c>
      <c r="F114" t="s">
        <v>50</v>
      </c>
      <c r="G114">
        <v>3</v>
      </c>
      <c r="H114">
        <v>12</v>
      </c>
      <c r="I114" s="4">
        <f t="shared" si="7"/>
        <v>463275</v>
      </c>
      <c r="J114">
        <f t="shared" si="13"/>
        <v>59430.666666666664</v>
      </c>
      <c r="K114" s="4">
        <f t="shared" si="12"/>
        <v>270243.75</v>
      </c>
    </row>
    <row r="115" spans="1:11" x14ac:dyDescent="0.25">
      <c r="A115" t="s">
        <v>14</v>
      </c>
      <c r="B115">
        <v>6620</v>
      </c>
      <c r="C115" t="s">
        <v>27</v>
      </c>
      <c r="D115" t="str">
        <f t="array" ref="D115">IF($C115="Very Satisfied","5 Stars",IF($C115="Satisfied","4 Stars",IF($C115="Neutral","3 Stars",IF($C115="Dissatisfied","2 Stars",IF($C115="Very Dissatisfied","1 Star")))))</f>
        <v>4 Stars</v>
      </c>
      <c r="E115" t="s">
        <v>37</v>
      </c>
      <c r="F115" t="s">
        <v>43</v>
      </c>
      <c r="G115">
        <v>4</v>
      </c>
      <c r="H115">
        <v>8</v>
      </c>
      <c r="I115" s="4">
        <f t="shared" si="7"/>
        <v>575940</v>
      </c>
      <c r="J115">
        <f t="shared" si="13"/>
        <v>17858.727272727272</v>
      </c>
      <c r="K115" s="4">
        <f t="shared" ref="K115:K139" si="14">PRODUCT(J123,7)</f>
        <v>503947.5</v>
      </c>
    </row>
    <row r="116" spans="1:11" x14ac:dyDescent="0.25">
      <c r="A116" t="s">
        <v>10</v>
      </c>
      <c r="B116">
        <v>8116</v>
      </c>
      <c r="C116" t="s">
        <v>27</v>
      </c>
      <c r="D116" t="str">
        <f t="array" ref="D116">IF($C116="Very Satisfied","5 Stars",IF($C116="Satisfied","4 Stars",IF($C116="Neutral","3 Stars",IF($C116="Dissatisfied","2 Stars",IF($C116="Very Dissatisfied","1 Star")))))</f>
        <v>4 Stars</v>
      </c>
      <c r="E116" t="s">
        <v>40</v>
      </c>
      <c r="F116" t="s">
        <v>45</v>
      </c>
      <c r="G116">
        <v>4</v>
      </c>
      <c r="H116">
        <v>12</v>
      </c>
      <c r="I116" s="4">
        <f t="shared" si="7"/>
        <v>706092</v>
      </c>
      <c r="J116">
        <f t="shared" si="13"/>
        <v>59160</v>
      </c>
      <c r="K116" s="4">
        <f t="shared" si="14"/>
        <v>411887</v>
      </c>
    </row>
    <row r="117" spans="1:11" x14ac:dyDescent="0.25">
      <c r="A117" t="s">
        <v>12</v>
      </c>
      <c r="B117">
        <v>2470</v>
      </c>
      <c r="C117" t="s">
        <v>27</v>
      </c>
      <c r="D117" t="str">
        <f t="array" ref="D117">IF($C117="Very Satisfied","5 Stars",IF($C117="Satisfied","4 Stars",IF($C117="Neutral","3 Stars",IF($C117="Dissatisfied","2 Stars",IF($C117="Very Dissatisfied","1 Star")))))</f>
        <v>4 Stars</v>
      </c>
      <c r="E117" t="s">
        <v>35</v>
      </c>
      <c r="F117" t="s">
        <v>45</v>
      </c>
      <c r="G117">
        <v>2</v>
      </c>
      <c r="H117">
        <v>7</v>
      </c>
      <c r="I117" s="4">
        <f t="shared" si="7"/>
        <v>214890</v>
      </c>
      <c r="J117">
        <f t="shared" si="13"/>
        <v>33445.285714285717</v>
      </c>
      <c r="K117" s="4">
        <f t="shared" si="14"/>
        <v>214890</v>
      </c>
    </row>
    <row r="118" spans="1:11" x14ac:dyDescent="0.25">
      <c r="A118" t="s">
        <v>19</v>
      </c>
      <c r="B118">
        <v>2017</v>
      </c>
      <c r="C118" t="s">
        <v>29</v>
      </c>
      <c r="D118" t="str">
        <f t="array" ref="D118">IF($C118="Very Satisfied","5 Stars",IF($C118="Satisfied","4 Stars",IF($C118="Neutral","3 Stars",IF($C118="Dissatisfied","2 Stars",IF($C118="Very Dissatisfied","1 Star")))))</f>
        <v>5 Stars</v>
      </c>
      <c r="E118" t="s">
        <v>34</v>
      </c>
      <c r="F118" t="s">
        <v>47</v>
      </c>
      <c r="G118">
        <v>4</v>
      </c>
      <c r="H118">
        <v>9</v>
      </c>
      <c r="I118" s="4">
        <f t="shared" si="7"/>
        <v>175479</v>
      </c>
      <c r="J118">
        <f t="shared" si="13"/>
        <v>70191.600000000006</v>
      </c>
      <c r="K118" s="4">
        <f t="shared" si="14"/>
        <v>136483.66666666669</v>
      </c>
    </row>
    <row r="119" spans="1:11" x14ac:dyDescent="0.25">
      <c r="A119" t="s">
        <v>15</v>
      </c>
      <c r="B119">
        <v>6832</v>
      </c>
      <c r="C119" t="s">
        <v>27</v>
      </c>
      <c r="D119" t="str">
        <f t="array" ref="D119">IF($C119="Very Satisfied","5 Stars",IF($C119="Satisfied","4 Stars",IF($C119="Neutral","3 Stars",IF($C119="Dissatisfied","2 Stars",IF($C119="Very Dissatisfied","1 Star")))))</f>
        <v>4 Stars</v>
      </c>
      <c r="E119" t="s">
        <v>31</v>
      </c>
      <c r="F119" t="s">
        <v>41</v>
      </c>
      <c r="G119">
        <v>5</v>
      </c>
      <c r="H119">
        <v>3</v>
      </c>
      <c r="I119" s="4">
        <f t="shared" si="7"/>
        <v>594384</v>
      </c>
      <c r="J119">
        <f t="shared" si="13"/>
        <v>20445</v>
      </c>
      <c r="K119" s="4">
        <f t="shared" si="14"/>
        <v>1386896</v>
      </c>
    </row>
    <row r="120" spans="1:11" x14ac:dyDescent="0.25">
      <c r="A120" t="s">
        <v>10</v>
      </c>
      <c r="B120">
        <v>4044</v>
      </c>
      <c r="C120" t="s">
        <v>27</v>
      </c>
      <c r="D120" t="str">
        <f t="array" ref="D120">IF($C120="Very Satisfied","5 Stars",IF($C120="Satisfied","4 Stars",IF($C120="Neutral","3 Stars",IF($C120="Dissatisfied","2 Stars",IF($C120="Very Dissatisfied","1 Star")))))</f>
        <v>4 Stars</v>
      </c>
      <c r="E120" t="s">
        <v>40</v>
      </c>
      <c r="F120" t="s">
        <v>44</v>
      </c>
      <c r="G120">
        <v>5</v>
      </c>
      <c r="H120">
        <v>12</v>
      </c>
      <c r="I120" s="4">
        <f t="shared" si="7"/>
        <v>351828</v>
      </c>
      <c r="J120">
        <f t="shared" si="13"/>
        <v>55245</v>
      </c>
      <c r="K120" s="4">
        <f t="shared" si="14"/>
        <v>205233</v>
      </c>
    </row>
    <row r="121" spans="1:11" x14ac:dyDescent="0.25">
      <c r="A121" t="s">
        <v>17</v>
      </c>
      <c r="B121">
        <v>5404</v>
      </c>
      <c r="C121" t="s">
        <v>29</v>
      </c>
      <c r="D121" t="str">
        <f t="array" ref="D121">IF($C121="Very Satisfied","5 Stars",IF($C121="Satisfied","4 Stars",IF($C121="Neutral","3 Stars",IF($C121="Dissatisfied","2 Stars",IF($C121="Very Dissatisfied","1 Star")))))</f>
        <v>5 Stars</v>
      </c>
      <c r="E121" t="s">
        <v>37</v>
      </c>
      <c r="F121" t="s">
        <v>43</v>
      </c>
      <c r="G121">
        <v>4</v>
      </c>
      <c r="H121">
        <v>7</v>
      </c>
      <c r="I121" s="4">
        <f t="shared" si="7"/>
        <v>470148</v>
      </c>
      <c r="J121">
        <f t="shared" si="13"/>
        <v>38606.25</v>
      </c>
      <c r="K121" s="4">
        <f t="shared" si="14"/>
        <v>470148</v>
      </c>
    </row>
    <row r="122" spans="1:11" x14ac:dyDescent="0.25">
      <c r="A122" t="s">
        <v>17</v>
      </c>
      <c r="B122">
        <v>5124</v>
      </c>
      <c r="C122" t="s">
        <v>27</v>
      </c>
      <c r="D122" t="str">
        <f t="array" ref="D122">IF($C122="Very Satisfied","5 Stars",IF($C122="Satisfied","4 Stars",IF($C122="Neutral","3 Stars",IF($C122="Dissatisfied","2 Stars",IF($C122="Very Dissatisfied","1 Star")))))</f>
        <v>4 Stars</v>
      </c>
      <c r="E122" t="s">
        <v>36</v>
      </c>
      <c r="F122" t="s">
        <v>50</v>
      </c>
      <c r="G122">
        <v>2</v>
      </c>
      <c r="H122">
        <v>5</v>
      </c>
      <c r="I122" s="4">
        <f t="shared" si="7"/>
        <v>445788</v>
      </c>
      <c r="J122" t="e">
        <f>#REF!/#REF!</f>
        <v>#REF!</v>
      </c>
      <c r="K122" s="4">
        <f t="shared" si="14"/>
        <v>624103.20000000007</v>
      </c>
    </row>
    <row r="123" spans="1:11" x14ac:dyDescent="0.25">
      <c r="A123" t="s">
        <v>10</v>
      </c>
      <c r="B123">
        <v>8955</v>
      </c>
      <c r="C123" t="s">
        <v>27</v>
      </c>
      <c r="D123" t="str">
        <f t="array" ref="D123">IF($C123="Very Satisfied","5 Stars",IF($C123="Satisfied","4 Stars",IF($C123="Neutral","3 Stars",IF($C123="Dissatisfied","2 Stars",IF($C123="Very Dissatisfied","1 Star")))))</f>
        <v>4 Stars</v>
      </c>
      <c r="E123" t="s">
        <v>40</v>
      </c>
      <c r="F123" t="s">
        <v>48</v>
      </c>
      <c r="G123">
        <v>2</v>
      </c>
      <c r="H123">
        <v>12</v>
      </c>
      <c r="I123" s="4">
        <f t="shared" ref="I123:I182" si="15">PRODUCT(B123,87)</f>
        <v>779085</v>
      </c>
      <c r="J123">
        <f t="shared" ref="J123:J147" si="16">I115/H115</f>
        <v>71992.5</v>
      </c>
      <c r="K123" s="4">
        <f t="shared" si="14"/>
        <v>454466.25</v>
      </c>
    </row>
    <row r="124" spans="1:11" x14ac:dyDescent="0.25">
      <c r="A124" t="s">
        <v>19</v>
      </c>
      <c r="B124">
        <v>5470</v>
      </c>
      <c r="C124" t="s">
        <v>29</v>
      </c>
      <c r="D124" t="str">
        <f t="array" ref="D124">IF($C124="Very Satisfied","5 Stars",IF($C124="Satisfied","4 Stars",IF($C124="Neutral","3 Stars",IF($C124="Dissatisfied","2 Stars",IF($C124="Very Dissatisfied","1 Star")))))</f>
        <v>5 Stars</v>
      </c>
      <c r="E124" t="s">
        <v>40</v>
      </c>
      <c r="F124" t="s">
        <v>45</v>
      </c>
      <c r="G124">
        <v>3</v>
      </c>
      <c r="H124">
        <v>15</v>
      </c>
      <c r="I124" s="4">
        <f t="shared" si="15"/>
        <v>475890</v>
      </c>
      <c r="J124">
        <f t="shared" si="16"/>
        <v>58841</v>
      </c>
      <c r="K124" s="4">
        <f t="shared" si="14"/>
        <v>222082</v>
      </c>
    </row>
    <row r="125" spans="1:11" x14ac:dyDescent="0.25">
      <c r="A125" t="s">
        <v>12</v>
      </c>
      <c r="B125">
        <v>3381</v>
      </c>
      <c r="C125" t="s">
        <v>28</v>
      </c>
      <c r="D125" t="str">
        <f t="array" ref="D125">IF($C125="Very Satisfied","5 Stars",IF($C125="Satisfied","4 Stars",IF($C125="Neutral","3 Stars",IF($C125="Dissatisfied","2 Stars",IF($C125="Very Dissatisfied","1 Star")))))</f>
        <v>2 Stars</v>
      </c>
      <c r="E125" t="s">
        <v>40</v>
      </c>
      <c r="F125" t="s">
        <v>41</v>
      </c>
      <c r="G125">
        <v>2</v>
      </c>
      <c r="H125">
        <v>8</v>
      </c>
      <c r="I125" s="4">
        <f t="shared" si="15"/>
        <v>294147</v>
      </c>
      <c r="J125">
        <f t="shared" si="16"/>
        <v>30698.571428571428</v>
      </c>
      <c r="K125" s="4">
        <f t="shared" si="14"/>
        <v>257378.625</v>
      </c>
    </row>
    <row r="126" spans="1:11" x14ac:dyDescent="0.25">
      <c r="A126" t="s">
        <v>16</v>
      </c>
      <c r="B126">
        <v>1377</v>
      </c>
      <c r="C126" t="s">
        <v>27</v>
      </c>
      <c r="D126" t="str">
        <f t="array" ref="D126">IF($C126="Very Satisfied","5 Stars",IF($C126="Satisfied","4 Stars",IF($C126="Neutral","3 Stars",IF($C126="Dissatisfied","2 Stars",IF($C126="Very Dissatisfied","1 Star")))))</f>
        <v>4 Stars</v>
      </c>
      <c r="E126" t="s">
        <v>38</v>
      </c>
      <c r="F126" t="s">
        <v>41</v>
      </c>
      <c r="G126">
        <v>4</v>
      </c>
      <c r="H126">
        <v>3</v>
      </c>
      <c r="I126" s="4">
        <f t="shared" si="15"/>
        <v>119799</v>
      </c>
      <c r="J126">
        <f t="shared" si="16"/>
        <v>19497.666666666668</v>
      </c>
      <c r="K126" s="4">
        <f t="shared" si="14"/>
        <v>279531</v>
      </c>
    </row>
    <row r="127" spans="1:11" x14ac:dyDescent="0.25">
      <c r="A127" t="s">
        <v>17</v>
      </c>
      <c r="B127">
        <v>3164</v>
      </c>
      <c r="C127" t="s">
        <v>29</v>
      </c>
      <c r="D127" t="str">
        <f t="array" ref="D127">IF($C127="Very Satisfied","5 Stars",IF($C127="Satisfied","4 Stars",IF($C127="Neutral","3 Stars",IF($C127="Dissatisfied","2 Stars",IF($C127="Very Dissatisfied","1 Star")))))</f>
        <v>5 Stars</v>
      </c>
      <c r="E127" t="s">
        <v>33</v>
      </c>
      <c r="F127" t="s">
        <v>44</v>
      </c>
      <c r="G127">
        <v>5</v>
      </c>
      <c r="H127">
        <v>5</v>
      </c>
      <c r="I127" s="4">
        <f t="shared" si="15"/>
        <v>275268</v>
      </c>
      <c r="J127">
        <f t="shared" si="16"/>
        <v>198128</v>
      </c>
      <c r="K127" s="4">
        <f t="shared" si="14"/>
        <v>385375.2</v>
      </c>
    </row>
    <row r="128" spans="1:11" x14ac:dyDescent="0.25">
      <c r="A128" t="s">
        <v>12</v>
      </c>
      <c r="B128">
        <v>8172</v>
      </c>
      <c r="C128" t="s">
        <v>29</v>
      </c>
      <c r="D128" t="str">
        <f t="array" ref="D128">IF($C128="Very Satisfied","5 Stars",IF($C128="Satisfied","4 Stars",IF($C128="Neutral","3 Stars",IF($C128="Dissatisfied","2 Stars",IF($C128="Very Dissatisfied","1 Star")))))</f>
        <v>5 Stars</v>
      </c>
      <c r="E128" t="s">
        <v>33</v>
      </c>
      <c r="F128" t="s">
        <v>49</v>
      </c>
      <c r="G128">
        <v>2</v>
      </c>
      <c r="H128">
        <v>9</v>
      </c>
      <c r="I128" s="4">
        <f t="shared" si="15"/>
        <v>710964</v>
      </c>
      <c r="J128">
        <f t="shared" si="16"/>
        <v>29319</v>
      </c>
      <c r="K128" s="4">
        <f t="shared" si="14"/>
        <v>552972</v>
      </c>
    </row>
    <row r="129" spans="1:11" x14ac:dyDescent="0.25">
      <c r="A129" t="s">
        <v>25</v>
      </c>
      <c r="B129">
        <v>3069</v>
      </c>
      <c r="C129" t="s">
        <v>29</v>
      </c>
      <c r="D129" t="str">
        <f t="array" ref="D129">IF($C129="Very Satisfied","5 Stars",IF($C129="Satisfied","4 Stars",IF($C129="Neutral","3 Stars",IF($C129="Dissatisfied","2 Stars",IF($C129="Very Dissatisfied","1 Star")))))</f>
        <v>5 Stars</v>
      </c>
      <c r="E129" t="s">
        <v>37</v>
      </c>
      <c r="F129" t="s">
        <v>50</v>
      </c>
      <c r="G129">
        <v>3</v>
      </c>
      <c r="H129">
        <v>9</v>
      </c>
      <c r="I129" s="4">
        <f t="shared" si="15"/>
        <v>267003</v>
      </c>
      <c r="J129">
        <f t="shared" si="16"/>
        <v>67164</v>
      </c>
      <c r="K129" s="4">
        <f t="shared" si="14"/>
        <v>207669</v>
      </c>
    </row>
    <row r="130" spans="1:11" x14ac:dyDescent="0.25">
      <c r="A130" t="s">
        <v>15</v>
      </c>
      <c r="B130">
        <v>4579</v>
      </c>
      <c r="C130" t="s">
        <v>28</v>
      </c>
      <c r="D130" t="str">
        <f t="array" ref="D130">IF($C130="Very Satisfied","5 Stars",IF($C130="Satisfied","4 Stars",IF($C130="Neutral","3 Stars",IF($C130="Dissatisfied","2 Stars",IF($C130="Very Dissatisfied","1 Star")))))</f>
        <v>2 Stars</v>
      </c>
      <c r="E130" t="s">
        <v>39</v>
      </c>
      <c r="F130" t="s">
        <v>46</v>
      </c>
      <c r="G130">
        <v>1</v>
      </c>
      <c r="H130">
        <v>11</v>
      </c>
      <c r="I130" s="4">
        <f t="shared" si="15"/>
        <v>398373</v>
      </c>
      <c r="J130">
        <f t="shared" si="16"/>
        <v>89157.6</v>
      </c>
      <c r="K130" s="4">
        <f t="shared" si="14"/>
        <v>253510.09090909091</v>
      </c>
    </row>
    <row r="131" spans="1:11" x14ac:dyDescent="0.25">
      <c r="A131" t="s">
        <v>10</v>
      </c>
      <c r="B131">
        <v>9284</v>
      </c>
      <c r="C131" t="s">
        <v>27</v>
      </c>
      <c r="D131" t="str">
        <f t="array" ref="D131">IF($C131="Very Satisfied","5 Stars",IF($C131="Satisfied","4 Stars",IF($C131="Neutral","3 Stars",IF($C131="Dissatisfied","2 Stars",IF($C131="Very Dissatisfied","1 Star")))))</f>
        <v>4 Stars</v>
      </c>
      <c r="E131" t="s">
        <v>38</v>
      </c>
      <c r="F131" t="s">
        <v>47</v>
      </c>
      <c r="G131">
        <v>4</v>
      </c>
      <c r="H131">
        <v>15</v>
      </c>
      <c r="I131" s="4">
        <f t="shared" si="15"/>
        <v>807708</v>
      </c>
      <c r="J131">
        <f t="shared" si="16"/>
        <v>64923.75</v>
      </c>
      <c r="K131" s="4">
        <f t="shared" si="14"/>
        <v>376930.39999999997</v>
      </c>
    </row>
    <row r="132" spans="1:11" x14ac:dyDescent="0.25">
      <c r="A132" t="s">
        <v>12</v>
      </c>
      <c r="B132">
        <v>3913</v>
      </c>
      <c r="C132" t="s">
        <v>29</v>
      </c>
      <c r="D132" t="str">
        <f t="array" ref="D132">IF($C132="Very Satisfied","5 Stars",IF($C132="Satisfied","4 Stars",IF($C132="Neutral","3 Stars",IF($C132="Dissatisfied","2 Stars",IF($C132="Very Dissatisfied","1 Star")))))</f>
        <v>5 Stars</v>
      </c>
      <c r="E132" t="s">
        <v>37</v>
      </c>
      <c r="F132" t="s">
        <v>47</v>
      </c>
      <c r="G132">
        <v>1</v>
      </c>
      <c r="H132">
        <v>12</v>
      </c>
      <c r="I132" s="4">
        <f t="shared" si="15"/>
        <v>340431</v>
      </c>
      <c r="J132">
        <f t="shared" si="16"/>
        <v>31726</v>
      </c>
      <c r="K132" s="4">
        <f t="shared" si="14"/>
        <v>198584.75</v>
      </c>
    </row>
    <row r="133" spans="1:11" x14ac:dyDescent="0.25">
      <c r="A133" t="s">
        <v>13</v>
      </c>
      <c r="B133">
        <v>4751</v>
      </c>
      <c r="C133" t="s">
        <v>27</v>
      </c>
      <c r="D133" t="str">
        <f t="array" ref="D133">IF($C133="Very Satisfied","5 Stars",IF($C133="Satisfied","4 Stars",IF($C133="Neutral","3 Stars",IF($C133="Dissatisfied","2 Stars",IF($C133="Very Dissatisfied","1 Star")))))</f>
        <v>4 Stars</v>
      </c>
      <c r="E133" t="s">
        <v>35</v>
      </c>
      <c r="F133" t="s">
        <v>43</v>
      </c>
      <c r="G133">
        <v>4</v>
      </c>
      <c r="H133">
        <v>3</v>
      </c>
      <c r="I133" s="4">
        <f t="shared" si="15"/>
        <v>413337</v>
      </c>
      <c r="J133">
        <f t="shared" si="16"/>
        <v>36768.375</v>
      </c>
      <c r="K133" s="4">
        <f t="shared" si="14"/>
        <v>964453</v>
      </c>
    </row>
    <row r="134" spans="1:11" x14ac:dyDescent="0.25">
      <c r="A134" t="s">
        <v>20</v>
      </c>
      <c r="B134">
        <v>2014</v>
      </c>
      <c r="C134" t="s">
        <v>29</v>
      </c>
      <c r="D134" t="str">
        <f t="array" ref="D134">IF($C134="Very Satisfied","5 Stars",IF($C134="Satisfied","4 Stars",IF($C134="Neutral","3 Stars",IF($C134="Dissatisfied","2 Stars",IF($C134="Very Dissatisfied","1 Star")))))</f>
        <v>5 Stars</v>
      </c>
      <c r="E134" t="s">
        <v>31</v>
      </c>
      <c r="F134" t="s">
        <v>44</v>
      </c>
      <c r="G134">
        <v>4</v>
      </c>
      <c r="H134">
        <v>15</v>
      </c>
      <c r="I134" s="4">
        <f t="shared" si="15"/>
        <v>175218</v>
      </c>
      <c r="J134">
        <f t="shared" si="16"/>
        <v>39933</v>
      </c>
      <c r="K134" s="4">
        <f t="shared" si="14"/>
        <v>81768.400000000009</v>
      </c>
    </row>
    <row r="135" spans="1:11" x14ac:dyDescent="0.25">
      <c r="A135" t="s">
        <v>22</v>
      </c>
      <c r="B135">
        <v>4948</v>
      </c>
      <c r="C135" t="s">
        <v>29</v>
      </c>
      <c r="D135" t="str">
        <f t="array" ref="D135">IF($C135="Very Satisfied","5 Stars",IF($C135="Satisfied","4 Stars",IF($C135="Neutral","3 Stars",IF($C135="Dissatisfied","2 Stars",IF($C135="Very Dissatisfied","1 Star")))))</f>
        <v>5 Stars</v>
      </c>
      <c r="E135" t="s">
        <v>35</v>
      </c>
      <c r="F135" t="s">
        <v>48</v>
      </c>
      <c r="G135">
        <v>2</v>
      </c>
      <c r="H135">
        <v>3</v>
      </c>
      <c r="I135" s="4">
        <f t="shared" si="15"/>
        <v>430476</v>
      </c>
      <c r="J135">
        <f t="shared" si="16"/>
        <v>55053.599999999999</v>
      </c>
      <c r="K135" s="4">
        <f t="shared" si="14"/>
        <v>1004444</v>
      </c>
    </row>
    <row r="136" spans="1:11" x14ac:dyDescent="0.25">
      <c r="A136" t="s">
        <v>21</v>
      </c>
      <c r="B136">
        <v>2371</v>
      </c>
      <c r="C136" t="s">
        <v>27</v>
      </c>
      <c r="D136" t="str">
        <f t="array" ref="D136">IF($C136="Very Satisfied","5 Stars",IF($C136="Satisfied","4 Stars",IF($C136="Neutral","3 Stars",IF($C136="Dissatisfied","2 Stars",IF($C136="Very Dissatisfied","1 Star")))))</f>
        <v>4 Stars</v>
      </c>
      <c r="E136" t="s">
        <v>32</v>
      </c>
      <c r="F136" t="s">
        <v>52</v>
      </c>
      <c r="G136">
        <v>4</v>
      </c>
      <c r="H136">
        <v>7</v>
      </c>
      <c r="I136" s="4">
        <f t="shared" si="15"/>
        <v>206277</v>
      </c>
      <c r="J136">
        <f t="shared" si="16"/>
        <v>78996</v>
      </c>
      <c r="K136" s="4">
        <f t="shared" si="14"/>
        <v>206277</v>
      </c>
    </row>
    <row r="137" spans="1:11" x14ac:dyDescent="0.25">
      <c r="A137" t="s">
        <v>23</v>
      </c>
      <c r="B137">
        <v>4207</v>
      </c>
      <c r="C137" t="s">
        <v>29</v>
      </c>
      <c r="D137" t="str">
        <f t="array" ref="D137">IF($C137="Very Satisfied","5 Stars",IF($C137="Satisfied","4 Stars",IF($C137="Neutral","3 Stars",IF($C137="Dissatisfied","2 Stars",IF($C137="Very Dissatisfied","1 Star")))))</f>
        <v>5 Stars</v>
      </c>
      <c r="E137" t="s">
        <v>39</v>
      </c>
      <c r="F137" t="s">
        <v>50</v>
      </c>
      <c r="G137">
        <v>3</v>
      </c>
      <c r="H137">
        <v>7</v>
      </c>
      <c r="I137" s="4">
        <f t="shared" si="15"/>
        <v>366009</v>
      </c>
      <c r="J137">
        <f t="shared" si="16"/>
        <v>29667</v>
      </c>
      <c r="K137" s="4">
        <f t="shared" si="14"/>
        <v>366009</v>
      </c>
    </row>
    <row r="138" spans="1:11" x14ac:dyDescent="0.25">
      <c r="A138" t="s">
        <v>7</v>
      </c>
      <c r="B138">
        <v>3065</v>
      </c>
      <c r="C138" t="s">
        <v>27</v>
      </c>
      <c r="D138" t="str">
        <f t="array" ref="D138">IF($C138="Very Satisfied","5 Stars",IF($C138="Satisfied","4 Stars",IF($C138="Neutral","3 Stars",IF($C138="Dissatisfied","2 Stars",IF($C138="Very Dissatisfied","1 Star")))))</f>
        <v>4 Stars</v>
      </c>
      <c r="E138" t="s">
        <v>31</v>
      </c>
      <c r="F138" t="s">
        <v>49</v>
      </c>
      <c r="G138">
        <v>2</v>
      </c>
      <c r="H138">
        <v>3</v>
      </c>
      <c r="I138" s="4">
        <f t="shared" si="15"/>
        <v>266655</v>
      </c>
      <c r="J138">
        <f t="shared" si="16"/>
        <v>36215.727272727272</v>
      </c>
      <c r="K138" s="4">
        <f t="shared" si="14"/>
        <v>622195</v>
      </c>
    </row>
    <row r="139" spans="1:11" x14ac:dyDescent="0.25">
      <c r="A139" t="s">
        <v>14</v>
      </c>
      <c r="B139">
        <v>6191</v>
      </c>
      <c r="C139" t="s">
        <v>29</v>
      </c>
      <c r="D139" t="str">
        <f t="array" ref="D139">IF($C139="Very Satisfied","5 Stars",IF($C139="Satisfied","4 Stars",IF($C139="Neutral","3 Stars",IF($C139="Dissatisfied","2 Stars",IF($C139="Very Dissatisfied","1 Star")))))</f>
        <v>5 Stars</v>
      </c>
      <c r="E139" t="s">
        <v>33</v>
      </c>
      <c r="F139" t="s">
        <v>41</v>
      </c>
      <c r="G139">
        <v>2</v>
      </c>
      <c r="H139">
        <v>3</v>
      </c>
      <c r="I139" s="4">
        <f t="shared" si="15"/>
        <v>538617</v>
      </c>
      <c r="J139">
        <f t="shared" si="16"/>
        <v>53847.199999999997</v>
      </c>
      <c r="K139" s="4">
        <f t="shared" si="14"/>
        <v>1256773</v>
      </c>
    </row>
    <row r="140" spans="1:11" x14ac:dyDescent="0.25">
      <c r="A140" t="s">
        <v>11</v>
      </c>
      <c r="B140">
        <v>1215</v>
      </c>
      <c r="C140" t="s">
        <v>29</v>
      </c>
      <c r="D140" t="str">
        <f t="array" ref="D140">IF($C140="Very Satisfied","5 Stars",IF($C140="Satisfied","4 Stars",IF($C140="Neutral","3 Stars",IF($C140="Dissatisfied","2 Stars",IF($C140="Very Dissatisfied","1 Star")))))</f>
        <v>5 Stars</v>
      </c>
      <c r="E140" t="s">
        <v>33</v>
      </c>
      <c r="F140" t="s">
        <v>52</v>
      </c>
      <c r="G140">
        <v>3</v>
      </c>
      <c r="H140">
        <v>7</v>
      </c>
      <c r="I140" s="4">
        <f t="shared" si="15"/>
        <v>105705</v>
      </c>
      <c r="J140">
        <f t="shared" si="16"/>
        <v>28369.25</v>
      </c>
      <c r="K140" s="4">
        <f>PRODUCT(J149,7)</f>
        <v>105705</v>
      </c>
    </row>
    <row r="141" spans="1:11" x14ac:dyDescent="0.25">
      <c r="A141" t="s">
        <v>18</v>
      </c>
      <c r="B141">
        <v>4529</v>
      </c>
      <c r="C141" t="s">
        <v>29</v>
      </c>
      <c r="D141" t="str">
        <f t="array" ref="D141">IF($C141="Very Satisfied","5 Stars",IF($C141="Satisfied","4 Stars",IF($C141="Neutral","3 Stars",IF($C141="Dissatisfied","2 Stars",IF($C141="Very Dissatisfied","1 Star")))))</f>
        <v>5 Stars</v>
      </c>
      <c r="E141" t="s">
        <v>40</v>
      </c>
      <c r="F141" t="s">
        <v>45</v>
      </c>
      <c r="G141">
        <v>3</v>
      </c>
      <c r="H141">
        <v>4</v>
      </c>
      <c r="I141" s="4">
        <f t="shared" si="15"/>
        <v>394023</v>
      </c>
      <c r="J141">
        <f t="shared" si="16"/>
        <v>137779</v>
      </c>
      <c r="K141" s="4">
        <f>PRODUCT(J150,7)</f>
        <v>689540.25</v>
      </c>
    </row>
    <row r="142" spans="1:11" x14ac:dyDescent="0.25">
      <c r="A142" t="s">
        <v>17</v>
      </c>
      <c r="B142">
        <v>6931</v>
      </c>
      <c r="C142" t="s">
        <v>29</v>
      </c>
      <c r="D142" t="str">
        <f t="array" ref="D142">IF($C142="Very Satisfied","5 Stars",IF($C142="Satisfied","4 Stars",IF($C142="Neutral","3 Stars",IF($C142="Dissatisfied","2 Stars",IF($C142="Very Dissatisfied","1 Star")))))</f>
        <v>5 Stars</v>
      </c>
      <c r="E142" t="s">
        <v>32</v>
      </c>
      <c r="F142" t="s">
        <v>46</v>
      </c>
      <c r="G142">
        <v>5</v>
      </c>
      <c r="H142">
        <v>3</v>
      </c>
      <c r="I142" s="4">
        <f t="shared" si="15"/>
        <v>602997</v>
      </c>
      <c r="J142">
        <f t="shared" si="16"/>
        <v>11681.2</v>
      </c>
      <c r="K142" s="4">
        <f>PRODUCT(J151,7)</f>
        <v>1406993</v>
      </c>
    </row>
    <row r="143" spans="1:11" x14ac:dyDescent="0.25">
      <c r="A143" t="s">
        <v>16</v>
      </c>
      <c r="B143">
        <v>1233</v>
      </c>
      <c r="C143" t="s">
        <v>28</v>
      </c>
      <c r="D143" t="str">
        <f t="array" ref="D143">IF($C143="Very Satisfied","5 Stars",IF($C143="Satisfied","4 Stars",IF($C143="Neutral","3 Stars",IF($C143="Dissatisfied","2 Stars",IF($C143="Very Dissatisfied","1 Star")))))</f>
        <v>2 Stars</v>
      </c>
      <c r="E143" t="s">
        <v>38</v>
      </c>
      <c r="F143" t="s">
        <v>41</v>
      </c>
      <c r="G143">
        <v>4</v>
      </c>
      <c r="H143">
        <v>7</v>
      </c>
      <c r="I143" s="4">
        <f t="shared" si="15"/>
        <v>107271</v>
      </c>
      <c r="J143">
        <f t="shared" si="16"/>
        <v>143492</v>
      </c>
      <c r="K143" s="4">
        <f>PRODUCT(J152,7)</f>
        <v>107271</v>
      </c>
    </row>
    <row r="144" spans="1:11" x14ac:dyDescent="0.25">
      <c r="A144" t="s">
        <v>18</v>
      </c>
      <c r="B144">
        <v>7523</v>
      </c>
      <c r="C144" t="s">
        <v>29</v>
      </c>
      <c r="D144" t="str">
        <f t="array" ref="D144">IF($C144="Very Satisfied","5 Stars",IF($C144="Satisfied","4 Stars",IF($C144="Neutral","3 Stars",IF($C144="Dissatisfied","2 Stars",IF($C144="Very Dissatisfied","1 Star")))))</f>
        <v>5 Stars</v>
      </c>
      <c r="E144" t="s">
        <v>37</v>
      </c>
      <c r="F144" t="s">
        <v>44</v>
      </c>
      <c r="G144">
        <v>4</v>
      </c>
      <c r="H144">
        <v>10</v>
      </c>
      <c r="I144" s="4">
        <f t="shared" si="15"/>
        <v>654501</v>
      </c>
      <c r="J144">
        <f t="shared" si="16"/>
        <v>29468.142857142859</v>
      </c>
      <c r="K144" s="4">
        <f>PRODUCT(J153,7)</f>
        <v>458150.7</v>
      </c>
    </row>
    <row r="145" spans="1:11" x14ac:dyDescent="0.25">
      <c r="A145" t="s">
        <v>24</v>
      </c>
      <c r="B145">
        <v>3707</v>
      </c>
      <c r="C145" t="s">
        <v>28</v>
      </c>
      <c r="D145" t="str">
        <f t="array" ref="D145">IF($C145="Very Satisfied","5 Stars",IF($C145="Satisfied","4 Stars",IF($C145="Neutral","3 Stars",IF($C145="Dissatisfied","2 Stars",IF($C145="Very Dissatisfied","1 Star")))))</f>
        <v>2 Stars</v>
      </c>
      <c r="E145" t="s">
        <v>38</v>
      </c>
      <c r="F145" t="s">
        <v>46</v>
      </c>
      <c r="G145">
        <v>2</v>
      </c>
      <c r="H145">
        <v>12</v>
      </c>
      <c r="I145" s="4">
        <f t="shared" si="15"/>
        <v>322509</v>
      </c>
      <c r="J145">
        <f t="shared" si="16"/>
        <v>52287</v>
      </c>
      <c r="K145" s="4">
        <f>PRODUCT(J155,7)</f>
        <v>188130.25</v>
      </c>
    </row>
    <row r="146" spans="1:11" x14ac:dyDescent="0.25">
      <c r="A146" t="s">
        <v>8</v>
      </c>
      <c r="B146">
        <v>6019</v>
      </c>
      <c r="C146" t="s">
        <v>27</v>
      </c>
      <c r="D146" t="str">
        <f t="array" ref="D146">IF($C146="Very Satisfied","5 Stars",IF($C146="Satisfied","4 Stars",IF($C146="Neutral","3 Stars",IF($C146="Dissatisfied","2 Stars",IF($C146="Very Dissatisfied","1 Star")))))</f>
        <v>4 Stars</v>
      </c>
      <c r="E146" t="s">
        <v>32</v>
      </c>
      <c r="F146" t="s">
        <v>52</v>
      </c>
      <c r="G146">
        <v>5</v>
      </c>
      <c r="H146">
        <v>14</v>
      </c>
      <c r="I146" s="4">
        <f t="shared" si="15"/>
        <v>523653</v>
      </c>
      <c r="J146">
        <f t="shared" si="16"/>
        <v>88885</v>
      </c>
      <c r="K146" s="4">
        <f t="shared" ref="K146:K169" si="17">PRODUCT(J157,7)</f>
        <v>261826.50000000003</v>
      </c>
    </row>
    <row r="147" spans="1:11" x14ac:dyDescent="0.25">
      <c r="A147" t="s">
        <v>10</v>
      </c>
      <c r="B147">
        <v>2589</v>
      </c>
      <c r="C147" t="s">
        <v>27</v>
      </c>
      <c r="D147" t="str">
        <f t="array" ref="D147">IF($C147="Very Satisfied","5 Stars",IF($C147="Satisfied","4 Stars",IF($C147="Neutral","3 Stars",IF($C147="Dissatisfied","2 Stars",IF($C147="Very Dissatisfied","1 Star")))))</f>
        <v>4 Stars</v>
      </c>
      <c r="E147" t="s">
        <v>33</v>
      </c>
      <c r="F147" t="s">
        <v>51</v>
      </c>
      <c r="G147">
        <v>3</v>
      </c>
      <c r="H147">
        <v>11</v>
      </c>
      <c r="I147" s="4">
        <f t="shared" si="15"/>
        <v>225243</v>
      </c>
      <c r="J147">
        <f t="shared" si="16"/>
        <v>179539</v>
      </c>
      <c r="K147" s="4">
        <f t="shared" si="17"/>
        <v>143336.45454545456</v>
      </c>
    </row>
    <row r="148" spans="1:11" x14ac:dyDescent="0.25">
      <c r="A148" t="s">
        <v>19</v>
      </c>
      <c r="B148">
        <v>1650</v>
      </c>
      <c r="C148" t="s">
        <v>29</v>
      </c>
      <c r="D148" t="str">
        <f t="array" ref="D148">IF($C148="Very Satisfied","5 Stars",IF($C148="Satisfied","4 Stars",IF($C148="Neutral","3 Stars",IF($C148="Dissatisfied","2 Stars",IF($C148="Very Dissatisfied","1 Star")))))</f>
        <v>5 Stars</v>
      </c>
      <c r="E148" t="s">
        <v>40</v>
      </c>
      <c r="F148" t="s">
        <v>47</v>
      </c>
      <c r="G148">
        <v>3</v>
      </c>
      <c r="H148">
        <v>8</v>
      </c>
      <c r="I148" s="4">
        <f t="shared" si="15"/>
        <v>143550</v>
      </c>
      <c r="J148" t="e">
        <f>#REF!/#REF!</f>
        <v>#REF!</v>
      </c>
      <c r="K148" s="4">
        <f t="shared" si="17"/>
        <v>125606.25</v>
      </c>
    </row>
    <row r="149" spans="1:11" x14ac:dyDescent="0.25">
      <c r="A149" t="s">
        <v>7</v>
      </c>
      <c r="B149">
        <v>3233</v>
      </c>
      <c r="C149" t="s">
        <v>27</v>
      </c>
      <c r="D149" t="str">
        <f t="array" ref="D149">IF($C149="Very Satisfied","5 Stars",IF($C149="Satisfied","4 Stars",IF($C149="Neutral","3 Stars",IF($C149="Dissatisfied","2 Stars",IF($C149="Very Dissatisfied","1 Star")))))</f>
        <v>4 Stars</v>
      </c>
      <c r="E149" t="s">
        <v>36</v>
      </c>
      <c r="F149" t="s">
        <v>47</v>
      </c>
      <c r="G149">
        <v>4</v>
      </c>
      <c r="H149">
        <v>8</v>
      </c>
      <c r="I149" s="4">
        <f t="shared" si="15"/>
        <v>281271</v>
      </c>
      <c r="J149">
        <f>I140/H140</f>
        <v>15100.714285714286</v>
      </c>
      <c r="K149" s="4">
        <f t="shared" si="17"/>
        <v>246112.125</v>
      </c>
    </row>
    <row r="150" spans="1:11" x14ac:dyDescent="0.25">
      <c r="A150" t="s">
        <v>17</v>
      </c>
      <c r="B150">
        <v>1908</v>
      </c>
      <c r="C150" t="s">
        <v>29</v>
      </c>
      <c r="D150" t="str">
        <f t="array" ref="D150">IF($C150="Very Satisfied","5 Stars",IF($C150="Satisfied","4 Stars",IF($C150="Neutral","3 Stars",IF($C150="Dissatisfied","2 Stars",IF($C150="Very Dissatisfied","1 Star")))))</f>
        <v>5 Stars</v>
      </c>
      <c r="E150" t="s">
        <v>35</v>
      </c>
      <c r="F150" t="s">
        <v>44</v>
      </c>
      <c r="G150">
        <v>3</v>
      </c>
      <c r="H150">
        <v>8</v>
      </c>
      <c r="I150" s="4">
        <f t="shared" si="15"/>
        <v>165996</v>
      </c>
      <c r="J150">
        <f>I141/H141</f>
        <v>98505.75</v>
      </c>
      <c r="K150" s="4">
        <f t="shared" si="17"/>
        <v>145246.5</v>
      </c>
    </row>
    <row r="151" spans="1:11" x14ac:dyDescent="0.25">
      <c r="A151" t="s">
        <v>17</v>
      </c>
      <c r="B151">
        <v>3525</v>
      </c>
      <c r="C151" t="s">
        <v>30</v>
      </c>
      <c r="D151" t="str">
        <f t="array" ref="D151">IF($C151="Very Satisfied","5 Stars",IF($C151="Satisfied","4 Stars",IF($C151="Neutral","3 Stars",IF($C151="Dissatisfied","2 Stars",IF($C151="Very Dissatisfied","1 Star")))))</f>
        <v>1 Star</v>
      </c>
      <c r="E151" t="s">
        <v>36</v>
      </c>
      <c r="F151" t="s">
        <v>49</v>
      </c>
      <c r="G151">
        <v>2</v>
      </c>
      <c r="H151">
        <v>11</v>
      </c>
      <c r="I151" s="4">
        <f t="shared" si="15"/>
        <v>306675</v>
      </c>
      <c r="J151">
        <f>I142/H142</f>
        <v>200999</v>
      </c>
      <c r="K151" s="4">
        <f t="shared" si="17"/>
        <v>195156.81818181818</v>
      </c>
    </row>
    <row r="152" spans="1:11" x14ac:dyDescent="0.25">
      <c r="A152" t="s">
        <v>10</v>
      </c>
      <c r="B152">
        <v>8065</v>
      </c>
      <c r="C152" t="s">
        <v>27</v>
      </c>
      <c r="D152" t="str">
        <f t="array" ref="D152">IF($C152="Very Satisfied","5 Stars",IF($C152="Satisfied","4 Stars",IF($C152="Neutral","3 Stars",IF($C152="Dissatisfied","2 Stars",IF($C152="Very Dissatisfied","1 Star")))))</f>
        <v>4 Stars</v>
      </c>
      <c r="E152" t="s">
        <v>38</v>
      </c>
      <c r="F152" t="s">
        <v>50</v>
      </c>
      <c r="G152">
        <v>3</v>
      </c>
      <c r="H152">
        <v>15</v>
      </c>
      <c r="I152" s="4">
        <f t="shared" si="15"/>
        <v>701655</v>
      </c>
      <c r="J152">
        <f>I143/H143</f>
        <v>15324.428571428571</v>
      </c>
      <c r="K152" s="4">
        <f t="shared" si="17"/>
        <v>327439</v>
      </c>
    </row>
    <row r="153" spans="1:11" x14ac:dyDescent="0.25">
      <c r="A153" t="s">
        <v>16</v>
      </c>
      <c r="B153">
        <v>2333</v>
      </c>
      <c r="C153" t="s">
        <v>29</v>
      </c>
      <c r="D153" t="str">
        <f t="array" ref="D153">IF($C153="Very Satisfied","5 Stars",IF($C153="Satisfied","4 Stars",IF($C153="Neutral","3 Stars",IF($C153="Dissatisfied","2 Stars",IF($C153="Very Dissatisfied","1 Star")))))</f>
        <v>5 Stars</v>
      </c>
      <c r="E153" t="s">
        <v>37</v>
      </c>
      <c r="F153" t="s">
        <v>46</v>
      </c>
      <c r="G153">
        <v>5</v>
      </c>
      <c r="H153">
        <v>9</v>
      </c>
      <c r="I153" s="4">
        <f t="shared" si="15"/>
        <v>202971</v>
      </c>
      <c r="J153">
        <f>I144/H144</f>
        <v>65450.1</v>
      </c>
      <c r="K153" s="4">
        <f t="shared" si="17"/>
        <v>157866.33333333331</v>
      </c>
    </row>
    <row r="154" spans="1:11" x14ac:dyDescent="0.25">
      <c r="A154" t="s">
        <v>18</v>
      </c>
      <c r="B154">
        <v>4614</v>
      </c>
      <c r="C154" t="s">
        <v>29</v>
      </c>
      <c r="D154" t="str">
        <f>IF($C154="Very Satisfied","5 Stars",IF($C154="Satisfied","4 Stars",IF($C154="Neutral","3 Stars",IF($C154="Dissatisfied","2 Stars",IF($C154="Very Dissatisfied","1 Star")))))</f>
        <v>5 Stars</v>
      </c>
      <c r="E154" t="s">
        <v>40</v>
      </c>
      <c r="F154" t="s">
        <v>48</v>
      </c>
      <c r="G154">
        <v>5</v>
      </c>
      <c r="H154">
        <v>7</v>
      </c>
      <c r="I154" s="4">
        <f t="shared" si="15"/>
        <v>401418</v>
      </c>
      <c r="J154" t="e">
        <f>#REF!/#REF!</f>
        <v>#REF!</v>
      </c>
      <c r="K154" s="4">
        <f t="shared" si="17"/>
        <v>401418</v>
      </c>
    </row>
    <row r="155" spans="1:11" x14ac:dyDescent="0.25">
      <c r="A155" t="s">
        <v>9</v>
      </c>
      <c r="B155">
        <v>1054</v>
      </c>
      <c r="C155" t="s">
        <v>28</v>
      </c>
      <c r="D155" t="str">
        <f t="array" ref="D155">IF($C155="Very Satisfied","5 Stars",IF($C155="Satisfied","4 Stars",IF($C155="Neutral","3 Stars",IF($C155="Dissatisfied","2 Stars",IF($C155="Very Dissatisfied","1 Star")))))</f>
        <v>2 Stars</v>
      </c>
      <c r="E155" t="s">
        <v>35</v>
      </c>
      <c r="F155" t="s">
        <v>50</v>
      </c>
      <c r="G155">
        <v>5</v>
      </c>
      <c r="H155">
        <v>4</v>
      </c>
      <c r="I155" s="4">
        <f t="shared" si="15"/>
        <v>91698</v>
      </c>
      <c r="J155">
        <f>I145/H145</f>
        <v>26875.75</v>
      </c>
      <c r="K155" s="4">
        <f t="shared" si="17"/>
        <v>160471.5</v>
      </c>
    </row>
    <row r="156" spans="1:11" x14ac:dyDescent="0.25">
      <c r="A156" t="s">
        <v>17</v>
      </c>
      <c r="B156">
        <v>5175</v>
      </c>
      <c r="C156" t="s">
        <v>27</v>
      </c>
      <c r="D156" t="str">
        <f t="array" ref="D156">IF($C156="Very Satisfied","5 Stars",IF($C156="Satisfied","4 Stars",IF($C156="Neutral","3 Stars",IF($C156="Dissatisfied","2 Stars",IF($C156="Very Dissatisfied","1 Star")))))</f>
        <v>4 Stars</v>
      </c>
      <c r="E156" t="s">
        <v>35</v>
      </c>
      <c r="F156" t="s">
        <v>47</v>
      </c>
      <c r="G156">
        <v>2</v>
      </c>
      <c r="H156">
        <v>12</v>
      </c>
      <c r="I156" s="4">
        <f t="shared" si="15"/>
        <v>450225</v>
      </c>
      <c r="J156" t="e">
        <f>#REF!/#REF!</f>
        <v>#REF!</v>
      </c>
      <c r="K156" s="4">
        <f t="shared" si="17"/>
        <v>262631.25</v>
      </c>
    </row>
    <row r="157" spans="1:11" x14ac:dyDescent="0.25">
      <c r="A157" t="s">
        <v>12</v>
      </c>
      <c r="B157">
        <v>8079</v>
      </c>
      <c r="C157" t="s">
        <v>30</v>
      </c>
      <c r="D157" t="str">
        <f t="array" ref="D157">IF($C157="Very Satisfied","5 Stars",IF($C157="Satisfied","4 Stars",IF($C157="Neutral","3 Stars",IF($C157="Dissatisfied","2 Stars",IF($C157="Very Dissatisfied","1 Star")))))</f>
        <v>1 Star</v>
      </c>
      <c r="E157" t="s">
        <v>37</v>
      </c>
      <c r="F157" t="s">
        <v>50</v>
      </c>
      <c r="G157">
        <v>4</v>
      </c>
      <c r="H157">
        <v>4</v>
      </c>
      <c r="I157" s="4">
        <f t="shared" si="15"/>
        <v>702873</v>
      </c>
      <c r="J157">
        <f t="shared" ref="J157:J180" si="18">I146/H146</f>
        <v>37403.785714285717</v>
      </c>
      <c r="K157" s="4">
        <f t="shared" si="17"/>
        <v>1230027.75</v>
      </c>
    </row>
    <row r="158" spans="1:11" x14ac:dyDescent="0.25">
      <c r="A158" t="s">
        <v>23</v>
      </c>
      <c r="B158">
        <v>2224</v>
      </c>
      <c r="C158" t="s">
        <v>29</v>
      </c>
      <c r="D158" t="str">
        <f t="array" ref="D158">IF($C158="Very Satisfied","5 Stars",IF($C158="Satisfied","4 Stars",IF($C158="Neutral","3 Stars",IF($C158="Dissatisfied","2 Stars",IF($C158="Very Dissatisfied","1 Star")))))</f>
        <v>5 Stars</v>
      </c>
      <c r="E158" t="s">
        <v>34</v>
      </c>
      <c r="F158" t="s">
        <v>45</v>
      </c>
      <c r="G158">
        <v>2</v>
      </c>
      <c r="H158">
        <v>13</v>
      </c>
      <c r="I158" s="4">
        <f t="shared" si="15"/>
        <v>193488</v>
      </c>
      <c r="J158">
        <f t="shared" si="18"/>
        <v>20476.636363636364</v>
      </c>
      <c r="K158" s="4">
        <f t="shared" si="17"/>
        <v>104185.84615384616</v>
      </c>
    </row>
    <row r="159" spans="1:11" x14ac:dyDescent="0.25">
      <c r="A159" t="s">
        <v>7</v>
      </c>
      <c r="B159">
        <v>4218</v>
      </c>
      <c r="C159" t="s">
        <v>28</v>
      </c>
      <c r="D159" t="str">
        <f t="array" ref="D159">IF($C159="Very Satisfied","5 Stars",IF($C159="Satisfied","4 Stars",IF($C159="Neutral","3 Stars",IF($C159="Dissatisfied","2 Stars",IF($C159="Very Dissatisfied","1 Star")))))</f>
        <v>2 Stars</v>
      </c>
      <c r="E159" t="s">
        <v>37</v>
      </c>
      <c r="F159" t="s">
        <v>51</v>
      </c>
      <c r="G159">
        <v>2</v>
      </c>
      <c r="H159">
        <v>10</v>
      </c>
      <c r="I159" s="4">
        <f t="shared" si="15"/>
        <v>366966</v>
      </c>
      <c r="J159">
        <f t="shared" si="18"/>
        <v>17943.75</v>
      </c>
      <c r="K159" s="4">
        <f t="shared" si="17"/>
        <v>256876.19999999998</v>
      </c>
    </row>
    <row r="160" spans="1:11" x14ac:dyDescent="0.25">
      <c r="A160" t="s">
        <v>7</v>
      </c>
      <c r="B160">
        <v>2162</v>
      </c>
      <c r="C160" t="s">
        <v>29</v>
      </c>
      <c r="D160" t="str">
        <f t="array" ref="D160">IF($C160="Very Satisfied","5 Stars",IF($C160="Satisfied","4 Stars",IF($C160="Neutral","3 Stars",IF($C160="Dissatisfied","2 Stars",IF($C160="Very Dissatisfied","1 Star")))))</f>
        <v>5 Stars</v>
      </c>
      <c r="E160" t="s">
        <v>38</v>
      </c>
      <c r="F160" t="s">
        <v>51</v>
      </c>
      <c r="G160">
        <v>3</v>
      </c>
      <c r="H160">
        <v>7</v>
      </c>
      <c r="I160" s="4">
        <f t="shared" si="15"/>
        <v>188094</v>
      </c>
      <c r="J160">
        <f t="shared" si="18"/>
        <v>35158.875</v>
      </c>
      <c r="K160" s="4">
        <f t="shared" si="17"/>
        <v>188094</v>
      </c>
    </row>
    <row r="161" spans="1:11" x14ac:dyDescent="0.25">
      <c r="A161" t="s">
        <v>24</v>
      </c>
      <c r="B161">
        <v>5598</v>
      </c>
      <c r="C161" t="s">
        <v>29</v>
      </c>
      <c r="D161" t="str">
        <f t="array" ref="D161">IF($C161="Very Satisfied","5 Stars",IF($C161="Satisfied","4 Stars",IF($C161="Neutral","3 Stars",IF($C161="Dissatisfied","2 Stars",IF($C161="Very Dissatisfied","1 Star")))))</f>
        <v>5 Stars</v>
      </c>
      <c r="E161" t="s">
        <v>40</v>
      </c>
      <c r="F161" t="s">
        <v>41</v>
      </c>
      <c r="G161">
        <v>5</v>
      </c>
      <c r="H161">
        <v>4</v>
      </c>
      <c r="I161" s="4">
        <f t="shared" si="15"/>
        <v>487026</v>
      </c>
      <c r="J161">
        <f t="shared" si="18"/>
        <v>20749.5</v>
      </c>
      <c r="K161" s="4">
        <f t="shared" si="17"/>
        <v>852295.5</v>
      </c>
    </row>
    <row r="162" spans="1:11" x14ac:dyDescent="0.25">
      <c r="A162" t="s">
        <v>8</v>
      </c>
      <c r="B162">
        <v>1802</v>
      </c>
      <c r="C162" t="s">
        <v>30</v>
      </c>
      <c r="D162" t="str">
        <f t="array" ref="D162">IF($C162="Very Satisfied","5 Stars",IF($C162="Satisfied","4 Stars",IF($C162="Neutral","3 Stars",IF($C162="Dissatisfied","2 Stars",IF($C162="Very Dissatisfied","1 Star")))))</f>
        <v>1 Star</v>
      </c>
      <c r="E162" t="s">
        <v>40</v>
      </c>
      <c r="F162" t="s">
        <v>43</v>
      </c>
      <c r="G162">
        <v>4</v>
      </c>
      <c r="H162">
        <v>13</v>
      </c>
      <c r="I162" s="4">
        <f t="shared" si="15"/>
        <v>156774</v>
      </c>
      <c r="J162">
        <f t="shared" si="18"/>
        <v>27879.545454545456</v>
      </c>
      <c r="K162" s="4">
        <f t="shared" si="17"/>
        <v>84416.76923076922</v>
      </c>
    </row>
    <row r="163" spans="1:11" x14ac:dyDescent="0.25">
      <c r="A163" t="s">
        <v>15</v>
      </c>
      <c r="B163">
        <v>2216</v>
      </c>
      <c r="C163" t="s">
        <v>29</v>
      </c>
      <c r="D163" t="str">
        <f t="array" ref="D163">IF($C163="Very Satisfied","5 Stars",IF($C163="Satisfied","4 Stars",IF($C163="Neutral","3 Stars",IF($C163="Dissatisfied","2 Stars",IF($C163="Very Dissatisfied","1 Star")))))</f>
        <v>5 Stars</v>
      </c>
      <c r="E163" t="s">
        <v>38</v>
      </c>
      <c r="F163" t="s">
        <v>50</v>
      </c>
      <c r="G163">
        <v>2</v>
      </c>
      <c r="H163">
        <v>9</v>
      </c>
      <c r="I163" s="4">
        <f t="shared" si="15"/>
        <v>192792</v>
      </c>
      <c r="J163">
        <f t="shared" si="18"/>
        <v>46777</v>
      </c>
      <c r="K163" s="4">
        <f t="shared" si="17"/>
        <v>149949.33333333331</v>
      </c>
    </row>
    <row r="164" spans="1:11" x14ac:dyDescent="0.25">
      <c r="A164" t="s">
        <v>25</v>
      </c>
      <c r="B164">
        <v>4281</v>
      </c>
      <c r="C164" t="s">
        <v>29</v>
      </c>
      <c r="D164" t="str">
        <f t="array" ref="D164">IF($C164="Very Satisfied","5 Stars",IF($C164="Satisfied","4 Stars",IF($C164="Neutral","3 Stars",IF($C164="Dissatisfied","2 Stars",IF($C164="Very Dissatisfied","1 Star")))))</f>
        <v>5 Stars</v>
      </c>
      <c r="E164" t="s">
        <v>36</v>
      </c>
      <c r="F164" t="s">
        <v>46</v>
      </c>
      <c r="G164">
        <v>4</v>
      </c>
      <c r="H164">
        <v>8</v>
      </c>
      <c r="I164" s="4">
        <f t="shared" si="15"/>
        <v>372447</v>
      </c>
      <c r="J164">
        <f t="shared" si="18"/>
        <v>22552.333333333332</v>
      </c>
      <c r="K164" s="4">
        <f t="shared" si="17"/>
        <v>325891.125</v>
      </c>
    </row>
    <row r="165" spans="1:11" x14ac:dyDescent="0.25">
      <c r="A165" t="s">
        <v>8</v>
      </c>
      <c r="B165">
        <v>4944</v>
      </c>
      <c r="C165" t="s">
        <v>27</v>
      </c>
      <c r="D165" t="str">
        <f t="array" ref="D165">IF($C165="Very Satisfied","5 Stars",IF($C165="Satisfied","4 Stars",IF($C165="Neutral","3 Stars",IF($C165="Dissatisfied","2 Stars",IF($C165="Very Dissatisfied","1 Star")))))</f>
        <v>4 Stars</v>
      </c>
      <c r="E165" t="s">
        <v>33</v>
      </c>
      <c r="F165" t="s">
        <v>52</v>
      </c>
      <c r="G165">
        <v>2</v>
      </c>
      <c r="H165">
        <v>4</v>
      </c>
      <c r="I165" s="4">
        <f t="shared" si="15"/>
        <v>430128</v>
      </c>
      <c r="J165">
        <f t="shared" si="18"/>
        <v>57345.428571428572</v>
      </c>
      <c r="K165" s="4">
        <f t="shared" si="17"/>
        <v>752724</v>
      </c>
    </row>
    <row r="166" spans="1:11" x14ac:dyDescent="0.25">
      <c r="A166" t="s">
        <v>14</v>
      </c>
      <c r="B166">
        <v>4693</v>
      </c>
      <c r="C166" t="s">
        <v>27</v>
      </c>
      <c r="D166" t="str">
        <f t="array" ref="D166">IF($C166="Very Satisfied","5 Stars",IF($C166="Satisfied","4 Stars",IF($C166="Neutral","3 Stars",IF($C166="Dissatisfied","2 Stars",IF($C166="Very Dissatisfied","1 Star")))))</f>
        <v>4 Stars</v>
      </c>
      <c r="E166" t="s">
        <v>34</v>
      </c>
      <c r="F166" t="s">
        <v>42</v>
      </c>
      <c r="G166">
        <v>3</v>
      </c>
      <c r="H166">
        <v>12</v>
      </c>
      <c r="I166" s="4">
        <f t="shared" si="15"/>
        <v>408291</v>
      </c>
      <c r="J166">
        <f t="shared" si="18"/>
        <v>22924.5</v>
      </c>
      <c r="K166" s="4">
        <f t="shared" si="17"/>
        <v>238169.75</v>
      </c>
    </row>
    <row r="167" spans="1:11" x14ac:dyDescent="0.25">
      <c r="A167" t="s">
        <v>20</v>
      </c>
      <c r="B167">
        <v>4926</v>
      </c>
      <c r="C167" t="s">
        <v>28</v>
      </c>
      <c r="D167" t="str">
        <f t="array" ref="D167">IF($C167="Very Satisfied","5 Stars",IF($C167="Satisfied","4 Stars",IF($C167="Neutral","3 Stars",IF($C167="Dissatisfied","2 Stars",IF($C167="Very Dissatisfied","1 Star")))))</f>
        <v>2 Stars</v>
      </c>
      <c r="E167" t="s">
        <v>37</v>
      </c>
      <c r="F167" t="s">
        <v>50</v>
      </c>
      <c r="G167">
        <v>4</v>
      </c>
      <c r="H167">
        <v>15</v>
      </c>
      <c r="I167" s="4">
        <f t="shared" si="15"/>
        <v>428562</v>
      </c>
      <c r="J167">
        <f t="shared" si="18"/>
        <v>37518.75</v>
      </c>
      <c r="K167" s="4">
        <f t="shared" si="17"/>
        <v>199995.6</v>
      </c>
    </row>
    <row r="168" spans="1:11" x14ac:dyDescent="0.25">
      <c r="A168" t="s">
        <v>11</v>
      </c>
      <c r="B168">
        <v>4671</v>
      </c>
      <c r="C168" t="s">
        <v>27</v>
      </c>
      <c r="D168" t="str">
        <f t="array" ref="D168">IF($C168="Very Satisfied","5 Stars",IF($C168="Satisfied","4 Stars",IF($C168="Neutral","3 Stars",IF($C168="Dissatisfied","2 Stars",IF($C168="Very Dissatisfied","1 Star")))))</f>
        <v>4 Stars</v>
      </c>
      <c r="E168" t="s">
        <v>35</v>
      </c>
      <c r="F168" t="s">
        <v>45</v>
      </c>
      <c r="G168">
        <v>2</v>
      </c>
      <c r="H168">
        <v>9</v>
      </c>
      <c r="I168" s="4">
        <f t="shared" si="15"/>
        <v>406377</v>
      </c>
      <c r="J168">
        <f t="shared" si="18"/>
        <v>175718.25</v>
      </c>
      <c r="K168" s="4">
        <f t="shared" si="17"/>
        <v>316071</v>
      </c>
    </row>
    <row r="169" spans="1:11" x14ac:dyDescent="0.25">
      <c r="A169" t="s">
        <v>17</v>
      </c>
      <c r="B169">
        <v>1934</v>
      </c>
      <c r="C169" t="s">
        <v>29</v>
      </c>
      <c r="D169" t="str">
        <f t="array" ref="D169">IF($C169="Very Satisfied","5 Stars",IF($C169="Satisfied","4 Stars",IF($C169="Neutral","3 Stars",IF($C169="Dissatisfied","2 Stars",IF($C169="Very Dissatisfied","1 Star")))))</f>
        <v>5 Stars</v>
      </c>
      <c r="E169" t="s">
        <v>34</v>
      </c>
      <c r="F169" t="s">
        <v>43</v>
      </c>
      <c r="G169">
        <v>5</v>
      </c>
      <c r="H169">
        <v>6</v>
      </c>
      <c r="I169" s="4">
        <f t="shared" si="15"/>
        <v>168258</v>
      </c>
      <c r="J169">
        <f t="shared" si="18"/>
        <v>14883.692307692309</v>
      </c>
      <c r="K169" s="4">
        <f t="shared" si="17"/>
        <v>196301</v>
      </c>
    </row>
    <row r="170" spans="1:11" x14ac:dyDescent="0.25">
      <c r="A170" t="s">
        <v>22</v>
      </c>
      <c r="B170">
        <v>4151</v>
      </c>
      <c r="C170" t="s">
        <v>29</v>
      </c>
      <c r="D170" t="str">
        <f t="array" ref="D170">IF($C170="Very Satisfied","5 Stars",IF($C170="Satisfied","4 Stars",IF($C170="Neutral","3 Stars",IF($C170="Dissatisfied","2 Stars",IF($C170="Very Dissatisfied","1 Star")))))</f>
        <v>5 Stars</v>
      </c>
      <c r="E170" t="s">
        <v>38</v>
      </c>
      <c r="F170" t="s">
        <v>43</v>
      </c>
      <c r="G170">
        <v>2</v>
      </c>
      <c r="H170">
        <v>12</v>
      </c>
      <c r="I170" s="4">
        <f t="shared" si="15"/>
        <v>361137</v>
      </c>
      <c r="J170">
        <f t="shared" si="18"/>
        <v>36696.6</v>
      </c>
      <c r="K170" s="4">
        <f t="shared" ref="K170:K197" si="19">PRODUCT(J182,7)</f>
        <v>210663.25</v>
      </c>
    </row>
    <row r="171" spans="1:11" x14ac:dyDescent="0.25">
      <c r="A171" t="s">
        <v>25</v>
      </c>
      <c r="B171">
        <v>1038</v>
      </c>
      <c r="C171" t="s">
        <v>27</v>
      </c>
      <c r="D171" t="str">
        <f t="array" ref="D171">IF($C171="Very Satisfied","5 Stars",IF($C171="Satisfied","4 Stars",IF($C171="Neutral","3 Stars",IF($C171="Dissatisfied","2 Stars",IF($C171="Very Dissatisfied","1 Star")))))</f>
        <v>4 Stars</v>
      </c>
      <c r="E171" t="s">
        <v>39</v>
      </c>
      <c r="F171" t="s">
        <v>52</v>
      </c>
      <c r="G171">
        <v>2</v>
      </c>
      <c r="H171">
        <v>12</v>
      </c>
      <c r="I171" s="4">
        <f t="shared" si="15"/>
        <v>90306</v>
      </c>
      <c r="J171">
        <f t="shared" si="18"/>
        <v>26870.571428571428</v>
      </c>
      <c r="K171" s="4">
        <f t="shared" si="19"/>
        <v>52678.5</v>
      </c>
    </row>
    <row r="172" spans="1:11" x14ac:dyDescent="0.25">
      <c r="A172" t="s">
        <v>15</v>
      </c>
      <c r="B172">
        <v>2355</v>
      </c>
      <c r="C172" t="s">
        <v>27</v>
      </c>
      <c r="D172" t="str">
        <f t="array" ref="D172">IF($C172="Very Satisfied","5 Stars",IF($C172="Satisfied","4 Stars",IF($C172="Neutral","3 Stars",IF($C172="Dissatisfied","2 Stars",IF($C172="Very Dissatisfied","1 Star")))))</f>
        <v>4 Stars</v>
      </c>
      <c r="E172" t="s">
        <v>32</v>
      </c>
      <c r="F172" t="s">
        <v>48</v>
      </c>
      <c r="G172">
        <v>3</v>
      </c>
      <c r="H172">
        <v>3</v>
      </c>
      <c r="I172" s="4">
        <f t="shared" si="15"/>
        <v>204885</v>
      </c>
      <c r="J172">
        <f t="shared" si="18"/>
        <v>121756.5</v>
      </c>
      <c r="K172" s="4">
        <f t="shared" si="19"/>
        <v>478065</v>
      </c>
    </row>
    <row r="173" spans="1:11" x14ac:dyDescent="0.25">
      <c r="A173" t="s">
        <v>9</v>
      </c>
      <c r="B173">
        <v>2238</v>
      </c>
      <c r="C173" t="s">
        <v>30</v>
      </c>
      <c r="D173" t="str">
        <f t="array" ref="D173">IF($C173="Very Satisfied","5 Stars",IF($C173="Satisfied","4 Stars",IF($C173="Neutral","3 Stars",IF($C173="Dissatisfied","2 Stars",IF($C173="Very Dissatisfied","1 Star")))))</f>
        <v>1 Star</v>
      </c>
      <c r="E173" t="s">
        <v>32</v>
      </c>
      <c r="F173" t="s">
        <v>41</v>
      </c>
      <c r="G173">
        <v>5</v>
      </c>
      <c r="H173">
        <v>8</v>
      </c>
      <c r="I173" s="4">
        <f t="shared" si="15"/>
        <v>194706</v>
      </c>
      <c r="J173">
        <f t="shared" si="18"/>
        <v>12059.538461538461</v>
      </c>
      <c r="K173" s="4">
        <f t="shared" si="19"/>
        <v>170367.75</v>
      </c>
    </row>
    <row r="174" spans="1:11" x14ac:dyDescent="0.25">
      <c r="A174" t="s">
        <v>19</v>
      </c>
      <c r="B174">
        <v>3810</v>
      </c>
      <c r="C174" t="s">
        <v>27</v>
      </c>
      <c r="D174" t="str">
        <f t="array" ref="D174">IF($C174="Very Satisfied","5 Stars",IF($C174="Satisfied","4 Stars",IF($C174="Neutral","3 Stars",IF($C174="Dissatisfied","2 Stars",IF($C174="Very Dissatisfied","1 Star")))))</f>
        <v>4 Stars</v>
      </c>
      <c r="E174" t="s">
        <v>38</v>
      </c>
      <c r="F174" t="s">
        <v>45</v>
      </c>
      <c r="G174">
        <v>3</v>
      </c>
      <c r="H174">
        <v>9</v>
      </c>
      <c r="I174" s="4">
        <f t="shared" si="15"/>
        <v>331470</v>
      </c>
      <c r="J174">
        <f t="shared" si="18"/>
        <v>21421.333333333332</v>
      </c>
      <c r="K174" s="4">
        <f t="shared" si="19"/>
        <v>257810</v>
      </c>
    </row>
    <row r="175" spans="1:11" x14ac:dyDescent="0.25">
      <c r="A175" t="s">
        <v>15</v>
      </c>
      <c r="B175">
        <v>2995</v>
      </c>
      <c r="C175" t="s">
        <v>29</v>
      </c>
      <c r="D175" t="str">
        <f t="array" ref="D175">IF($C175="Very Satisfied","5 Stars",IF($C175="Satisfied","4 Stars",IF($C175="Neutral","3 Stars",IF($C175="Dissatisfied","2 Stars",IF($C175="Very Dissatisfied","1 Star")))))</f>
        <v>5 Stars</v>
      </c>
      <c r="E175" t="s">
        <v>38</v>
      </c>
      <c r="F175" t="s">
        <v>50</v>
      </c>
      <c r="G175">
        <v>5</v>
      </c>
      <c r="H175">
        <v>3</v>
      </c>
      <c r="I175" s="4">
        <f t="shared" si="15"/>
        <v>260565</v>
      </c>
      <c r="J175">
        <f t="shared" si="18"/>
        <v>46555.875</v>
      </c>
      <c r="K175" s="4">
        <f t="shared" si="19"/>
        <v>607985</v>
      </c>
    </row>
    <row r="176" spans="1:11" x14ac:dyDescent="0.25">
      <c r="A176" t="s">
        <v>25</v>
      </c>
      <c r="B176">
        <v>2120</v>
      </c>
      <c r="C176" t="s">
        <v>27</v>
      </c>
      <c r="D176" t="str">
        <f t="array" ref="D176">IF($C176="Very Satisfied","5 Stars",IF($C176="Satisfied","4 Stars",IF($C176="Neutral","3 Stars",IF($C176="Dissatisfied","2 Stars",IF($C176="Very Dissatisfied","1 Star")))))</f>
        <v>4 Stars</v>
      </c>
      <c r="E176" t="s">
        <v>38</v>
      </c>
      <c r="F176" t="s">
        <v>48</v>
      </c>
      <c r="G176">
        <v>1</v>
      </c>
      <c r="H176">
        <v>10</v>
      </c>
      <c r="I176" s="4">
        <f t="shared" si="15"/>
        <v>184440</v>
      </c>
      <c r="J176">
        <f t="shared" si="18"/>
        <v>107532</v>
      </c>
      <c r="K176" s="4">
        <f t="shared" si="19"/>
        <v>129108</v>
      </c>
    </row>
    <row r="177" spans="1:11" x14ac:dyDescent="0.25">
      <c r="A177" t="s">
        <v>10</v>
      </c>
      <c r="B177">
        <v>8906</v>
      </c>
      <c r="C177" t="s">
        <v>29</v>
      </c>
      <c r="D177" t="str">
        <f t="array" ref="D177">IF($C177="Very Satisfied","5 Stars",IF($C177="Satisfied","4 Stars",IF($C177="Neutral","3 Stars",IF($C177="Dissatisfied","2 Stars",IF($C177="Very Dissatisfied","1 Star")))))</f>
        <v>5 Stars</v>
      </c>
      <c r="E177" t="s">
        <v>31</v>
      </c>
      <c r="F177" t="s">
        <v>52</v>
      </c>
      <c r="G177">
        <v>5</v>
      </c>
      <c r="H177">
        <v>11</v>
      </c>
      <c r="I177" s="4">
        <f t="shared" si="15"/>
        <v>774822</v>
      </c>
      <c r="J177">
        <f t="shared" si="18"/>
        <v>34024.25</v>
      </c>
      <c r="K177" s="4">
        <f t="shared" si="19"/>
        <v>493068.54545454541</v>
      </c>
    </row>
    <row r="178" spans="1:11" x14ac:dyDescent="0.25">
      <c r="A178" t="s">
        <v>19</v>
      </c>
      <c r="B178">
        <v>1680</v>
      </c>
      <c r="C178" t="s">
        <v>27</v>
      </c>
      <c r="D178" t="str">
        <f t="array" ref="D178">IF($C178="Very Satisfied","5 Stars",IF($C178="Satisfied","4 Stars",IF($C178="Neutral","3 Stars",IF($C178="Dissatisfied","2 Stars",IF($C178="Very Dissatisfied","1 Star")))))</f>
        <v>4 Stars</v>
      </c>
      <c r="E178" t="s">
        <v>35</v>
      </c>
      <c r="F178" t="s">
        <v>47</v>
      </c>
      <c r="G178">
        <v>2</v>
      </c>
      <c r="H178">
        <v>9</v>
      </c>
      <c r="I178" s="4">
        <f t="shared" si="15"/>
        <v>146160</v>
      </c>
      <c r="J178">
        <f t="shared" si="18"/>
        <v>28570.799999999999</v>
      </c>
      <c r="K178" s="4">
        <f t="shared" si="19"/>
        <v>113680</v>
      </c>
    </row>
    <row r="179" spans="1:11" x14ac:dyDescent="0.25">
      <c r="A179" t="s">
        <v>15</v>
      </c>
      <c r="B179">
        <v>2658</v>
      </c>
      <c r="C179" t="s">
        <v>27</v>
      </c>
      <c r="D179" t="str">
        <f t="array" ref="D179">IF($C179="Very Satisfied","5 Stars",IF($C179="Satisfied","4 Stars",IF($C179="Neutral","3 Stars",IF($C179="Dissatisfied","2 Stars",IF($C179="Very Dissatisfied","1 Star")))))</f>
        <v>4 Stars</v>
      </c>
      <c r="E179" t="s">
        <v>31</v>
      </c>
      <c r="F179" t="s">
        <v>41</v>
      </c>
      <c r="G179">
        <v>5</v>
      </c>
      <c r="H179">
        <v>15</v>
      </c>
      <c r="I179" s="4">
        <f t="shared" si="15"/>
        <v>231246</v>
      </c>
      <c r="J179">
        <f t="shared" si="18"/>
        <v>45153</v>
      </c>
      <c r="K179" s="4">
        <f t="shared" si="19"/>
        <v>107914.8</v>
      </c>
    </row>
    <row r="180" spans="1:11" x14ac:dyDescent="0.25">
      <c r="A180" t="s">
        <v>16</v>
      </c>
      <c r="B180">
        <v>2800</v>
      </c>
      <c r="C180" t="s">
        <v>27</v>
      </c>
      <c r="D180" t="str">
        <f t="array" ref="D180">IF($C180="Very Satisfied","5 Stars",IF($C180="Satisfied","4 Stars",IF($C180="Neutral","3 Stars",IF($C180="Dissatisfied","2 Stars",IF($C180="Very Dissatisfied","1 Star")))))</f>
        <v>4 Stars</v>
      </c>
      <c r="E180" t="s">
        <v>39</v>
      </c>
      <c r="F180" t="s">
        <v>41</v>
      </c>
      <c r="G180">
        <v>2</v>
      </c>
      <c r="H180">
        <v>9</v>
      </c>
      <c r="I180" s="4">
        <f t="shared" si="15"/>
        <v>243600</v>
      </c>
      <c r="J180">
        <f t="shared" si="18"/>
        <v>28043</v>
      </c>
      <c r="K180" s="4">
        <f t="shared" si="19"/>
        <v>189466.66666666669</v>
      </c>
    </row>
    <row r="181" spans="1:11" x14ac:dyDescent="0.25">
      <c r="A181" t="s">
        <v>17</v>
      </c>
      <c r="B181">
        <v>2027</v>
      </c>
      <c r="C181" t="s">
        <v>27</v>
      </c>
      <c r="D181" t="str">
        <f t="array" ref="D181">IF($C181="Very Satisfied","5 Stars",IF($C181="Satisfied","4 Stars",IF($C181="Neutral","3 Stars",IF($C181="Dissatisfied","2 Stars",IF($C181="Very Dissatisfied","1 Star")))))</f>
        <v>4 Stars</v>
      </c>
      <c r="E181" t="s">
        <v>40</v>
      </c>
      <c r="F181" t="s">
        <v>46</v>
      </c>
      <c r="G181">
        <v>2</v>
      </c>
      <c r="H181">
        <v>5</v>
      </c>
      <c r="I181" s="4">
        <f t="shared" si="15"/>
        <v>176349</v>
      </c>
      <c r="J181" t="e">
        <f>#REF!/#REF!</f>
        <v>#REF!</v>
      </c>
      <c r="K181" s="4">
        <f t="shared" si="19"/>
        <v>246888.60000000003</v>
      </c>
    </row>
    <row r="182" spans="1:11" x14ac:dyDescent="0.25">
      <c r="A182" t="s">
        <v>20</v>
      </c>
      <c r="B182">
        <v>2862</v>
      </c>
      <c r="C182" t="s">
        <v>30</v>
      </c>
      <c r="D182" t="str">
        <f t="array" ref="D182">IF($C182="Very Satisfied","5 Stars",IF($C182="Satisfied","4 Stars",IF($C182="Neutral","3 Stars",IF($C182="Dissatisfied","2 Stars",IF($C182="Very Dissatisfied","1 Star")))))</f>
        <v>1 Star</v>
      </c>
      <c r="E182" t="s">
        <v>32</v>
      </c>
      <c r="F182" t="s">
        <v>44</v>
      </c>
      <c r="G182">
        <v>5</v>
      </c>
      <c r="H182">
        <v>12</v>
      </c>
      <c r="I182" s="4">
        <f t="shared" si="15"/>
        <v>248994</v>
      </c>
      <c r="J182">
        <f t="shared" ref="J182:J209" si="20">I170/H170</f>
        <v>30094.75</v>
      </c>
      <c r="K182" s="4">
        <f t="shared" si="19"/>
        <v>145246.5</v>
      </c>
    </row>
    <row r="183" spans="1:11" x14ac:dyDescent="0.25">
      <c r="A183" t="s">
        <v>15</v>
      </c>
      <c r="B183">
        <v>7383</v>
      </c>
      <c r="C183" t="s">
        <v>29</v>
      </c>
      <c r="D183" t="str">
        <f t="array" ref="D183">IF($C183="Very Satisfied","5 Stars",IF($C183="Satisfied","4 Stars",IF($C183="Neutral","3 Stars",IF($C183="Dissatisfied","2 Stars",IF($C183="Very Dissatisfied","1 Star")))))</f>
        <v>5 Stars</v>
      </c>
      <c r="E183" t="s">
        <v>32</v>
      </c>
      <c r="F183" t="s">
        <v>48</v>
      </c>
      <c r="G183">
        <v>3</v>
      </c>
      <c r="H183">
        <v>8</v>
      </c>
      <c r="I183" s="4">
        <f t="shared" ref="I183:I242" si="21">PRODUCT(B183,87)</f>
        <v>642321</v>
      </c>
      <c r="J183">
        <f t="shared" si="20"/>
        <v>7525.5</v>
      </c>
      <c r="K183" s="4">
        <f t="shared" si="19"/>
        <v>562030.875</v>
      </c>
    </row>
    <row r="184" spans="1:11" x14ac:dyDescent="0.25">
      <c r="A184" t="s">
        <v>14</v>
      </c>
      <c r="B184">
        <v>4017</v>
      </c>
      <c r="C184" t="s">
        <v>29</v>
      </c>
      <c r="D184" t="str">
        <f t="array" ref="D184">IF($C184="Very Satisfied","5 Stars",IF($C184="Satisfied","4 Stars",IF($C184="Neutral","3 Stars",IF($C184="Dissatisfied","2 Stars",IF($C184="Very Dissatisfied","1 Star")))))</f>
        <v>5 Stars</v>
      </c>
      <c r="E184" t="s">
        <v>35</v>
      </c>
      <c r="F184" t="s">
        <v>51</v>
      </c>
      <c r="G184">
        <v>3</v>
      </c>
      <c r="H184">
        <v>13</v>
      </c>
      <c r="I184" s="4">
        <f t="shared" si="21"/>
        <v>349479</v>
      </c>
      <c r="J184">
        <f t="shared" si="20"/>
        <v>68295</v>
      </c>
      <c r="K184" s="4">
        <f t="shared" si="19"/>
        <v>188181</v>
      </c>
    </row>
    <row r="185" spans="1:11" x14ac:dyDescent="0.25">
      <c r="A185" t="s">
        <v>17</v>
      </c>
      <c r="B185">
        <v>5462</v>
      </c>
      <c r="C185" t="s">
        <v>29</v>
      </c>
      <c r="D185" t="str">
        <f t="array" ref="D185">IF($C185="Very Satisfied","5 Stars",IF($C185="Satisfied","4 Stars",IF($C185="Neutral","3 Stars",IF($C185="Dissatisfied","2 Stars",IF($C185="Very Dissatisfied","1 Star")))))</f>
        <v>5 Stars</v>
      </c>
      <c r="E185" t="s">
        <v>38</v>
      </c>
      <c r="F185" t="s">
        <v>41</v>
      </c>
      <c r="G185">
        <v>1</v>
      </c>
      <c r="H185">
        <v>4</v>
      </c>
      <c r="I185" s="4">
        <f t="shared" si="21"/>
        <v>475194</v>
      </c>
      <c r="J185">
        <f t="shared" si="20"/>
        <v>24338.25</v>
      </c>
      <c r="K185" s="4">
        <f t="shared" si="19"/>
        <v>831589.5</v>
      </c>
    </row>
    <row r="186" spans="1:11" x14ac:dyDescent="0.25">
      <c r="A186" t="s">
        <v>19</v>
      </c>
      <c r="B186">
        <v>3358</v>
      </c>
      <c r="C186" t="s">
        <v>29</v>
      </c>
      <c r="D186" t="str">
        <f t="array" ref="D186">IF($C186="Very Satisfied","5 Stars",IF($C186="Satisfied","4 Stars",IF($C186="Neutral","3 Stars",IF($C186="Dissatisfied","2 Stars",IF($C186="Very Dissatisfied","1 Star")))))</f>
        <v>5 Stars</v>
      </c>
      <c r="E186" t="s">
        <v>40</v>
      </c>
      <c r="F186" t="s">
        <v>41</v>
      </c>
      <c r="G186">
        <v>1</v>
      </c>
      <c r="H186">
        <v>10</v>
      </c>
      <c r="I186" s="4">
        <f t="shared" si="21"/>
        <v>292146</v>
      </c>
      <c r="J186">
        <f t="shared" si="20"/>
        <v>36830</v>
      </c>
      <c r="K186" s="4">
        <f t="shared" si="19"/>
        <v>204502.19999999998</v>
      </c>
    </row>
    <row r="187" spans="1:11" x14ac:dyDescent="0.25">
      <c r="A187" t="s">
        <v>10</v>
      </c>
      <c r="B187">
        <v>3650</v>
      </c>
      <c r="C187" t="s">
        <v>27</v>
      </c>
      <c r="D187" t="str">
        <f t="array" ref="D187">IF($C187="Very Satisfied","5 Stars",IF($C187="Satisfied","4 Stars",IF($C187="Neutral","3 Stars",IF($C187="Dissatisfied","2 Stars",IF($C187="Very Dissatisfied","1 Star")))))</f>
        <v>4 Stars</v>
      </c>
      <c r="E187" t="s">
        <v>32</v>
      </c>
      <c r="F187" t="s">
        <v>48</v>
      </c>
      <c r="G187">
        <v>5</v>
      </c>
      <c r="H187">
        <v>14</v>
      </c>
      <c r="I187" s="4">
        <f t="shared" si="21"/>
        <v>317550</v>
      </c>
      <c r="J187">
        <f t="shared" si="20"/>
        <v>86855</v>
      </c>
      <c r="K187" s="4">
        <f t="shared" si="19"/>
        <v>158775</v>
      </c>
    </row>
    <row r="188" spans="1:11" x14ac:dyDescent="0.25">
      <c r="A188" t="s">
        <v>20</v>
      </c>
      <c r="B188">
        <v>1599</v>
      </c>
      <c r="C188" t="s">
        <v>29</v>
      </c>
      <c r="D188" t="str">
        <f t="array" ref="D188">IF($C188="Very Satisfied","5 Stars",IF($C188="Satisfied","4 Stars",IF($C188="Neutral","3 Stars",IF($C188="Dissatisfied","2 Stars",IF($C188="Very Dissatisfied","1 Star")))))</f>
        <v>5 Stars</v>
      </c>
      <c r="E188" t="s">
        <v>32</v>
      </c>
      <c r="F188" t="s">
        <v>52</v>
      </c>
      <c r="G188">
        <v>4</v>
      </c>
      <c r="H188">
        <v>3</v>
      </c>
      <c r="I188" s="4">
        <f t="shared" si="21"/>
        <v>139113</v>
      </c>
      <c r="J188">
        <f t="shared" si="20"/>
        <v>18444</v>
      </c>
      <c r="K188" s="4">
        <f t="shared" si="19"/>
        <v>324597</v>
      </c>
    </row>
    <row r="189" spans="1:11" x14ac:dyDescent="0.25">
      <c r="A189" t="s">
        <v>18</v>
      </c>
      <c r="B189">
        <v>2610</v>
      </c>
      <c r="C189" t="s">
        <v>28</v>
      </c>
      <c r="D189" t="str">
        <f t="array" ref="D189">IF($C189="Very Satisfied","5 Stars",IF($C189="Satisfied","4 Stars",IF($C189="Neutral","3 Stars",IF($C189="Dissatisfied","2 Stars",IF($C189="Very Dissatisfied","1 Star")))))</f>
        <v>2 Stars</v>
      </c>
      <c r="E189" t="s">
        <v>35</v>
      </c>
      <c r="F189" t="s">
        <v>42</v>
      </c>
      <c r="G189">
        <v>3</v>
      </c>
      <c r="H189">
        <v>14</v>
      </c>
      <c r="I189" s="4">
        <f t="shared" si="21"/>
        <v>227070</v>
      </c>
      <c r="J189">
        <f t="shared" si="20"/>
        <v>70438.363636363632</v>
      </c>
      <c r="K189" s="4">
        <f t="shared" si="19"/>
        <v>113535</v>
      </c>
    </row>
    <row r="190" spans="1:11" x14ac:dyDescent="0.25">
      <c r="A190" t="s">
        <v>15</v>
      </c>
      <c r="B190">
        <v>4612</v>
      </c>
      <c r="C190" t="s">
        <v>29</v>
      </c>
      <c r="D190" t="str">
        <f t="array" ref="D190">IF($C190="Very Satisfied","5 Stars",IF($C190="Satisfied","4 Stars",IF($C190="Neutral","3 Stars",IF($C190="Dissatisfied","2 Stars",IF($C190="Very Dissatisfied","1 Star")))))</f>
        <v>5 Stars</v>
      </c>
      <c r="E190" t="s">
        <v>37</v>
      </c>
      <c r="F190" t="s">
        <v>41</v>
      </c>
      <c r="G190">
        <v>1</v>
      </c>
      <c r="H190">
        <v>9</v>
      </c>
      <c r="I190" s="4">
        <f t="shared" si="21"/>
        <v>401244</v>
      </c>
      <c r="J190">
        <f t="shared" si="20"/>
        <v>16240</v>
      </c>
      <c r="K190" s="4">
        <f t="shared" si="19"/>
        <v>312078.66666666663</v>
      </c>
    </row>
    <row r="191" spans="1:11" x14ac:dyDescent="0.25">
      <c r="A191" t="s">
        <v>20</v>
      </c>
      <c r="B191">
        <v>2182</v>
      </c>
      <c r="C191" t="s">
        <v>28</v>
      </c>
      <c r="D191" t="str">
        <f t="array" ref="D191">IF($C191="Very Satisfied","5 Stars",IF($C191="Satisfied","4 Stars",IF($C191="Neutral","3 Stars",IF($C191="Dissatisfied","2 Stars",IF($C191="Very Dissatisfied","1 Star")))))</f>
        <v>2 Stars</v>
      </c>
      <c r="E191" t="s">
        <v>38</v>
      </c>
      <c r="F191" t="s">
        <v>51</v>
      </c>
      <c r="G191">
        <v>1</v>
      </c>
      <c r="H191">
        <v>6</v>
      </c>
      <c r="I191" s="4">
        <f t="shared" si="21"/>
        <v>189834</v>
      </c>
      <c r="J191">
        <f t="shared" si="20"/>
        <v>15416.4</v>
      </c>
      <c r="K191" s="4">
        <f t="shared" si="19"/>
        <v>221473</v>
      </c>
    </row>
    <row r="192" spans="1:11" x14ac:dyDescent="0.25">
      <c r="A192" t="s">
        <v>22</v>
      </c>
      <c r="B192">
        <v>3404</v>
      </c>
      <c r="C192" t="s">
        <v>29</v>
      </c>
      <c r="D192" t="str">
        <f t="array" ref="D192">IF($C192="Very Satisfied","5 Stars",IF($C192="Satisfied","4 Stars",IF($C192="Neutral","3 Stars",IF($C192="Dissatisfied","2 Stars",IF($C192="Very Dissatisfied","1 Star")))))</f>
        <v>5 Stars</v>
      </c>
      <c r="E192" t="s">
        <v>39</v>
      </c>
      <c r="F192" t="s">
        <v>49</v>
      </c>
      <c r="G192">
        <v>2</v>
      </c>
      <c r="H192">
        <v>14</v>
      </c>
      <c r="I192" s="4">
        <f t="shared" si="21"/>
        <v>296148</v>
      </c>
      <c r="J192">
        <f t="shared" si="20"/>
        <v>27066.666666666668</v>
      </c>
      <c r="K192" s="4">
        <f t="shared" si="19"/>
        <v>148074</v>
      </c>
    </row>
    <row r="193" spans="1:11" x14ac:dyDescent="0.25">
      <c r="A193" t="s">
        <v>19</v>
      </c>
      <c r="B193">
        <v>3754</v>
      </c>
      <c r="C193" t="s">
        <v>27</v>
      </c>
      <c r="D193" t="str">
        <f t="array" ref="D193">IF($C193="Very Satisfied","5 Stars",IF($C193="Satisfied","4 Stars",IF($C193="Neutral","3 Stars",IF($C193="Dissatisfied","2 Stars",IF($C193="Very Dissatisfied","1 Star")))))</f>
        <v>4 Stars</v>
      </c>
      <c r="E193" t="s">
        <v>37</v>
      </c>
      <c r="F193" t="s">
        <v>41</v>
      </c>
      <c r="G193">
        <v>3</v>
      </c>
      <c r="H193">
        <v>9</v>
      </c>
      <c r="I193" s="4">
        <f t="shared" si="21"/>
        <v>326598</v>
      </c>
      <c r="J193">
        <f t="shared" si="20"/>
        <v>35269.800000000003</v>
      </c>
      <c r="K193" s="4">
        <f t="shared" si="19"/>
        <v>254020.66666666666</v>
      </c>
    </row>
    <row r="194" spans="1:11" x14ac:dyDescent="0.25">
      <c r="A194" t="s">
        <v>18</v>
      </c>
      <c r="B194">
        <v>6047</v>
      </c>
      <c r="C194" t="s">
        <v>27</v>
      </c>
      <c r="D194" t="str">
        <f t="array" ref="D194">IF($C194="Very Satisfied","5 Stars",IF($C194="Satisfied","4 Stars",IF($C194="Neutral","3 Stars",IF($C194="Dissatisfied","2 Stars",IF($C194="Very Dissatisfied","1 Star")))))</f>
        <v>4 Stars</v>
      </c>
      <c r="E194" t="s">
        <v>37</v>
      </c>
      <c r="F194" t="s">
        <v>41</v>
      </c>
      <c r="G194">
        <v>2</v>
      </c>
      <c r="H194">
        <v>15</v>
      </c>
      <c r="I194" s="4">
        <f t="shared" si="21"/>
        <v>526089</v>
      </c>
      <c r="J194">
        <f t="shared" si="20"/>
        <v>20749.5</v>
      </c>
      <c r="K194" s="4">
        <f t="shared" si="19"/>
        <v>245508.19999999998</v>
      </c>
    </row>
    <row r="195" spans="1:11" x14ac:dyDescent="0.25">
      <c r="A195" t="s">
        <v>13</v>
      </c>
      <c r="B195">
        <v>5322</v>
      </c>
      <c r="C195" t="s">
        <v>28</v>
      </c>
      <c r="D195" t="str">
        <f t="array" ref="D195">IF($C195="Very Satisfied","5 Stars",IF($C195="Satisfied","4 Stars",IF($C195="Neutral","3 Stars",IF($C195="Dissatisfied","2 Stars",IF($C195="Very Dissatisfied","1 Star")))))</f>
        <v>2 Stars</v>
      </c>
      <c r="E195" t="s">
        <v>35</v>
      </c>
      <c r="F195" t="s">
        <v>52</v>
      </c>
      <c r="G195">
        <v>5</v>
      </c>
      <c r="H195">
        <v>6</v>
      </c>
      <c r="I195" s="4">
        <f t="shared" si="21"/>
        <v>463014</v>
      </c>
      <c r="J195">
        <f t="shared" si="20"/>
        <v>80290.125</v>
      </c>
      <c r="K195" s="4">
        <f t="shared" si="19"/>
        <v>540183</v>
      </c>
    </row>
    <row r="196" spans="1:11" x14ac:dyDescent="0.25">
      <c r="A196" t="s">
        <v>25</v>
      </c>
      <c r="B196">
        <v>1341</v>
      </c>
      <c r="C196" t="s">
        <v>29</v>
      </c>
      <c r="D196" t="str">
        <f t="array" ref="D196">IF($C196="Very Satisfied","5 Stars",IF($C196="Satisfied","4 Stars",IF($C196="Neutral","3 Stars",IF($C196="Dissatisfied","2 Stars",IF($C196="Very Dissatisfied","1 Star")))))</f>
        <v>5 Stars</v>
      </c>
      <c r="E196" t="s">
        <v>39</v>
      </c>
      <c r="F196" t="s">
        <v>49</v>
      </c>
      <c r="G196">
        <v>3</v>
      </c>
      <c r="H196">
        <v>12</v>
      </c>
      <c r="I196" s="4">
        <f t="shared" si="21"/>
        <v>116667</v>
      </c>
      <c r="J196">
        <f t="shared" si="20"/>
        <v>26883</v>
      </c>
      <c r="K196" s="4">
        <f t="shared" si="19"/>
        <v>68055.75</v>
      </c>
    </row>
    <row r="197" spans="1:11" x14ac:dyDescent="0.25">
      <c r="A197" t="s">
        <v>21</v>
      </c>
      <c r="B197">
        <v>1025</v>
      </c>
      <c r="C197" t="s">
        <v>27</v>
      </c>
      <c r="D197" t="str">
        <f t="array" ref="D197">IF($C197="Very Satisfied","5 Stars",IF($C197="Satisfied","4 Stars",IF($C197="Neutral","3 Stars",IF($C197="Dissatisfied","2 Stars",IF($C197="Very Dissatisfied","1 Star")))))</f>
        <v>4 Stars</v>
      </c>
      <c r="E197" t="s">
        <v>39</v>
      </c>
      <c r="F197" t="s">
        <v>52</v>
      </c>
      <c r="G197">
        <v>2</v>
      </c>
      <c r="H197">
        <v>14</v>
      </c>
      <c r="I197" s="4">
        <f t="shared" si="21"/>
        <v>89175</v>
      </c>
      <c r="J197">
        <f t="shared" si="20"/>
        <v>118798.5</v>
      </c>
      <c r="K197" s="4">
        <f t="shared" si="19"/>
        <v>44587.5</v>
      </c>
    </row>
    <row r="198" spans="1:11" x14ac:dyDescent="0.25">
      <c r="A198" t="s">
        <v>12</v>
      </c>
      <c r="B198">
        <v>6104</v>
      </c>
      <c r="C198" t="s">
        <v>30</v>
      </c>
      <c r="D198" t="str">
        <f t="array" ref="D198">IF($C198="Very Satisfied","5 Stars",IF($C198="Satisfied","4 Stars",IF($C198="Neutral","3 Stars",IF($C198="Dissatisfied","2 Stars",IF($C198="Very Dissatisfied","1 Star")))))</f>
        <v>1 Star</v>
      </c>
      <c r="E198" t="s">
        <v>31</v>
      </c>
      <c r="F198" t="s">
        <v>51</v>
      </c>
      <c r="G198">
        <v>3</v>
      </c>
      <c r="H198">
        <v>11</v>
      </c>
      <c r="I198" s="4">
        <f t="shared" si="21"/>
        <v>531048</v>
      </c>
      <c r="J198">
        <f t="shared" si="20"/>
        <v>29214.6</v>
      </c>
      <c r="K198" s="4">
        <f>PRODUCT(J211,7)</f>
        <v>337939.63636363635</v>
      </c>
    </row>
    <row r="199" spans="1:11" x14ac:dyDescent="0.25">
      <c r="A199" t="s">
        <v>20</v>
      </c>
      <c r="B199">
        <v>3944</v>
      </c>
      <c r="C199" t="s">
        <v>27</v>
      </c>
      <c r="D199" t="str">
        <f t="array" ref="D199">IF($C199="Very Satisfied","5 Stars",IF($C199="Satisfied","4 Stars",IF($C199="Neutral","3 Stars",IF($C199="Dissatisfied","2 Stars",IF($C199="Very Dissatisfied","1 Star")))))</f>
        <v>4 Stars</v>
      </c>
      <c r="E199" t="s">
        <v>33</v>
      </c>
      <c r="F199" t="s">
        <v>49</v>
      </c>
      <c r="G199">
        <v>5</v>
      </c>
      <c r="H199">
        <v>5</v>
      </c>
      <c r="I199" s="4">
        <f t="shared" si="21"/>
        <v>343128</v>
      </c>
      <c r="J199">
        <f t="shared" si="20"/>
        <v>22682.142857142859</v>
      </c>
      <c r="K199" s="4">
        <f>PRODUCT(J213,7)</f>
        <v>480379.20000000007</v>
      </c>
    </row>
    <row r="200" spans="1:11" x14ac:dyDescent="0.25">
      <c r="A200" t="s">
        <v>22</v>
      </c>
      <c r="B200">
        <v>5802</v>
      </c>
      <c r="C200" t="s">
        <v>29</v>
      </c>
      <c r="D200" t="str">
        <f t="array" ref="D200">IF($C200="Very Satisfied","5 Stars",IF($C200="Satisfied","4 Stars",IF($C200="Neutral","3 Stars",IF($C200="Dissatisfied","2 Stars",IF($C200="Very Dissatisfied","1 Star")))))</f>
        <v>5 Stars</v>
      </c>
      <c r="E200" t="s">
        <v>40</v>
      </c>
      <c r="F200" t="s">
        <v>44</v>
      </c>
      <c r="G200">
        <v>5</v>
      </c>
      <c r="H200">
        <v>7</v>
      </c>
      <c r="I200" s="4">
        <f t="shared" si="21"/>
        <v>504774</v>
      </c>
      <c r="J200">
        <f t="shared" si="20"/>
        <v>46371</v>
      </c>
      <c r="K200" s="4">
        <f>PRODUCT(J214,7)</f>
        <v>504774.00000000006</v>
      </c>
    </row>
    <row r="201" spans="1:11" x14ac:dyDescent="0.25">
      <c r="A201" t="s">
        <v>21</v>
      </c>
      <c r="B201">
        <v>2515</v>
      </c>
      <c r="C201" t="s">
        <v>28</v>
      </c>
      <c r="D201" t="str">
        <f t="array" ref="D201">IF($C201="Very Satisfied","5 Stars",IF($C201="Satisfied","4 Stars",IF($C201="Neutral","3 Stars",IF($C201="Dissatisfied","2 Stars",IF($C201="Very Dissatisfied","1 Star")))))</f>
        <v>2 Stars</v>
      </c>
      <c r="E201" t="s">
        <v>31</v>
      </c>
      <c r="F201" t="s">
        <v>43</v>
      </c>
      <c r="G201">
        <v>3</v>
      </c>
      <c r="H201">
        <v>11</v>
      </c>
      <c r="I201" s="4">
        <f t="shared" si="21"/>
        <v>218805</v>
      </c>
      <c r="J201">
        <f t="shared" si="20"/>
        <v>16219.285714285714</v>
      </c>
      <c r="K201" s="4">
        <f>PRODUCT(J215,7)</f>
        <v>139239.54545454544</v>
      </c>
    </row>
    <row r="202" spans="1:11" x14ac:dyDescent="0.25">
      <c r="A202" t="s">
        <v>13</v>
      </c>
      <c r="B202">
        <v>2825</v>
      </c>
      <c r="C202" t="s">
        <v>29</v>
      </c>
      <c r="D202" t="str">
        <f t="array" ref="D202">IF($C202="Very Satisfied","5 Stars",IF($C202="Satisfied","4 Stars",IF($C202="Neutral","3 Stars",IF($C202="Dissatisfied","2 Stars",IF($C202="Very Dissatisfied","1 Star")))))</f>
        <v>5 Stars</v>
      </c>
      <c r="E202" t="s">
        <v>31</v>
      </c>
      <c r="F202" t="s">
        <v>49</v>
      </c>
      <c r="G202">
        <v>5</v>
      </c>
      <c r="H202">
        <v>4</v>
      </c>
      <c r="I202" s="4">
        <f t="shared" si="21"/>
        <v>245775</v>
      </c>
      <c r="J202">
        <f t="shared" si="20"/>
        <v>44582.666666666664</v>
      </c>
      <c r="K202" s="4">
        <f>PRODUCT(J216,7)</f>
        <v>430106.25</v>
      </c>
    </row>
    <row r="203" spans="1:11" x14ac:dyDescent="0.25">
      <c r="A203" t="s">
        <v>22</v>
      </c>
      <c r="B203">
        <v>3319</v>
      </c>
      <c r="C203" t="s">
        <v>29</v>
      </c>
      <c r="D203" t="str">
        <f t="array" ref="D203">IF($C203="Very Satisfied","5 Stars",IF($C203="Satisfied","4 Stars",IF($C203="Neutral","3 Stars",IF($C203="Dissatisfied","2 Stars",IF($C203="Very Dissatisfied","1 Star")))))</f>
        <v>5 Stars</v>
      </c>
      <c r="E203" t="s">
        <v>38</v>
      </c>
      <c r="F203" t="s">
        <v>43</v>
      </c>
      <c r="G203">
        <v>3</v>
      </c>
      <c r="H203">
        <v>3</v>
      </c>
      <c r="I203" s="4">
        <f t="shared" si="21"/>
        <v>288753</v>
      </c>
      <c r="J203">
        <f t="shared" si="20"/>
        <v>31639</v>
      </c>
      <c r="K203" s="4">
        <f t="shared" ref="K203:K234" si="22">PRODUCT(J219,7)</f>
        <v>673757</v>
      </c>
    </row>
    <row r="204" spans="1:11" x14ac:dyDescent="0.25">
      <c r="A204" t="s">
        <v>9</v>
      </c>
      <c r="B204">
        <v>2652</v>
      </c>
      <c r="C204" t="s">
        <v>29</v>
      </c>
      <c r="D204" t="str">
        <f t="array" ref="D204">IF($C204="Very Satisfied","5 Stars",IF($C204="Satisfied","4 Stars",IF($C204="Neutral","3 Stars",IF($C204="Dissatisfied","2 Stars",IF($C204="Very Dissatisfied","1 Star")))))</f>
        <v>5 Stars</v>
      </c>
      <c r="E204" t="s">
        <v>35</v>
      </c>
      <c r="F204" t="s">
        <v>44</v>
      </c>
      <c r="G204">
        <v>2</v>
      </c>
      <c r="H204">
        <v>4</v>
      </c>
      <c r="I204" s="4">
        <f t="shared" si="21"/>
        <v>230724</v>
      </c>
      <c r="J204">
        <f t="shared" si="20"/>
        <v>21153.428571428572</v>
      </c>
      <c r="K204" s="4">
        <f t="shared" si="22"/>
        <v>403767</v>
      </c>
    </row>
    <row r="205" spans="1:11" x14ac:dyDescent="0.25">
      <c r="A205" t="s">
        <v>24</v>
      </c>
      <c r="B205">
        <v>1419</v>
      </c>
      <c r="C205" t="s">
        <v>28</v>
      </c>
      <c r="D205" t="str">
        <f t="array" ref="D205">IF($C205="Very Satisfied","5 Stars",IF($C205="Satisfied","4 Stars",IF($C205="Neutral","3 Stars",IF($C205="Dissatisfied","2 Stars",IF($C205="Very Dissatisfied","1 Star")))))</f>
        <v>2 Stars</v>
      </c>
      <c r="E205" t="s">
        <v>35</v>
      </c>
      <c r="F205" t="s">
        <v>41</v>
      </c>
      <c r="G205">
        <v>5</v>
      </c>
      <c r="H205">
        <v>14</v>
      </c>
      <c r="I205" s="4">
        <f t="shared" si="21"/>
        <v>123453</v>
      </c>
      <c r="J205">
        <f t="shared" si="20"/>
        <v>36288.666666666664</v>
      </c>
      <c r="K205" s="4">
        <f t="shared" si="22"/>
        <v>61726.500000000007</v>
      </c>
    </row>
    <row r="206" spans="1:11" x14ac:dyDescent="0.25">
      <c r="A206" t="s">
        <v>9</v>
      </c>
      <c r="B206">
        <v>810</v>
      </c>
      <c r="C206" t="s">
        <v>27</v>
      </c>
      <c r="D206" t="str">
        <f t="array" ref="D206">IF($C206="Very Satisfied","5 Stars",IF($C206="Satisfied","4 Stars",IF($C206="Neutral","3 Stars",IF($C206="Dissatisfied","2 Stars",IF($C206="Very Dissatisfied","1 Star")))))</f>
        <v>4 Stars</v>
      </c>
      <c r="E206" t="s">
        <v>36</v>
      </c>
      <c r="F206" t="s">
        <v>49</v>
      </c>
      <c r="G206">
        <v>4</v>
      </c>
      <c r="H206">
        <v>15</v>
      </c>
      <c r="I206" s="4">
        <f t="shared" si="21"/>
        <v>70470</v>
      </c>
      <c r="J206">
        <f t="shared" si="20"/>
        <v>35072.6</v>
      </c>
      <c r="K206" s="4">
        <f t="shared" si="22"/>
        <v>32886</v>
      </c>
    </row>
    <row r="207" spans="1:11" x14ac:dyDescent="0.25">
      <c r="A207" t="s">
        <v>14</v>
      </c>
      <c r="B207">
        <v>3838</v>
      </c>
      <c r="C207" t="s">
        <v>29</v>
      </c>
      <c r="D207" t="str">
        <f t="array" ref="D207">IF($C207="Very Satisfied","5 Stars",IF($C207="Satisfied","4 Stars",IF($C207="Neutral","3 Stars",IF($C207="Dissatisfied","2 Stars",IF($C207="Very Dissatisfied","1 Star")))))</f>
        <v>5 Stars</v>
      </c>
      <c r="E207" t="s">
        <v>31</v>
      </c>
      <c r="F207" t="s">
        <v>42</v>
      </c>
      <c r="G207">
        <v>4</v>
      </c>
      <c r="H207">
        <v>11</v>
      </c>
      <c r="I207" s="4">
        <f t="shared" si="21"/>
        <v>333906</v>
      </c>
      <c r="J207">
        <f t="shared" si="20"/>
        <v>77169</v>
      </c>
      <c r="K207" s="4">
        <f t="shared" si="22"/>
        <v>212485.63636363635</v>
      </c>
    </row>
    <row r="208" spans="1:11" x14ac:dyDescent="0.25">
      <c r="A208" t="s">
        <v>18</v>
      </c>
      <c r="B208">
        <v>9397</v>
      </c>
      <c r="C208" t="s">
        <v>29</v>
      </c>
      <c r="D208" t="str">
        <f>IF($C208="Very Satisfied","5 Stars",IF($C208="Satisfied","4 Stars",IF($C208="Neutral","3 Stars",IF($C208="Dissatisfied","2 Stars",IF($C208="Very Dissatisfied","1 Star")))))</f>
        <v>5 Stars</v>
      </c>
      <c r="E208" t="s">
        <v>37</v>
      </c>
      <c r="F208" t="s">
        <v>41</v>
      </c>
      <c r="G208">
        <v>1</v>
      </c>
      <c r="H208">
        <v>12</v>
      </c>
      <c r="I208" s="4">
        <f t="shared" si="21"/>
        <v>817539</v>
      </c>
      <c r="J208">
        <f t="shared" si="20"/>
        <v>9722.25</v>
      </c>
      <c r="K208" s="4">
        <f t="shared" si="22"/>
        <v>476897.75</v>
      </c>
    </row>
    <row r="209" spans="1:11" x14ac:dyDescent="0.25">
      <c r="A209" t="s">
        <v>25</v>
      </c>
      <c r="B209">
        <v>4481</v>
      </c>
      <c r="C209" t="s">
        <v>29</v>
      </c>
      <c r="D209" t="str">
        <f t="array" ref="D209">IF($C209="Very Satisfied","5 Stars",IF($C209="Satisfied","4 Stars",IF($C209="Neutral","3 Stars",IF($C209="Dissatisfied","2 Stars",IF($C209="Very Dissatisfied","1 Star")))))</f>
        <v>5 Stars</v>
      </c>
      <c r="E209" t="s">
        <v>31</v>
      </c>
      <c r="F209" t="s">
        <v>43</v>
      </c>
      <c r="G209">
        <v>5</v>
      </c>
      <c r="H209">
        <v>8</v>
      </c>
      <c r="I209" s="4">
        <f t="shared" si="21"/>
        <v>389847</v>
      </c>
      <c r="J209">
        <f t="shared" si="20"/>
        <v>6369.6428571428569</v>
      </c>
      <c r="K209" s="4">
        <f t="shared" si="22"/>
        <v>341116.125</v>
      </c>
    </row>
    <row r="210" spans="1:11" x14ac:dyDescent="0.25">
      <c r="A210" t="s">
        <v>11</v>
      </c>
      <c r="B210">
        <v>5437</v>
      </c>
      <c r="C210" t="s">
        <v>28</v>
      </c>
      <c r="D210" t="str">
        <f t="array" ref="D210">IF($C210="Very Satisfied","5 Stars",IF($C210="Satisfied","4 Stars",IF($C210="Neutral","3 Stars",IF($C210="Dissatisfied","2 Stars",IF($C210="Very Dissatisfied","1 Star")))))</f>
        <v>2 Stars</v>
      </c>
      <c r="E210" t="s">
        <v>40</v>
      </c>
      <c r="F210" t="s">
        <v>46</v>
      </c>
      <c r="G210">
        <v>1</v>
      </c>
      <c r="H210">
        <v>12</v>
      </c>
      <c r="I210" s="4">
        <f t="shared" si="21"/>
        <v>473019</v>
      </c>
      <c r="J210" t="e">
        <f>#REF!/#REF!</f>
        <v>#REF!</v>
      </c>
      <c r="K210" s="4">
        <f t="shared" si="22"/>
        <v>275927.75</v>
      </c>
    </row>
    <row r="211" spans="1:11" x14ac:dyDescent="0.25">
      <c r="A211" t="s">
        <v>9</v>
      </c>
      <c r="B211">
        <v>1610</v>
      </c>
      <c r="C211" t="s">
        <v>28</v>
      </c>
      <c r="D211" t="str">
        <f t="array" ref="D211">IF($C211="Very Satisfied","5 Stars",IF($C211="Satisfied","4 Stars",IF($C211="Neutral","3 Stars",IF($C211="Dissatisfied","2 Stars",IF($C211="Very Dissatisfied","1 Star")))))</f>
        <v>2 Stars</v>
      </c>
      <c r="E211" t="s">
        <v>33</v>
      </c>
      <c r="F211" t="s">
        <v>52</v>
      </c>
      <c r="G211">
        <v>3</v>
      </c>
      <c r="H211">
        <v>13</v>
      </c>
      <c r="I211" s="4">
        <f t="shared" si="21"/>
        <v>140070</v>
      </c>
      <c r="J211">
        <f>I198/H198</f>
        <v>48277.090909090912</v>
      </c>
      <c r="K211" s="4">
        <f t="shared" si="22"/>
        <v>75422.307692307688</v>
      </c>
    </row>
    <row r="212" spans="1:11" x14ac:dyDescent="0.25">
      <c r="A212" t="s">
        <v>15</v>
      </c>
      <c r="B212">
        <v>7070</v>
      </c>
      <c r="C212" t="s">
        <v>29</v>
      </c>
      <c r="D212" t="str">
        <f t="array" ref="D212">IF($C212="Very Satisfied","5 Stars",IF($C212="Satisfied","4 Stars",IF($C212="Neutral","3 Stars",IF($C212="Dissatisfied","2 Stars",IF($C212="Very Dissatisfied","1 Star")))))</f>
        <v>5 Stars</v>
      </c>
      <c r="E212" t="s">
        <v>37</v>
      </c>
      <c r="F212" t="s">
        <v>47</v>
      </c>
      <c r="G212">
        <v>4</v>
      </c>
      <c r="H212">
        <v>5</v>
      </c>
      <c r="I212" s="4">
        <f t="shared" si="21"/>
        <v>615090</v>
      </c>
      <c r="J212" t="e">
        <f>#REF!/#REF!</f>
        <v>#REF!</v>
      </c>
      <c r="K212" s="4">
        <f t="shared" si="22"/>
        <v>861126</v>
      </c>
    </row>
    <row r="213" spans="1:11" x14ac:dyDescent="0.25">
      <c r="A213" t="s">
        <v>12</v>
      </c>
      <c r="B213">
        <v>2983</v>
      </c>
      <c r="C213" t="s">
        <v>30</v>
      </c>
      <c r="D213" t="str">
        <f t="array" ref="D213">IF($C213="Very Satisfied","5 Stars",IF($C213="Satisfied","4 Stars",IF($C213="Neutral","3 Stars",IF($C213="Dissatisfied","2 Stars",IF($C213="Very Dissatisfied","1 Star")))))</f>
        <v>1 Star</v>
      </c>
      <c r="E213" t="s">
        <v>38</v>
      </c>
      <c r="F213" t="s">
        <v>49</v>
      </c>
      <c r="G213">
        <v>4</v>
      </c>
      <c r="H213">
        <v>9</v>
      </c>
      <c r="I213" s="4">
        <f t="shared" si="21"/>
        <v>259521</v>
      </c>
      <c r="J213">
        <f>I199/H199</f>
        <v>68625.600000000006</v>
      </c>
      <c r="K213" s="4">
        <f t="shared" si="22"/>
        <v>201849.66666666669</v>
      </c>
    </row>
    <row r="214" spans="1:11" x14ac:dyDescent="0.25">
      <c r="A214" t="s">
        <v>14</v>
      </c>
      <c r="B214">
        <v>3300</v>
      </c>
      <c r="C214" t="s">
        <v>27</v>
      </c>
      <c r="D214" t="str">
        <f t="array" ref="D214">IF($C214="Very Satisfied","5 Stars",IF($C214="Satisfied","4 Stars",IF($C214="Neutral","3 Stars",IF($C214="Dissatisfied","2 Stars",IF($C214="Very Dissatisfied","1 Star")))))</f>
        <v>4 Stars</v>
      </c>
      <c r="E214" t="s">
        <v>37</v>
      </c>
      <c r="F214" t="s">
        <v>51</v>
      </c>
      <c r="G214">
        <v>4</v>
      </c>
      <c r="H214">
        <v>7</v>
      </c>
      <c r="I214" s="4">
        <f t="shared" si="21"/>
        <v>287100</v>
      </c>
      <c r="J214">
        <f>I200/H200</f>
        <v>72110.571428571435</v>
      </c>
      <c r="K214" s="4">
        <f t="shared" si="22"/>
        <v>287100</v>
      </c>
    </row>
    <row r="215" spans="1:11" x14ac:dyDescent="0.25">
      <c r="A215" t="s">
        <v>19</v>
      </c>
      <c r="B215">
        <v>1319</v>
      </c>
      <c r="C215" t="s">
        <v>29</v>
      </c>
      <c r="D215" t="str">
        <f t="array" ref="D215">IF($C215="Very Satisfied","5 Stars",IF($C215="Satisfied","4 Stars",IF($C215="Neutral","3 Stars",IF($C215="Dissatisfied","2 Stars",IF($C215="Very Dissatisfied","1 Star")))))</f>
        <v>5 Stars</v>
      </c>
      <c r="E215" t="s">
        <v>40</v>
      </c>
      <c r="F215" t="s">
        <v>45</v>
      </c>
      <c r="G215">
        <v>2</v>
      </c>
      <c r="H215">
        <v>7</v>
      </c>
      <c r="I215" s="4">
        <f t="shared" si="21"/>
        <v>114753</v>
      </c>
      <c r="J215">
        <f>I201/H201</f>
        <v>19891.363636363636</v>
      </c>
      <c r="K215" s="4">
        <f t="shared" si="22"/>
        <v>114753</v>
      </c>
    </row>
    <row r="216" spans="1:11" x14ac:dyDescent="0.25">
      <c r="A216" t="s">
        <v>24</v>
      </c>
      <c r="B216">
        <v>3376</v>
      </c>
      <c r="C216" t="s">
        <v>28</v>
      </c>
      <c r="D216" t="str">
        <f t="array" ref="D216">IF($C216="Very Satisfied","5 Stars",IF($C216="Satisfied","4 Stars",IF($C216="Neutral","3 Stars",IF($C216="Dissatisfied","2 Stars",IF($C216="Very Dissatisfied","1 Star")))))</f>
        <v>2 Stars</v>
      </c>
      <c r="E216" t="s">
        <v>40</v>
      </c>
      <c r="F216" t="s">
        <v>50</v>
      </c>
      <c r="G216">
        <v>4</v>
      </c>
      <c r="H216">
        <v>11</v>
      </c>
      <c r="I216" s="4">
        <f t="shared" si="21"/>
        <v>293712</v>
      </c>
      <c r="J216">
        <f>I202/H202</f>
        <v>61443.75</v>
      </c>
      <c r="K216" s="4">
        <f t="shared" si="22"/>
        <v>186907.63636363635</v>
      </c>
    </row>
    <row r="217" spans="1:11" x14ac:dyDescent="0.25">
      <c r="A217" t="s">
        <v>8</v>
      </c>
      <c r="B217">
        <v>6453</v>
      </c>
      <c r="C217" t="s">
        <v>28</v>
      </c>
      <c r="D217" t="str">
        <f t="array" ref="D217">IF($C217="Very Satisfied","5 Stars",IF($C217="Satisfied","4 Stars",IF($C217="Neutral","3 Stars",IF($C217="Dissatisfied","2 Stars",IF($C217="Very Dissatisfied","1 Star")))))</f>
        <v>2 Stars</v>
      </c>
      <c r="E217" t="s">
        <v>34</v>
      </c>
      <c r="F217" t="s">
        <v>44</v>
      </c>
      <c r="G217">
        <v>3</v>
      </c>
      <c r="H217">
        <v>10</v>
      </c>
      <c r="I217" s="4">
        <f t="shared" si="21"/>
        <v>561411</v>
      </c>
      <c r="J217" t="e">
        <f>#REF!/#REF!</f>
        <v>#REF!</v>
      </c>
      <c r="K217" s="4">
        <f t="shared" si="22"/>
        <v>392987.7</v>
      </c>
    </row>
    <row r="218" spans="1:11" x14ac:dyDescent="0.25">
      <c r="A218" t="s">
        <v>17</v>
      </c>
      <c r="B218">
        <v>5139</v>
      </c>
      <c r="C218" t="s">
        <v>27</v>
      </c>
      <c r="D218" t="str">
        <f t="array" ref="D218">IF($C218="Very Satisfied","5 Stars",IF($C218="Satisfied","4 Stars",IF($C218="Neutral","3 Stars",IF($C218="Dissatisfied","2 Stars",IF($C218="Very Dissatisfied","1 Star")))))</f>
        <v>4 Stars</v>
      </c>
      <c r="E218" t="s">
        <v>34</v>
      </c>
      <c r="F218" t="s">
        <v>44</v>
      </c>
      <c r="G218">
        <v>5</v>
      </c>
      <c r="H218">
        <v>15</v>
      </c>
      <c r="I218" s="4">
        <f t="shared" si="21"/>
        <v>447093</v>
      </c>
      <c r="J218" t="e">
        <f>#REF!/#REF!</f>
        <v>#REF!</v>
      </c>
      <c r="K218" s="4">
        <f t="shared" si="22"/>
        <v>208643.4</v>
      </c>
    </row>
    <row r="219" spans="1:11" x14ac:dyDescent="0.25">
      <c r="A219" t="s">
        <v>20</v>
      </c>
      <c r="B219">
        <v>4696</v>
      </c>
      <c r="C219" t="s">
        <v>27</v>
      </c>
      <c r="D219" t="str">
        <f t="array" ref="D219">IF($C219="Very Satisfied","5 Stars",IF($C219="Satisfied","4 Stars",IF($C219="Neutral","3 Stars",IF($C219="Dissatisfied","2 Stars",IF($C219="Very Dissatisfied","1 Star")))))</f>
        <v>4 Stars</v>
      </c>
      <c r="E219" t="s">
        <v>36</v>
      </c>
      <c r="F219" t="s">
        <v>51</v>
      </c>
      <c r="G219">
        <v>4</v>
      </c>
      <c r="H219">
        <v>15</v>
      </c>
      <c r="I219" s="4">
        <f t="shared" si="21"/>
        <v>408552</v>
      </c>
      <c r="J219">
        <f t="shared" ref="J219:J250" si="23">I203/H203</f>
        <v>96251</v>
      </c>
      <c r="K219" s="4">
        <f t="shared" si="22"/>
        <v>190657.6</v>
      </c>
    </row>
    <row r="220" spans="1:11" x14ac:dyDescent="0.25">
      <c r="A220" t="s">
        <v>21</v>
      </c>
      <c r="B220">
        <v>2806</v>
      </c>
      <c r="C220" t="s">
        <v>29</v>
      </c>
      <c r="D220" t="str">
        <f t="array" ref="D220">IF($C220="Very Satisfied","5 Stars",IF($C220="Satisfied","4 Stars",IF($C220="Neutral","3 Stars",IF($C220="Dissatisfied","2 Stars",IF($C220="Very Dissatisfied","1 Star")))))</f>
        <v>5 Stars</v>
      </c>
      <c r="E220" t="s">
        <v>39</v>
      </c>
      <c r="F220" t="s">
        <v>49</v>
      </c>
      <c r="G220">
        <v>5</v>
      </c>
      <c r="H220">
        <v>8</v>
      </c>
      <c r="I220" s="4">
        <f t="shared" si="21"/>
        <v>244122</v>
      </c>
      <c r="J220">
        <f t="shared" si="23"/>
        <v>57681</v>
      </c>
      <c r="K220" s="4">
        <f t="shared" si="22"/>
        <v>213606.75</v>
      </c>
    </row>
    <row r="221" spans="1:11" x14ac:dyDescent="0.25">
      <c r="A221" t="s">
        <v>10</v>
      </c>
      <c r="B221">
        <v>4190</v>
      </c>
      <c r="C221" t="s">
        <v>29</v>
      </c>
      <c r="D221" t="str">
        <f t="array" ref="D221">IF($C221="Very Satisfied","5 Stars",IF($C221="Satisfied","4 Stars",IF($C221="Neutral","3 Stars",IF($C221="Dissatisfied","2 Stars",IF($C221="Very Dissatisfied","1 Star")))))</f>
        <v>5 Stars</v>
      </c>
      <c r="E221" t="s">
        <v>38</v>
      </c>
      <c r="F221" t="s">
        <v>41</v>
      </c>
      <c r="G221">
        <v>2</v>
      </c>
      <c r="H221">
        <v>7</v>
      </c>
      <c r="I221" s="4">
        <f t="shared" si="21"/>
        <v>364530</v>
      </c>
      <c r="J221">
        <f t="shared" si="23"/>
        <v>8818.0714285714294</v>
      </c>
      <c r="K221" s="4">
        <f t="shared" si="22"/>
        <v>364530</v>
      </c>
    </row>
    <row r="222" spans="1:11" x14ac:dyDescent="0.25">
      <c r="A222" t="s">
        <v>15</v>
      </c>
      <c r="B222">
        <v>4300</v>
      </c>
      <c r="C222" t="s">
        <v>29</v>
      </c>
      <c r="D222" t="str">
        <f t="array" ref="D222">IF($C222="Very Satisfied","5 Stars",IF($C222="Satisfied","4 Stars",IF($C222="Neutral","3 Stars",IF($C222="Dissatisfied","2 Stars",IF($C222="Very Dissatisfied","1 Star")))))</f>
        <v>5 Stars</v>
      </c>
      <c r="E222" t="s">
        <v>34</v>
      </c>
      <c r="F222" t="s">
        <v>51</v>
      </c>
      <c r="G222">
        <v>2</v>
      </c>
      <c r="H222">
        <v>11</v>
      </c>
      <c r="I222" s="4">
        <f t="shared" si="21"/>
        <v>374100</v>
      </c>
      <c r="J222">
        <f t="shared" si="23"/>
        <v>4698</v>
      </c>
      <c r="K222" s="4">
        <f t="shared" si="22"/>
        <v>238063.63636363638</v>
      </c>
    </row>
    <row r="223" spans="1:11" x14ac:dyDescent="0.25">
      <c r="A223" t="s">
        <v>23</v>
      </c>
      <c r="B223">
        <v>5251</v>
      </c>
      <c r="C223" t="s">
        <v>29</v>
      </c>
      <c r="D223" t="str">
        <f t="array" ref="D223">IF($C223="Very Satisfied","5 Stars",IF($C223="Satisfied","4 Stars",IF($C223="Neutral","3 Stars",IF($C223="Dissatisfied","2 Stars",IF($C223="Very Dissatisfied","1 Star")))))</f>
        <v>5 Stars</v>
      </c>
      <c r="E223" t="s">
        <v>34</v>
      </c>
      <c r="F223" t="s">
        <v>49</v>
      </c>
      <c r="G223">
        <v>3</v>
      </c>
      <c r="H223">
        <v>7</v>
      </c>
      <c r="I223" s="4">
        <f t="shared" si="21"/>
        <v>456837</v>
      </c>
      <c r="J223">
        <f t="shared" si="23"/>
        <v>30355.090909090908</v>
      </c>
      <c r="K223" s="4">
        <f t="shared" si="22"/>
        <v>456837</v>
      </c>
    </row>
    <row r="224" spans="1:11" x14ac:dyDescent="0.25">
      <c r="A224" t="s">
        <v>7</v>
      </c>
      <c r="B224">
        <v>5789</v>
      </c>
      <c r="C224" t="s">
        <v>29</v>
      </c>
      <c r="D224" t="str">
        <f t="array" ref="D224">IF($C224="Very Satisfied","5 Stars",IF($C224="Satisfied","4 Stars",IF($C224="Neutral","3 Stars",IF($C224="Dissatisfied","2 Stars",IF($C224="Very Dissatisfied","1 Star")))))</f>
        <v>5 Stars</v>
      </c>
      <c r="E224" t="s">
        <v>32</v>
      </c>
      <c r="F224" t="s">
        <v>52</v>
      </c>
      <c r="G224">
        <v>2</v>
      </c>
      <c r="H224">
        <v>14</v>
      </c>
      <c r="I224" s="4">
        <f t="shared" si="21"/>
        <v>503643</v>
      </c>
      <c r="J224">
        <f t="shared" si="23"/>
        <v>68128.25</v>
      </c>
      <c r="K224" s="4">
        <f t="shared" si="22"/>
        <v>251821.5</v>
      </c>
    </row>
    <row r="225" spans="1:11" x14ac:dyDescent="0.25">
      <c r="A225" t="s">
        <v>23</v>
      </c>
      <c r="B225">
        <v>5333</v>
      </c>
      <c r="C225" t="s">
        <v>29</v>
      </c>
      <c r="D225" t="str">
        <f t="array" ref="D225">IF($C225="Very Satisfied","5 Stars",IF($C225="Satisfied","4 Stars",IF($C225="Neutral","3 Stars",IF($C225="Dissatisfied","2 Stars",IF($C225="Very Dissatisfied","1 Star")))))</f>
        <v>5 Stars</v>
      </c>
      <c r="E225" t="s">
        <v>37</v>
      </c>
      <c r="F225" t="s">
        <v>47</v>
      </c>
      <c r="G225">
        <v>3</v>
      </c>
      <c r="H225">
        <v>3</v>
      </c>
      <c r="I225" s="4">
        <f t="shared" si="21"/>
        <v>463971</v>
      </c>
      <c r="J225">
        <f t="shared" si="23"/>
        <v>48730.875</v>
      </c>
      <c r="K225" s="4">
        <f t="shared" si="22"/>
        <v>1082599</v>
      </c>
    </row>
    <row r="226" spans="1:11" x14ac:dyDescent="0.25">
      <c r="A226" t="s">
        <v>23</v>
      </c>
      <c r="B226">
        <v>7923</v>
      </c>
      <c r="C226" t="s">
        <v>30</v>
      </c>
      <c r="D226" t="str">
        <f t="array" ref="D226">IF($C226="Very Satisfied","5 Stars",IF($C226="Satisfied","4 Stars",IF($C226="Neutral","3 Stars",IF($C226="Dissatisfied","2 Stars",IF($C226="Very Dissatisfied","1 Star")))))</f>
        <v>1 Star</v>
      </c>
      <c r="E226" t="s">
        <v>34</v>
      </c>
      <c r="F226" t="s">
        <v>51</v>
      </c>
      <c r="G226">
        <v>4</v>
      </c>
      <c r="H226">
        <v>4</v>
      </c>
      <c r="I226" s="4">
        <f t="shared" si="21"/>
        <v>689301</v>
      </c>
      <c r="J226">
        <f t="shared" si="23"/>
        <v>39418.25</v>
      </c>
      <c r="K226" s="4">
        <f t="shared" si="22"/>
        <v>1206276.75</v>
      </c>
    </row>
    <row r="227" spans="1:11" x14ac:dyDescent="0.25">
      <c r="A227" t="s">
        <v>17</v>
      </c>
      <c r="B227">
        <v>2170</v>
      </c>
      <c r="C227" t="s">
        <v>29</v>
      </c>
      <c r="D227" t="str">
        <f t="array" ref="D227">IF($C227="Very Satisfied","5 Stars",IF($C227="Satisfied","4 Stars",IF($C227="Neutral","3 Stars",IF($C227="Dissatisfied","2 Stars",IF($C227="Very Dissatisfied","1 Star")))))</f>
        <v>5 Stars</v>
      </c>
      <c r="E227" t="s">
        <v>32</v>
      </c>
      <c r="F227" t="s">
        <v>51</v>
      </c>
      <c r="G227">
        <v>1</v>
      </c>
      <c r="H227">
        <v>14</v>
      </c>
      <c r="I227" s="4">
        <f t="shared" si="21"/>
        <v>188790</v>
      </c>
      <c r="J227">
        <f t="shared" si="23"/>
        <v>10774.615384615385</v>
      </c>
      <c r="K227" s="4">
        <f t="shared" si="22"/>
        <v>94395</v>
      </c>
    </row>
    <row r="228" spans="1:11" x14ac:dyDescent="0.25">
      <c r="A228" t="s">
        <v>22</v>
      </c>
      <c r="B228">
        <v>2368</v>
      </c>
      <c r="C228" t="s">
        <v>29</v>
      </c>
      <c r="D228" t="str">
        <f t="array" ref="D228">IF($C228="Very Satisfied","5 Stars",IF($C228="Satisfied","4 Stars",IF($C228="Neutral","3 Stars",IF($C228="Dissatisfied","2 Stars",IF($C228="Very Dissatisfied","1 Star")))))</f>
        <v>5 Stars</v>
      </c>
      <c r="E228" t="s">
        <v>39</v>
      </c>
      <c r="F228" t="s">
        <v>45</v>
      </c>
      <c r="G228">
        <v>5</v>
      </c>
      <c r="H228">
        <v>5</v>
      </c>
      <c r="I228" s="4">
        <f t="shared" si="21"/>
        <v>206016</v>
      </c>
      <c r="J228">
        <f t="shared" si="23"/>
        <v>123018</v>
      </c>
      <c r="K228" s="4">
        <f t="shared" si="22"/>
        <v>288422.39999999997</v>
      </c>
    </row>
    <row r="229" spans="1:11" x14ac:dyDescent="0.25">
      <c r="A229" t="s">
        <v>14</v>
      </c>
      <c r="B229">
        <v>1847</v>
      </c>
      <c r="C229" t="s">
        <v>28</v>
      </c>
      <c r="D229" t="str">
        <f t="array" ref="D229">IF($C229="Very Satisfied","5 Stars",IF($C229="Satisfied","4 Stars",IF($C229="Neutral","3 Stars",IF($C229="Dissatisfied","2 Stars",IF($C229="Very Dissatisfied","1 Star")))))</f>
        <v>2 Stars</v>
      </c>
      <c r="E229" t="s">
        <v>32</v>
      </c>
      <c r="F229" t="s">
        <v>50</v>
      </c>
      <c r="G229">
        <v>3</v>
      </c>
      <c r="H229">
        <v>15</v>
      </c>
      <c r="I229" s="4">
        <f t="shared" si="21"/>
        <v>160689</v>
      </c>
      <c r="J229">
        <f t="shared" si="23"/>
        <v>28835.666666666668</v>
      </c>
      <c r="K229" s="4">
        <f t="shared" si="22"/>
        <v>74988.2</v>
      </c>
    </row>
    <row r="230" spans="1:11" x14ac:dyDescent="0.25">
      <c r="A230" t="s">
        <v>13</v>
      </c>
      <c r="B230">
        <v>3922</v>
      </c>
      <c r="C230" t="s">
        <v>27</v>
      </c>
      <c r="D230" t="str">
        <f t="array" ref="D230">IF($C230="Very Satisfied","5 Stars",IF($C230="Satisfied","4 Stars",IF($C230="Neutral","3 Stars",IF($C230="Dissatisfied","2 Stars",IF($C230="Very Dissatisfied","1 Star")))))</f>
        <v>4 Stars</v>
      </c>
      <c r="E230" t="s">
        <v>31</v>
      </c>
      <c r="F230" t="s">
        <v>52</v>
      </c>
      <c r="G230">
        <v>1</v>
      </c>
      <c r="H230">
        <v>8</v>
      </c>
      <c r="I230" s="4">
        <f t="shared" si="21"/>
        <v>341214</v>
      </c>
      <c r="J230">
        <f t="shared" si="23"/>
        <v>41014.285714285717</v>
      </c>
      <c r="K230" s="4">
        <f t="shared" si="22"/>
        <v>298562.25</v>
      </c>
    </row>
    <row r="231" spans="1:11" x14ac:dyDescent="0.25">
      <c r="A231" t="s">
        <v>8</v>
      </c>
      <c r="B231">
        <v>3553</v>
      </c>
      <c r="C231" t="s">
        <v>27</v>
      </c>
      <c r="D231" t="str">
        <f t="array" ref="D231">IF($C231="Very Satisfied","5 Stars",IF($C231="Satisfied","4 Stars",IF($C231="Neutral","3 Stars",IF($C231="Dissatisfied","2 Stars",IF($C231="Very Dissatisfied","1 Star")))))</f>
        <v>4 Stars</v>
      </c>
      <c r="E231" t="s">
        <v>34</v>
      </c>
      <c r="F231" t="s">
        <v>44</v>
      </c>
      <c r="G231">
        <v>4</v>
      </c>
      <c r="H231">
        <v>4</v>
      </c>
      <c r="I231" s="4">
        <f t="shared" si="21"/>
        <v>309111</v>
      </c>
      <c r="J231">
        <f t="shared" si="23"/>
        <v>16393.285714285714</v>
      </c>
      <c r="K231" s="4">
        <f t="shared" si="22"/>
        <v>540944.25</v>
      </c>
    </row>
    <row r="232" spans="1:11" x14ac:dyDescent="0.25">
      <c r="A232" t="s">
        <v>12</v>
      </c>
      <c r="B232">
        <v>7982</v>
      </c>
      <c r="C232" t="s">
        <v>28</v>
      </c>
      <c r="D232" t="str">
        <f t="array" ref="D232">IF($C232="Very Satisfied","5 Stars",IF($C232="Satisfied","4 Stars",IF($C232="Neutral","3 Stars",IF($C232="Dissatisfied","2 Stars",IF($C232="Very Dissatisfied","1 Star")))))</f>
        <v>2 Stars</v>
      </c>
      <c r="E232" t="s">
        <v>34</v>
      </c>
      <c r="F232" t="s">
        <v>51</v>
      </c>
      <c r="G232">
        <v>2</v>
      </c>
      <c r="H232">
        <v>5</v>
      </c>
      <c r="I232" s="4">
        <f t="shared" si="21"/>
        <v>694434</v>
      </c>
      <c r="J232">
        <f t="shared" si="23"/>
        <v>26701.090909090908</v>
      </c>
      <c r="K232" s="4">
        <f t="shared" si="22"/>
        <v>972207.59999999986</v>
      </c>
    </row>
    <row r="233" spans="1:11" x14ac:dyDescent="0.25">
      <c r="A233" t="s">
        <v>24</v>
      </c>
      <c r="B233">
        <v>1189</v>
      </c>
      <c r="C233" t="s">
        <v>27</v>
      </c>
      <c r="D233" t="str">
        <f t="array" ref="D233">IF($C233="Very Satisfied","5 Stars",IF($C233="Satisfied","4 Stars",IF($C233="Neutral","3 Stars",IF($C233="Dissatisfied","2 Stars",IF($C233="Very Dissatisfied","1 Star")))))</f>
        <v>4 Stars</v>
      </c>
      <c r="E233" t="s">
        <v>32</v>
      </c>
      <c r="F233" t="s">
        <v>41</v>
      </c>
      <c r="G233">
        <v>3</v>
      </c>
      <c r="H233">
        <v>8</v>
      </c>
      <c r="I233" s="4">
        <f t="shared" si="21"/>
        <v>103443</v>
      </c>
      <c r="J233">
        <f t="shared" si="23"/>
        <v>56141.1</v>
      </c>
      <c r="K233" s="4">
        <f t="shared" si="22"/>
        <v>90512.625</v>
      </c>
    </row>
    <row r="234" spans="1:11" x14ac:dyDescent="0.25">
      <c r="A234" t="s">
        <v>9</v>
      </c>
      <c r="B234">
        <v>779</v>
      </c>
      <c r="C234" t="s">
        <v>29</v>
      </c>
      <c r="D234" t="str">
        <f t="array" ref="D234">IF($C234="Very Satisfied","5 Stars",IF($C234="Satisfied","4 Stars",IF($C234="Neutral","3 Stars",IF($C234="Dissatisfied","2 Stars",IF($C234="Very Dissatisfied","1 Star")))))</f>
        <v>5 Stars</v>
      </c>
      <c r="E234" t="s">
        <v>37</v>
      </c>
      <c r="F234" t="s">
        <v>45</v>
      </c>
      <c r="G234">
        <v>5</v>
      </c>
      <c r="H234">
        <v>4</v>
      </c>
      <c r="I234" s="4">
        <f t="shared" si="21"/>
        <v>67773</v>
      </c>
      <c r="J234">
        <f t="shared" si="23"/>
        <v>29806.2</v>
      </c>
      <c r="K234" s="4">
        <f t="shared" si="22"/>
        <v>118602.75</v>
      </c>
    </row>
    <row r="235" spans="1:11" x14ac:dyDescent="0.25">
      <c r="A235" t="s">
        <v>15</v>
      </c>
      <c r="B235">
        <v>3592</v>
      </c>
      <c r="C235" t="s">
        <v>29</v>
      </c>
      <c r="D235" t="str">
        <f t="array" ref="D235">IF($C235="Very Satisfied","5 Stars",IF($C235="Satisfied","4 Stars",IF($C235="Neutral","3 Stars",IF($C235="Dissatisfied","2 Stars",IF($C235="Very Dissatisfied","1 Star")))))</f>
        <v>5 Stars</v>
      </c>
      <c r="E235" t="s">
        <v>40</v>
      </c>
      <c r="F235" t="s">
        <v>52</v>
      </c>
      <c r="G235">
        <v>2</v>
      </c>
      <c r="H235">
        <v>8</v>
      </c>
      <c r="I235" s="4">
        <f t="shared" si="21"/>
        <v>312504</v>
      </c>
      <c r="J235">
        <f t="shared" si="23"/>
        <v>27236.799999999999</v>
      </c>
      <c r="K235" s="4">
        <f t="shared" ref="K235:K266" si="24">PRODUCT(J251,7)</f>
        <v>273441</v>
      </c>
    </row>
    <row r="236" spans="1:11" x14ac:dyDescent="0.25">
      <c r="A236" t="s">
        <v>15</v>
      </c>
      <c r="B236">
        <v>7474</v>
      </c>
      <c r="C236" t="s">
        <v>29</v>
      </c>
      <c r="D236" t="str">
        <f t="array" ref="D236">IF($C236="Very Satisfied","5 Stars",IF($C236="Satisfied","4 Stars",IF($C236="Neutral","3 Stars",IF($C236="Dissatisfied","2 Stars",IF($C236="Very Dissatisfied","1 Star")))))</f>
        <v>5 Stars</v>
      </c>
      <c r="E236" t="s">
        <v>38</v>
      </c>
      <c r="F236" t="s">
        <v>49</v>
      </c>
      <c r="G236">
        <v>2</v>
      </c>
      <c r="H236">
        <v>15</v>
      </c>
      <c r="I236" s="4">
        <f t="shared" si="21"/>
        <v>650238</v>
      </c>
      <c r="J236">
        <f t="shared" si="23"/>
        <v>30515.25</v>
      </c>
      <c r="K236" s="4">
        <f t="shared" si="24"/>
        <v>303444.39999999997</v>
      </c>
    </row>
    <row r="237" spans="1:11" x14ac:dyDescent="0.25">
      <c r="A237" t="s">
        <v>24</v>
      </c>
      <c r="B237">
        <v>1070</v>
      </c>
      <c r="C237" t="s">
        <v>29</v>
      </c>
      <c r="D237" t="str">
        <f t="array" ref="D237">IF($C237="Very Satisfied","5 Stars",IF($C237="Satisfied","4 Stars",IF($C237="Neutral","3 Stars",IF($C237="Dissatisfied","2 Stars",IF($C237="Very Dissatisfied","1 Star")))))</f>
        <v>5 Stars</v>
      </c>
      <c r="E237" t="s">
        <v>34</v>
      </c>
      <c r="F237" t="s">
        <v>51</v>
      </c>
      <c r="G237">
        <v>3</v>
      </c>
      <c r="H237">
        <v>6</v>
      </c>
      <c r="I237" s="4">
        <f t="shared" si="21"/>
        <v>93090</v>
      </c>
      <c r="J237">
        <f t="shared" si="23"/>
        <v>52075.714285714283</v>
      </c>
      <c r="K237" s="4">
        <f t="shared" si="24"/>
        <v>108605</v>
      </c>
    </row>
    <row r="238" spans="1:11" x14ac:dyDescent="0.25">
      <c r="A238" t="s">
        <v>16</v>
      </c>
      <c r="B238">
        <v>5282</v>
      </c>
      <c r="C238" t="s">
        <v>27</v>
      </c>
      <c r="D238" t="str">
        <f t="array" ref="D238">IF($C238="Very Satisfied","5 Stars",IF($C238="Satisfied","4 Stars",IF($C238="Neutral","3 Stars",IF($C238="Dissatisfied","2 Stars",IF($C238="Very Dissatisfied","1 Star")))))</f>
        <v>4 Stars</v>
      </c>
      <c r="E238" t="s">
        <v>32</v>
      </c>
      <c r="F238" t="s">
        <v>45</v>
      </c>
      <c r="G238">
        <v>1</v>
      </c>
      <c r="H238">
        <v>15</v>
      </c>
      <c r="I238" s="4">
        <f t="shared" si="21"/>
        <v>459534</v>
      </c>
      <c r="J238">
        <f t="shared" si="23"/>
        <v>34009.090909090912</v>
      </c>
      <c r="K238" s="4">
        <f t="shared" si="24"/>
        <v>214449.19999999998</v>
      </c>
    </row>
    <row r="239" spans="1:11" x14ac:dyDescent="0.25">
      <c r="A239" t="s">
        <v>10</v>
      </c>
      <c r="B239">
        <v>9676</v>
      </c>
      <c r="C239" t="s">
        <v>29</v>
      </c>
      <c r="D239" t="str">
        <f t="array" ref="D239">IF($C239="Very Satisfied","5 Stars",IF($C239="Satisfied","4 Stars",IF($C239="Neutral","3 Stars",IF($C239="Dissatisfied","2 Stars",IF($C239="Very Dissatisfied","1 Star")))))</f>
        <v>5 Stars</v>
      </c>
      <c r="E239" t="s">
        <v>40</v>
      </c>
      <c r="F239" t="s">
        <v>48</v>
      </c>
      <c r="G239">
        <v>1</v>
      </c>
      <c r="H239">
        <v>6</v>
      </c>
      <c r="I239" s="4">
        <f t="shared" si="21"/>
        <v>841812</v>
      </c>
      <c r="J239">
        <f t="shared" si="23"/>
        <v>65262.428571428572</v>
      </c>
      <c r="K239" s="4">
        <f t="shared" si="24"/>
        <v>982114</v>
      </c>
    </row>
    <row r="240" spans="1:11" x14ac:dyDescent="0.25">
      <c r="A240" t="s">
        <v>20</v>
      </c>
      <c r="B240">
        <v>3325</v>
      </c>
      <c r="C240" t="s">
        <v>29</v>
      </c>
      <c r="D240" t="str">
        <f t="array" ref="D240">IF($C240="Very Satisfied","5 Stars",IF($C240="Satisfied","4 Stars",IF($C240="Neutral","3 Stars",IF($C240="Dissatisfied","2 Stars",IF($C240="Very Dissatisfied","1 Star")))))</f>
        <v>5 Stars</v>
      </c>
      <c r="E240" t="s">
        <v>38</v>
      </c>
      <c r="F240" t="s">
        <v>50</v>
      </c>
      <c r="G240">
        <v>3</v>
      </c>
      <c r="H240">
        <v>10</v>
      </c>
      <c r="I240" s="4">
        <f t="shared" si="21"/>
        <v>289275</v>
      </c>
      <c r="J240">
        <f t="shared" si="23"/>
        <v>35974.5</v>
      </c>
      <c r="K240" s="4">
        <f t="shared" si="24"/>
        <v>202492.5</v>
      </c>
    </row>
    <row r="241" spans="1:11" x14ac:dyDescent="0.25">
      <c r="A241" t="s">
        <v>12</v>
      </c>
      <c r="B241">
        <v>7445</v>
      </c>
      <c r="C241" t="s">
        <v>27</v>
      </c>
      <c r="D241" t="str">
        <f t="array" ref="D241">IF($C241="Very Satisfied","5 Stars",IF($C241="Satisfied","4 Stars",IF($C241="Neutral","3 Stars",IF($C241="Dissatisfied","2 Stars",IF($C241="Very Dissatisfied","1 Star")))))</f>
        <v>4 Stars</v>
      </c>
      <c r="E241" t="s">
        <v>31</v>
      </c>
      <c r="F241" t="s">
        <v>52</v>
      </c>
      <c r="G241">
        <v>2</v>
      </c>
      <c r="H241">
        <v>8</v>
      </c>
      <c r="I241" s="4">
        <f t="shared" si="21"/>
        <v>647715</v>
      </c>
      <c r="J241">
        <f t="shared" si="23"/>
        <v>154657</v>
      </c>
      <c r="K241" s="4">
        <f t="shared" si="24"/>
        <v>566750.625</v>
      </c>
    </row>
    <row r="242" spans="1:11" x14ac:dyDescent="0.25">
      <c r="A242" t="s">
        <v>20</v>
      </c>
      <c r="B242">
        <v>2331</v>
      </c>
      <c r="C242" t="s">
        <v>27</v>
      </c>
      <c r="D242" t="str">
        <f t="array" ref="D242">IF($C242="Very Satisfied","5 Stars",IF($C242="Satisfied","4 Stars",IF($C242="Neutral","3 Stars",IF($C242="Dissatisfied","2 Stars",IF($C242="Very Dissatisfied","1 Star")))))</f>
        <v>4 Stars</v>
      </c>
      <c r="E242" t="s">
        <v>33</v>
      </c>
      <c r="F242" t="s">
        <v>51</v>
      </c>
      <c r="G242">
        <v>1</v>
      </c>
      <c r="H242">
        <v>9</v>
      </c>
      <c r="I242" s="4">
        <f t="shared" si="21"/>
        <v>202797</v>
      </c>
      <c r="J242">
        <f t="shared" si="23"/>
        <v>172325.25</v>
      </c>
      <c r="K242" s="4">
        <f t="shared" si="24"/>
        <v>157731</v>
      </c>
    </row>
    <row r="243" spans="1:11" x14ac:dyDescent="0.25">
      <c r="A243" t="s">
        <v>8</v>
      </c>
      <c r="B243">
        <v>5359</v>
      </c>
      <c r="C243" t="s">
        <v>28</v>
      </c>
      <c r="D243" t="str">
        <f t="array" ref="D243">IF($C243="Very Satisfied","5 Stars",IF($C243="Satisfied","4 Stars",IF($C243="Neutral","3 Stars",IF($C243="Dissatisfied","2 Stars",IF($C243="Very Dissatisfied","1 Star")))))</f>
        <v>2 Stars</v>
      </c>
      <c r="E243" t="s">
        <v>32</v>
      </c>
      <c r="F243" t="s">
        <v>44</v>
      </c>
      <c r="G243">
        <v>2</v>
      </c>
      <c r="H243">
        <v>9</v>
      </c>
      <c r="I243" s="4">
        <f t="shared" ref="I243:I305" si="25">PRODUCT(B243,87)</f>
        <v>466233</v>
      </c>
      <c r="J243">
        <f t="shared" si="23"/>
        <v>13485</v>
      </c>
      <c r="K243" s="4">
        <f t="shared" si="24"/>
        <v>362625.66666666663</v>
      </c>
    </row>
    <row r="244" spans="1:11" x14ac:dyDescent="0.25">
      <c r="A244" t="s">
        <v>7</v>
      </c>
      <c r="B244">
        <v>1785</v>
      </c>
      <c r="C244" t="s">
        <v>29</v>
      </c>
      <c r="D244" t="str">
        <f t="array" ref="D244">IF($C244="Very Satisfied","5 Stars",IF($C244="Satisfied","4 Stars",IF($C244="Neutral","3 Stars",IF($C244="Dissatisfied","2 Stars",IF($C244="Very Dissatisfied","1 Star")))))</f>
        <v>5 Stars</v>
      </c>
      <c r="E244" t="s">
        <v>31</v>
      </c>
      <c r="F244" t="s">
        <v>46</v>
      </c>
      <c r="G244">
        <v>4</v>
      </c>
      <c r="H244">
        <v>12</v>
      </c>
      <c r="I244" s="4">
        <f t="shared" si="25"/>
        <v>155295</v>
      </c>
      <c r="J244">
        <f t="shared" si="23"/>
        <v>41203.199999999997</v>
      </c>
      <c r="K244" s="4">
        <f t="shared" si="24"/>
        <v>90588.75</v>
      </c>
    </row>
    <row r="245" spans="1:11" x14ac:dyDescent="0.25">
      <c r="A245" t="s">
        <v>15</v>
      </c>
      <c r="B245">
        <v>2410</v>
      </c>
      <c r="C245" t="s">
        <v>29</v>
      </c>
      <c r="D245" t="str">
        <f t="array" ref="D245">IF($C245="Very Satisfied","5 Stars",IF($C245="Satisfied","4 Stars",IF($C245="Neutral","3 Stars",IF($C245="Dissatisfied","2 Stars",IF($C245="Very Dissatisfied","1 Star")))))</f>
        <v>5 Stars</v>
      </c>
      <c r="E245" t="s">
        <v>31</v>
      </c>
      <c r="F245" t="s">
        <v>52</v>
      </c>
      <c r="G245">
        <v>3</v>
      </c>
      <c r="H245">
        <v>9</v>
      </c>
      <c r="I245" s="4">
        <f t="shared" si="25"/>
        <v>209670</v>
      </c>
      <c r="J245">
        <f t="shared" si="23"/>
        <v>10712.6</v>
      </c>
      <c r="K245" s="4">
        <f t="shared" si="24"/>
        <v>163076.66666666669</v>
      </c>
    </row>
    <row r="246" spans="1:11" x14ac:dyDescent="0.25">
      <c r="A246" t="s">
        <v>9</v>
      </c>
      <c r="B246">
        <v>1004</v>
      </c>
      <c r="C246" t="s">
        <v>29</v>
      </c>
      <c r="D246" t="str">
        <f t="array" ref="D246">IF($C246="Very Satisfied","5 Stars",IF($C246="Satisfied","4 Stars",IF($C246="Neutral","3 Stars",IF($C246="Dissatisfied","2 Stars",IF($C246="Very Dissatisfied","1 Star")))))</f>
        <v>5 Stars</v>
      </c>
      <c r="E246" t="s">
        <v>38</v>
      </c>
      <c r="F246" t="s">
        <v>42</v>
      </c>
      <c r="G246">
        <v>1</v>
      </c>
      <c r="H246">
        <v>5</v>
      </c>
      <c r="I246" s="4">
        <f t="shared" si="25"/>
        <v>87348</v>
      </c>
      <c r="J246">
        <f t="shared" si="23"/>
        <v>42651.75</v>
      </c>
      <c r="K246" s="4">
        <f t="shared" si="24"/>
        <v>122287.19999999998</v>
      </c>
    </row>
    <row r="247" spans="1:11" x14ac:dyDescent="0.25">
      <c r="A247" t="s">
        <v>15</v>
      </c>
      <c r="B247">
        <v>5957</v>
      </c>
      <c r="C247" t="s">
        <v>29</v>
      </c>
      <c r="D247" t="str">
        <f t="array" ref="D247">IF($C247="Very Satisfied","5 Stars",IF($C247="Satisfied","4 Stars",IF($C247="Neutral","3 Stars",IF($C247="Dissatisfied","2 Stars",IF($C247="Very Dissatisfied","1 Star")))))</f>
        <v>5 Stars</v>
      </c>
      <c r="E247" t="s">
        <v>40</v>
      </c>
      <c r="F247" t="s">
        <v>51</v>
      </c>
      <c r="G247">
        <v>2</v>
      </c>
      <c r="H247">
        <v>3</v>
      </c>
      <c r="I247" s="4">
        <f t="shared" si="25"/>
        <v>518259</v>
      </c>
      <c r="J247">
        <f t="shared" si="23"/>
        <v>77277.75</v>
      </c>
      <c r="K247" s="4">
        <f t="shared" si="24"/>
        <v>1209271</v>
      </c>
    </row>
    <row r="248" spans="1:11" x14ac:dyDescent="0.25">
      <c r="A248" t="s">
        <v>17</v>
      </c>
      <c r="B248">
        <v>4604</v>
      </c>
      <c r="C248" t="s">
        <v>28</v>
      </c>
      <c r="D248" t="str">
        <f t="array" ref="D248">IF($C248="Very Satisfied","5 Stars",IF($C248="Satisfied","4 Stars",IF($C248="Neutral","3 Stars",IF($C248="Dissatisfied","2 Stars",IF($C248="Very Dissatisfied","1 Star")))))</f>
        <v>2 Stars</v>
      </c>
      <c r="E248" t="s">
        <v>39</v>
      </c>
      <c r="F248" t="s">
        <v>47</v>
      </c>
      <c r="G248">
        <v>1</v>
      </c>
      <c r="H248">
        <v>10</v>
      </c>
      <c r="I248" s="4">
        <f t="shared" si="25"/>
        <v>400548</v>
      </c>
      <c r="J248">
        <f t="shared" si="23"/>
        <v>138886.79999999999</v>
      </c>
      <c r="K248" s="4">
        <f t="shared" si="24"/>
        <v>280383.60000000003</v>
      </c>
    </row>
    <row r="249" spans="1:11" x14ac:dyDescent="0.25">
      <c r="A249" t="s">
        <v>21</v>
      </c>
      <c r="B249">
        <v>1224</v>
      </c>
      <c r="C249" t="s">
        <v>29</v>
      </c>
      <c r="D249" t="str">
        <f t="array" ref="D249">IF($C249="Very Satisfied","5 Stars",IF($C249="Satisfied","4 Stars",IF($C249="Neutral","3 Stars",IF($C249="Dissatisfied","2 Stars",IF($C249="Very Dissatisfied","1 Star")))))</f>
        <v>5 Stars</v>
      </c>
      <c r="E249" t="s">
        <v>36</v>
      </c>
      <c r="F249" t="s">
        <v>46</v>
      </c>
      <c r="G249">
        <v>4</v>
      </c>
      <c r="H249">
        <v>3</v>
      </c>
      <c r="I249" s="4">
        <f t="shared" si="25"/>
        <v>106488</v>
      </c>
      <c r="J249">
        <f t="shared" si="23"/>
        <v>12930.375</v>
      </c>
      <c r="K249" s="4">
        <f t="shared" si="24"/>
        <v>248472</v>
      </c>
    </row>
    <row r="250" spans="1:11" x14ac:dyDescent="0.25">
      <c r="A250" t="s">
        <v>11</v>
      </c>
      <c r="B250">
        <v>2664</v>
      </c>
      <c r="C250" t="s">
        <v>27</v>
      </c>
      <c r="D250" t="str">
        <f t="array" ref="D250">IF($C250="Very Satisfied","5 Stars",IF($C250="Satisfied","4 Stars",IF($C250="Neutral","3 Stars",IF($C250="Dissatisfied","2 Stars",IF($C250="Very Dissatisfied","1 Star")))))</f>
        <v>4 Stars</v>
      </c>
      <c r="E250" t="s">
        <v>34</v>
      </c>
      <c r="F250" t="s">
        <v>51</v>
      </c>
      <c r="G250">
        <v>3</v>
      </c>
      <c r="H250">
        <v>3</v>
      </c>
      <c r="I250" s="4">
        <f t="shared" si="25"/>
        <v>231768</v>
      </c>
      <c r="J250">
        <f t="shared" si="23"/>
        <v>16943.25</v>
      </c>
      <c r="K250" s="4">
        <f t="shared" si="24"/>
        <v>540792</v>
      </c>
    </row>
    <row r="251" spans="1:11" x14ac:dyDescent="0.25">
      <c r="A251" t="s">
        <v>16</v>
      </c>
      <c r="B251">
        <v>1939</v>
      </c>
      <c r="C251" t="s">
        <v>27</v>
      </c>
      <c r="D251" t="str">
        <f t="array" ref="D251">IF($C251="Very Satisfied","5 Stars",IF($C251="Satisfied","4 Stars",IF($C251="Neutral","3 Stars",IF($C251="Dissatisfied","2 Stars",IF($C251="Very Dissatisfied","1 Star")))))</f>
        <v>4 Stars</v>
      </c>
      <c r="E251" t="s">
        <v>40</v>
      </c>
      <c r="F251" t="s">
        <v>47</v>
      </c>
      <c r="G251">
        <v>1</v>
      </c>
      <c r="H251">
        <v>6</v>
      </c>
      <c r="I251" s="4">
        <f t="shared" si="25"/>
        <v>168693</v>
      </c>
      <c r="J251">
        <f t="shared" ref="J251:J282" si="26">I235/H235</f>
        <v>39063</v>
      </c>
      <c r="K251" s="4">
        <f t="shared" si="24"/>
        <v>196808.5</v>
      </c>
    </row>
    <row r="252" spans="1:11" x14ac:dyDescent="0.25">
      <c r="A252" t="s">
        <v>7</v>
      </c>
      <c r="B252">
        <v>4690</v>
      </c>
      <c r="C252" t="s">
        <v>27</v>
      </c>
      <c r="D252" t="str">
        <f t="array" ref="D252">IF($C252="Very Satisfied","5 Stars",IF($C252="Satisfied","4 Stars",IF($C252="Neutral","3 Stars",IF($C252="Dissatisfied","2 Stars",IF($C252="Very Dissatisfied","1 Star")))))</f>
        <v>4 Stars</v>
      </c>
      <c r="E252" t="s">
        <v>38</v>
      </c>
      <c r="F252" t="s">
        <v>44</v>
      </c>
      <c r="G252">
        <v>5</v>
      </c>
      <c r="H252">
        <v>13</v>
      </c>
      <c r="I252" s="4">
        <f t="shared" si="25"/>
        <v>408030</v>
      </c>
      <c r="J252">
        <f t="shared" si="26"/>
        <v>43349.2</v>
      </c>
      <c r="K252" s="4">
        <f t="shared" si="24"/>
        <v>219708.46153846156</v>
      </c>
    </row>
    <row r="253" spans="1:11" x14ac:dyDescent="0.25">
      <c r="A253" t="s">
        <v>12</v>
      </c>
      <c r="B253">
        <v>2600</v>
      </c>
      <c r="C253" t="s">
        <v>28</v>
      </c>
      <c r="D253" t="str">
        <f t="array" ref="D253">IF($C253="Very Satisfied","5 Stars",IF($C253="Satisfied","4 Stars",IF($C253="Neutral","3 Stars",IF($C253="Dissatisfied","2 Stars",IF($C253="Very Dissatisfied","1 Star")))))</f>
        <v>2 Stars</v>
      </c>
      <c r="E253" t="s">
        <v>31</v>
      </c>
      <c r="F253" t="s">
        <v>44</v>
      </c>
      <c r="G253">
        <v>1</v>
      </c>
      <c r="H253">
        <v>3</v>
      </c>
      <c r="I253" s="4">
        <f t="shared" si="25"/>
        <v>226200</v>
      </c>
      <c r="J253">
        <f t="shared" si="26"/>
        <v>15515</v>
      </c>
      <c r="K253" s="4">
        <f t="shared" si="24"/>
        <v>527800</v>
      </c>
    </row>
    <row r="254" spans="1:11" x14ac:dyDescent="0.25">
      <c r="A254" t="s">
        <v>24</v>
      </c>
      <c r="B254">
        <v>4438</v>
      </c>
      <c r="C254" t="s">
        <v>29</v>
      </c>
      <c r="D254" t="str">
        <f t="array" ref="D254">IF($C254="Very Satisfied","5 Stars",IF($C254="Satisfied","4 Stars",IF($C254="Neutral","3 Stars",IF($C254="Dissatisfied","2 Stars",IF($C254="Very Dissatisfied","1 Star")))))</f>
        <v>5 Stars</v>
      </c>
      <c r="E254" t="s">
        <v>39</v>
      </c>
      <c r="F254" t="s">
        <v>48</v>
      </c>
      <c r="G254">
        <v>1</v>
      </c>
      <c r="H254">
        <v>6</v>
      </c>
      <c r="I254" s="4">
        <f t="shared" si="25"/>
        <v>386106</v>
      </c>
      <c r="J254">
        <f t="shared" si="26"/>
        <v>30635.599999999999</v>
      </c>
      <c r="K254" s="4">
        <f t="shared" si="24"/>
        <v>450457</v>
      </c>
    </row>
    <row r="255" spans="1:11" x14ac:dyDescent="0.25">
      <c r="A255" t="s">
        <v>7</v>
      </c>
      <c r="B255">
        <v>1954</v>
      </c>
      <c r="C255" t="s">
        <v>28</v>
      </c>
      <c r="D255" t="str">
        <f t="array" ref="D255">IF($C255="Very Satisfied","5 Stars",IF($C255="Satisfied","4 Stars",IF($C255="Neutral","3 Stars",IF($C255="Dissatisfied","2 Stars",IF($C255="Very Dissatisfied","1 Star")))))</f>
        <v>2 Stars</v>
      </c>
      <c r="E255" t="s">
        <v>34</v>
      </c>
      <c r="F255" t="s">
        <v>44</v>
      </c>
      <c r="G255">
        <v>1</v>
      </c>
      <c r="H255">
        <v>14</v>
      </c>
      <c r="I255" s="4">
        <f t="shared" si="25"/>
        <v>169998</v>
      </c>
      <c r="J255">
        <f t="shared" si="26"/>
        <v>140302</v>
      </c>
      <c r="K255" s="4">
        <f t="shared" si="24"/>
        <v>84999</v>
      </c>
    </row>
    <row r="256" spans="1:11" x14ac:dyDescent="0.25">
      <c r="A256" t="s">
        <v>7</v>
      </c>
      <c r="B256">
        <v>3856</v>
      </c>
      <c r="C256" t="s">
        <v>27</v>
      </c>
      <c r="D256" t="str">
        <f t="array" ref="D256">IF($C256="Very Satisfied","5 Stars",IF($C256="Satisfied","4 Stars",IF($C256="Neutral","3 Stars",IF($C256="Dissatisfied","2 Stars",IF($C256="Very Dissatisfied","1 Star")))))</f>
        <v>4 Stars</v>
      </c>
      <c r="E256" t="s">
        <v>31</v>
      </c>
      <c r="F256" t="s">
        <v>45</v>
      </c>
      <c r="G256">
        <v>5</v>
      </c>
      <c r="H256">
        <v>7</v>
      </c>
      <c r="I256" s="4">
        <f t="shared" si="25"/>
        <v>335472</v>
      </c>
      <c r="J256">
        <f t="shared" si="26"/>
        <v>28927.5</v>
      </c>
      <c r="K256" s="4">
        <f t="shared" si="24"/>
        <v>335472</v>
      </c>
    </row>
    <row r="257" spans="1:11" x14ac:dyDescent="0.25">
      <c r="A257" t="s">
        <v>23</v>
      </c>
      <c r="B257">
        <v>4874</v>
      </c>
      <c r="C257" t="s">
        <v>28</v>
      </c>
      <c r="D257" t="str">
        <f t="array" ref="D257">IF($C257="Very Satisfied","5 Stars",IF($C257="Satisfied","4 Stars",IF($C257="Neutral","3 Stars",IF($C257="Dissatisfied","2 Stars",IF($C257="Very Dissatisfied","1 Star")))))</f>
        <v>2 Stars</v>
      </c>
      <c r="E257" t="s">
        <v>35</v>
      </c>
      <c r="F257" t="s">
        <v>48</v>
      </c>
      <c r="G257">
        <v>2</v>
      </c>
      <c r="H257">
        <v>11</v>
      </c>
      <c r="I257" s="4">
        <f t="shared" si="25"/>
        <v>424038</v>
      </c>
      <c r="J257">
        <f t="shared" si="26"/>
        <v>80964.375</v>
      </c>
      <c r="K257" s="4">
        <f t="shared" si="24"/>
        <v>269842.36363636365</v>
      </c>
    </row>
    <row r="258" spans="1:11" x14ac:dyDescent="0.25">
      <c r="A258" t="s">
        <v>19</v>
      </c>
      <c r="B258">
        <v>5037</v>
      </c>
      <c r="C258" t="s">
        <v>28</v>
      </c>
      <c r="D258" t="str">
        <f t="array" ref="D258">IF($C258="Very Satisfied","5 Stars",IF($C258="Satisfied","4 Stars",IF($C258="Neutral","3 Stars",IF($C258="Dissatisfied","2 Stars",IF($C258="Very Dissatisfied","1 Star")))))</f>
        <v>2 Stars</v>
      </c>
      <c r="E258" t="s">
        <v>34</v>
      </c>
      <c r="F258" t="s">
        <v>43</v>
      </c>
      <c r="G258">
        <v>2</v>
      </c>
      <c r="H258">
        <v>13</v>
      </c>
      <c r="I258" s="4">
        <f t="shared" si="25"/>
        <v>438219</v>
      </c>
      <c r="J258">
        <f t="shared" si="26"/>
        <v>22533</v>
      </c>
      <c r="K258" s="4">
        <f t="shared" si="24"/>
        <v>235964.07692307691</v>
      </c>
    </row>
    <row r="259" spans="1:11" x14ac:dyDescent="0.25">
      <c r="A259" t="s">
        <v>18</v>
      </c>
      <c r="B259">
        <v>8355</v>
      </c>
      <c r="C259" t="s">
        <v>29</v>
      </c>
      <c r="D259" t="str">
        <f>IF($C259="Very Satisfied","5 Stars",IF($C259="Satisfied","4 Stars",IF($C259="Neutral","3 Stars",IF($C259="Dissatisfied","2 Stars",IF($C259="Very Dissatisfied","1 Star")))))</f>
        <v>5 Stars</v>
      </c>
      <c r="E259" t="s">
        <v>36</v>
      </c>
      <c r="F259" t="s">
        <v>46</v>
      </c>
      <c r="G259">
        <v>2</v>
      </c>
      <c r="H259">
        <v>7</v>
      </c>
      <c r="I259" s="4">
        <f t="shared" si="25"/>
        <v>726885</v>
      </c>
      <c r="J259">
        <f t="shared" si="26"/>
        <v>51803.666666666664</v>
      </c>
      <c r="K259" s="4">
        <f t="shared" si="24"/>
        <v>726885</v>
      </c>
    </row>
    <row r="260" spans="1:11" x14ac:dyDescent="0.25">
      <c r="A260" t="s">
        <v>15</v>
      </c>
      <c r="B260">
        <v>7855</v>
      </c>
      <c r="C260" t="s">
        <v>29</v>
      </c>
      <c r="D260" t="str">
        <f t="array" ref="D260">IF($C260="Very Satisfied","5 Stars",IF($C260="Satisfied","4 Stars",IF($C260="Neutral","3 Stars",IF($C260="Dissatisfied","2 Stars",IF($C260="Very Dissatisfied","1 Star")))))</f>
        <v>5 Stars</v>
      </c>
      <c r="E260" t="s">
        <v>37</v>
      </c>
      <c r="F260" t="s">
        <v>50</v>
      </c>
      <c r="G260">
        <v>2</v>
      </c>
      <c r="H260">
        <v>4</v>
      </c>
      <c r="I260" s="4">
        <f t="shared" si="25"/>
        <v>683385</v>
      </c>
      <c r="J260">
        <f t="shared" si="26"/>
        <v>12941.25</v>
      </c>
      <c r="K260" s="4">
        <f t="shared" si="24"/>
        <v>1195923.75</v>
      </c>
    </row>
    <row r="261" spans="1:11" x14ac:dyDescent="0.25">
      <c r="A261" t="s">
        <v>11</v>
      </c>
      <c r="B261">
        <v>3654</v>
      </c>
      <c r="C261" t="s">
        <v>30</v>
      </c>
      <c r="D261" t="str">
        <f t="array" ref="D261">IF($C261="Very Satisfied","5 Stars",IF($C261="Satisfied","4 Stars",IF($C261="Neutral","3 Stars",IF($C261="Dissatisfied","2 Stars",IF($C261="Very Dissatisfied","1 Star")))))</f>
        <v>1 Star</v>
      </c>
      <c r="E261" t="s">
        <v>40</v>
      </c>
      <c r="F261" t="s">
        <v>44</v>
      </c>
      <c r="G261">
        <v>3</v>
      </c>
      <c r="H261">
        <v>6</v>
      </c>
      <c r="I261" s="4">
        <f t="shared" si="25"/>
        <v>317898</v>
      </c>
      <c r="J261">
        <f t="shared" si="26"/>
        <v>23296.666666666668</v>
      </c>
      <c r="K261" s="4">
        <f t="shared" si="24"/>
        <v>370881</v>
      </c>
    </row>
    <row r="262" spans="1:11" x14ac:dyDescent="0.25">
      <c r="A262" t="s">
        <v>25</v>
      </c>
      <c r="B262">
        <v>1431</v>
      </c>
      <c r="C262" t="s">
        <v>29</v>
      </c>
      <c r="D262" t="str">
        <f t="array" ref="D262">IF($C262="Very Satisfied","5 Stars",IF($C262="Satisfied","4 Stars",IF($C262="Neutral","3 Stars",IF($C262="Dissatisfied","2 Stars",IF($C262="Very Dissatisfied","1 Star")))))</f>
        <v>5 Stars</v>
      </c>
      <c r="E262" t="s">
        <v>33</v>
      </c>
      <c r="F262" t="s">
        <v>52</v>
      </c>
      <c r="G262">
        <v>2</v>
      </c>
      <c r="H262">
        <v>7</v>
      </c>
      <c r="I262" s="4">
        <f t="shared" si="25"/>
        <v>124497</v>
      </c>
      <c r="J262">
        <f t="shared" si="26"/>
        <v>17469.599999999999</v>
      </c>
      <c r="K262" s="4">
        <f t="shared" si="24"/>
        <v>124497</v>
      </c>
    </row>
    <row r="263" spans="1:11" x14ac:dyDescent="0.25">
      <c r="A263" t="s">
        <v>16</v>
      </c>
      <c r="B263">
        <v>5558</v>
      </c>
      <c r="C263" t="s">
        <v>28</v>
      </c>
      <c r="D263" t="str">
        <f t="array" ref="D263">IF($C263="Very Satisfied","5 Stars",IF($C263="Satisfied","4 Stars",IF($C263="Neutral","3 Stars",IF($C263="Dissatisfied","2 Stars",IF($C263="Very Dissatisfied","1 Star")))))</f>
        <v>2 Stars</v>
      </c>
      <c r="E263" t="s">
        <v>33</v>
      </c>
      <c r="F263" t="s">
        <v>47</v>
      </c>
      <c r="G263">
        <v>5</v>
      </c>
      <c r="H263">
        <v>8</v>
      </c>
      <c r="I263" s="4">
        <f t="shared" si="25"/>
        <v>483546</v>
      </c>
      <c r="J263">
        <f t="shared" si="26"/>
        <v>172753</v>
      </c>
      <c r="K263" s="4">
        <f t="shared" si="24"/>
        <v>423102.75</v>
      </c>
    </row>
    <row r="264" spans="1:11" x14ac:dyDescent="0.25">
      <c r="A264" t="s">
        <v>18</v>
      </c>
      <c r="B264">
        <v>4117</v>
      </c>
      <c r="C264" t="s">
        <v>29</v>
      </c>
      <c r="D264" t="str">
        <f t="array" ref="D264">IF($C264="Very Satisfied","5 Stars",IF($C264="Satisfied","4 Stars",IF($C264="Neutral","3 Stars",IF($C264="Dissatisfied","2 Stars",IF($C264="Very Dissatisfied","1 Star")))))</f>
        <v>5 Stars</v>
      </c>
      <c r="E264" t="s">
        <v>31</v>
      </c>
      <c r="F264" t="s">
        <v>51</v>
      </c>
      <c r="G264">
        <v>4</v>
      </c>
      <c r="H264">
        <v>6</v>
      </c>
      <c r="I264" s="4">
        <f t="shared" si="25"/>
        <v>358179</v>
      </c>
      <c r="J264">
        <f t="shared" si="26"/>
        <v>40054.800000000003</v>
      </c>
      <c r="K264" s="4">
        <f t="shared" si="24"/>
        <v>417875.5</v>
      </c>
    </row>
    <row r="265" spans="1:11" x14ac:dyDescent="0.25">
      <c r="A265" t="s">
        <v>8</v>
      </c>
      <c r="B265">
        <v>2891</v>
      </c>
      <c r="C265" t="s">
        <v>29</v>
      </c>
      <c r="D265" t="str">
        <f t="array" ref="D265">IF($C265="Very Satisfied","5 Stars",IF($C265="Satisfied","4 Stars",IF($C265="Neutral","3 Stars",IF($C265="Dissatisfied","2 Stars",IF($C265="Very Dissatisfied","1 Star")))))</f>
        <v>5 Stars</v>
      </c>
      <c r="E265" t="s">
        <v>39</v>
      </c>
      <c r="F265" t="s">
        <v>52</v>
      </c>
      <c r="G265">
        <v>3</v>
      </c>
      <c r="H265">
        <v>9</v>
      </c>
      <c r="I265" s="4">
        <f t="shared" si="25"/>
        <v>251517</v>
      </c>
      <c r="J265">
        <f t="shared" si="26"/>
        <v>35496</v>
      </c>
      <c r="K265" s="4">
        <f t="shared" si="24"/>
        <v>195624.33333333331</v>
      </c>
    </row>
    <row r="266" spans="1:11" x14ac:dyDescent="0.25">
      <c r="A266" t="s">
        <v>7</v>
      </c>
      <c r="B266">
        <v>4989</v>
      </c>
      <c r="C266" t="s">
        <v>27</v>
      </c>
      <c r="D266" t="str">
        <f t="array" ref="D266">IF($C266="Very Satisfied","5 Stars",IF($C266="Satisfied","4 Stars",IF($C266="Neutral","3 Stars",IF($C266="Dissatisfied","2 Stars",IF($C266="Very Dissatisfied","1 Star")))))</f>
        <v>4 Stars</v>
      </c>
      <c r="E266" t="s">
        <v>33</v>
      </c>
      <c r="F266" t="s">
        <v>46</v>
      </c>
      <c r="G266">
        <v>5</v>
      </c>
      <c r="H266">
        <v>10</v>
      </c>
      <c r="I266" s="4">
        <f t="shared" si="25"/>
        <v>434043</v>
      </c>
      <c r="J266">
        <f t="shared" si="26"/>
        <v>77256</v>
      </c>
      <c r="K266" s="4">
        <f t="shared" si="24"/>
        <v>303830.10000000003</v>
      </c>
    </row>
    <row r="267" spans="1:11" x14ac:dyDescent="0.25">
      <c r="A267" t="s">
        <v>20</v>
      </c>
      <c r="B267">
        <v>1880</v>
      </c>
      <c r="C267" t="s">
        <v>27</v>
      </c>
      <c r="D267" t="str">
        <f t="array" ref="D267">IF($C267="Very Satisfied","5 Stars",IF($C267="Satisfied","4 Stars",IF($C267="Neutral","3 Stars",IF($C267="Dissatisfied","2 Stars",IF($C267="Very Dissatisfied","1 Star")))))</f>
        <v>4 Stars</v>
      </c>
      <c r="E267" t="s">
        <v>38</v>
      </c>
      <c r="F267" t="s">
        <v>46</v>
      </c>
      <c r="G267">
        <v>4</v>
      </c>
      <c r="H267">
        <v>13</v>
      </c>
      <c r="I267" s="4">
        <f t="shared" si="25"/>
        <v>163560</v>
      </c>
      <c r="J267">
        <f t="shared" si="26"/>
        <v>28115.5</v>
      </c>
      <c r="K267" s="4">
        <f t="shared" ref="K267:K278" si="27">PRODUCT(J283,7)</f>
        <v>88070.76923076922</v>
      </c>
    </row>
    <row r="268" spans="1:11" x14ac:dyDescent="0.25">
      <c r="A268" t="s">
        <v>7</v>
      </c>
      <c r="B268">
        <v>2369</v>
      </c>
      <c r="C268" t="s">
        <v>29</v>
      </c>
      <c r="D268" t="str">
        <f t="array" ref="D268">IF($C268="Very Satisfied","5 Stars",IF($C268="Satisfied","4 Stars",IF($C268="Neutral","3 Stars",IF($C268="Dissatisfied","2 Stars",IF($C268="Very Dissatisfied","1 Star")))))</f>
        <v>5 Stars</v>
      </c>
      <c r="E268" t="s">
        <v>39</v>
      </c>
      <c r="F268" t="s">
        <v>51</v>
      </c>
      <c r="G268">
        <v>4</v>
      </c>
      <c r="H268">
        <v>9</v>
      </c>
      <c r="I268" s="4">
        <f t="shared" si="25"/>
        <v>206103</v>
      </c>
      <c r="J268">
        <f t="shared" si="26"/>
        <v>31386.923076923078</v>
      </c>
      <c r="K268" s="4">
        <f t="shared" si="27"/>
        <v>160302.33333333331</v>
      </c>
    </row>
    <row r="269" spans="1:11" x14ac:dyDescent="0.25">
      <c r="A269" t="s">
        <v>15</v>
      </c>
      <c r="B269">
        <v>2214</v>
      </c>
      <c r="C269" t="s">
        <v>30</v>
      </c>
      <c r="D269" t="str">
        <f t="array" ref="D269">IF($C269="Very Satisfied","5 Stars",IF($C269="Satisfied","4 Stars",IF($C269="Neutral","3 Stars",IF($C269="Dissatisfied","2 Stars",IF($C269="Very Dissatisfied","1 Star")))))</f>
        <v>1 Star</v>
      </c>
      <c r="E269" t="s">
        <v>40</v>
      </c>
      <c r="F269" t="s">
        <v>46</v>
      </c>
      <c r="G269">
        <v>1</v>
      </c>
      <c r="H269">
        <v>12</v>
      </c>
      <c r="I269" s="4">
        <f t="shared" si="25"/>
        <v>192618</v>
      </c>
      <c r="J269">
        <f t="shared" si="26"/>
        <v>75400</v>
      </c>
      <c r="K269" s="4">
        <f t="shared" si="27"/>
        <v>112360.5</v>
      </c>
    </row>
    <row r="270" spans="1:11" x14ac:dyDescent="0.25">
      <c r="A270" t="s">
        <v>7</v>
      </c>
      <c r="B270">
        <v>2624</v>
      </c>
      <c r="C270" t="s">
        <v>30</v>
      </c>
      <c r="D270" t="str">
        <f t="array" ref="D270">IF($C270="Very Satisfied","5 Stars",IF($C270="Satisfied","4 Stars",IF($C270="Neutral","3 Stars",IF($C270="Dissatisfied","2 Stars",IF($C270="Very Dissatisfied","1 Star")))))</f>
        <v>1 Star</v>
      </c>
      <c r="E270" t="s">
        <v>35</v>
      </c>
      <c r="F270" t="s">
        <v>45</v>
      </c>
      <c r="G270">
        <v>2</v>
      </c>
      <c r="H270">
        <v>13</v>
      </c>
      <c r="I270" s="4">
        <f t="shared" si="25"/>
        <v>228288</v>
      </c>
      <c r="J270">
        <f t="shared" si="26"/>
        <v>64351</v>
      </c>
      <c r="K270" s="4">
        <f t="shared" si="27"/>
        <v>122924.30769230769</v>
      </c>
    </row>
    <row r="271" spans="1:11" x14ac:dyDescent="0.25">
      <c r="A271" t="s">
        <v>25</v>
      </c>
      <c r="B271">
        <v>3412</v>
      </c>
      <c r="C271" t="s">
        <v>27</v>
      </c>
      <c r="D271" t="str">
        <f t="array" ref="D271">IF($C271="Very Satisfied","5 Stars",IF($C271="Satisfied","4 Stars",IF($C271="Neutral","3 Stars",IF($C271="Dissatisfied","2 Stars",IF($C271="Very Dissatisfied","1 Star")))))</f>
        <v>4 Stars</v>
      </c>
      <c r="E271" t="s">
        <v>35</v>
      </c>
      <c r="F271" t="s">
        <v>41</v>
      </c>
      <c r="G271">
        <v>1</v>
      </c>
      <c r="H271">
        <v>5</v>
      </c>
      <c r="I271" s="4">
        <f t="shared" si="25"/>
        <v>296844</v>
      </c>
      <c r="J271">
        <f t="shared" si="26"/>
        <v>12142.714285714286</v>
      </c>
      <c r="K271" s="4">
        <f t="shared" si="27"/>
        <v>415581.60000000003</v>
      </c>
    </row>
    <row r="272" spans="1:11" x14ac:dyDescent="0.25">
      <c r="A272" t="s">
        <v>25</v>
      </c>
      <c r="B272">
        <v>1272</v>
      </c>
      <c r="C272" t="s">
        <v>27</v>
      </c>
      <c r="D272" t="str">
        <f t="array" ref="D272">IF($C272="Very Satisfied","5 Stars",IF($C272="Satisfied","4 Stars",IF($C272="Neutral","3 Stars",IF($C272="Dissatisfied","2 Stars",IF($C272="Very Dissatisfied","1 Star")))))</f>
        <v>4 Stars</v>
      </c>
      <c r="E272" t="s">
        <v>38</v>
      </c>
      <c r="F272" t="s">
        <v>52</v>
      </c>
      <c r="G272">
        <v>4</v>
      </c>
      <c r="H272">
        <v>12</v>
      </c>
      <c r="I272" s="4">
        <f t="shared" si="25"/>
        <v>110664</v>
      </c>
      <c r="J272">
        <f t="shared" si="26"/>
        <v>47924.571428571428</v>
      </c>
      <c r="K272" s="4">
        <f t="shared" si="27"/>
        <v>64554</v>
      </c>
    </row>
    <row r="273" spans="1:11" x14ac:dyDescent="0.25">
      <c r="A273" t="s">
        <v>24</v>
      </c>
      <c r="B273">
        <v>1679</v>
      </c>
      <c r="C273" t="s">
        <v>29</v>
      </c>
      <c r="D273" t="str">
        <f t="array" ref="D273">IF($C273="Very Satisfied","5 Stars",IF($C273="Satisfied","4 Stars",IF($C273="Neutral","3 Stars",IF($C273="Dissatisfied","2 Stars",IF($C273="Very Dissatisfied","1 Star")))))</f>
        <v>5 Stars</v>
      </c>
      <c r="E273" t="s">
        <v>38</v>
      </c>
      <c r="F273" t="s">
        <v>52</v>
      </c>
      <c r="G273">
        <v>2</v>
      </c>
      <c r="H273">
        <v>8</v>
      </c>
      <c r="I273" s="4">
        <f t="shared" si="25"/>
        <v>146073</v>
      </c>
      <c r="J273">
        <f t="shared" si="26"/>
        <v>38548.909090909088</v>
      </c>
      <c r="K273" s="4">
        <f t="shared" si="27"/>
        <v>127813.875</v>
      </c>
    </row>
    <row r="274" spans="1:11" x14ac:dyDescent="0.25">
      <c r="A274" t="s">
        <v>13</v>
      </c>
      <c r="B274">
        <v>2773</v>
      </c>
      <c r="C274" t="s">
        <v>28</v>
      </c>
      <c r="D274" t="str">
        <f t="array" ref="D274">IF($C274="Very Satisfied","5 Stars",IF($C274="Satisfied","4 Stars",IF($C274="Neutral","3 Stars",IF($C274="Dissatisfied","2 Stars",IF($C274="Very Dissatisfied","1 Star")))))</f>
        <v>2 Stars</v>
      </c>
      <c r="E274" t="s">
        <v>33</v>
      </c>
      <c r="F274" t="s">
        <v>46</v>
      </c>
      <c r="G274">
        <v>1</v>
      </c>
      <c r="H274">
        <v>10</v>
      </c>
      <c r="I274" s="4">
        <f t="shared" si="25"/>
        <v>241251</v>
      </c>
      <c r="J274">
        <f t="shared" si="26"/>
        <v>33709.153846153844</v>
      </c>
      <c r="K274" s="4">
        <f t="shared" si="27"/>
        <v>168875.69999999998</v>
      </c>
    </row>
    <row r="275" spans="1:11" x14ac:dyDescent="0.25">
      <c r="A275" t="s">
        <v>11</v>
      </c>
      <c r="B275">
        <v>3332</v>
      </c>
      <c r="C275" t="s">
        <v>29</v>
      </c>
      <c r="D275" t="str">
        <f t="array" ref="D275">IF($C275="Very Satisfied","5 Stars",IF($C275="Satisfied","4 Stars",IF($C275="Neutral","3 Stars",IF($C275="Dissatisfied","2 Stars",IF($C275="Very Dissatisfied","1 Star")))))</f>
        <v>5 Stars</v>
      </c>
      <c r="E275" t="s">
        <v>34</v>
      </c>
      <c r="F275" t="s">
        <v>43</v>
      </c>
      <c r="G275">
        <v>3</v>
      </c>
      <c r="H275">
        <v>13</v>
      </c>
      <c r="I275" s="4">
        <f t="shared" si="25"/>
        <v>289884</v>
      </c>
      <c r="J275">
        <f t="shared" si="26"/>
        <v>103840.71428571429</v>
      </c>
      <c r="K275" s="4">
        <f t="shared" si="27"/>
        <v>156091.38461538462</v>
      </c>
    </row>
    <row r="276" spans="1:11" x14ac:dyDescent="0.25">
      <c r="A276" t="s">
        <v>22</v>
      </c>
      <c r="B276">
        <v>5645</v>
      </c>
      <c r="C276" t="s">
        <v>29</v>
      </c>
      <c r="D276" t="str">
        <f t="array" ref="D276">IF($C276="Very Satisfied","5 Stars",IF($C276="Satisfied","4 Stars",IF($C276="Neutral","3 Stars",IF($C276="Dissatisfied","2 Stars",IF($C276="Very Dissatisfied","1 Star")))))</f>
        <v>5 Stars</v>
      </c>
      <c r="E276" t="s">
        <v>32</v>
      </c>
      <c r="F276" t="s">
        <v>51</v>
      </c>
      <c r="G276">
        <v>2</v>
      </c>
      <c r="H276">
        <v>11</v>
      </c>
      <c r="I276" s="4">
        <f t="shared" si="25"/>
        <v>491115</v>
      </c>
      <c r="J276">
        <f t="shared" si="26"/>
        <v>170846.25</v>
      </c>
      <c r="K276" s="4">
        <f t="shared" si="27"/>
        <v>312527.72727272729</v>
      </c>
    </row>
    <row r="277" spans="1:11" x14ac:dyDescent="0.25">
      <c r="A277" t="s">
        <v>15</v>
      </c>
      <c r="B277">
        <v>5199</v>
      </c>
      <c r="C277" t="s">
        <v>27</v>
      </c>
      <c r="D277" t="str">
        <f t="array" ref="D277">IF($C277="Very Satisfied","5 Stars",IF($C277="Satisfied","4 Stars",IF($C277="Neutral","3 Stars",IF($C277="Dissatisfied","2 Stars",IF($C277="Very Dissatisfied","1 Star")))))</f>
        <v>4 Stars</v>
      </c>
      <c r="E277" t="s">
        <v>32</v>
      </c>
      <c r="F277" t="s">
        <v>50</v>
      </c>
      <c r="G277">
        <v>2</v>
      </c>
      <c r="H277">
        <v>12</v>
      </c>
      <c r="I277" s="4">
        <f t="shared" si="25"/>
        <v>452313</v>
      </c>
      <c r="J277">
        <f t="shared" si="26"/>
        <v>52983</v>
      </c>
      <c r="K277" s="4">
        <f t="shared" si="27"/>
        <v>263849.25</v>
      </c>
    </row>
    <row r="278" spans="1:11" x14ac:dyDescent="0.25">
      <c r="A278" t="s">
        <v>9</v>
      </c>
      <c r="B278">
        <v>2705</v>
      </c>
      <c r="C278" t="s">
        <v>29</v>
      </c>
      <c r="D278" t="str">
        <f t="array" ref="D278">IF($C278="Very Satisfied","5 Stars",IF($C278="Satisfied","4 Stars",IF($C278="Neutral","3 Stars",IF($C278="Dissatisfied","2 Stars",IF($C278="Very Dissatisfied","1 Star")))))</f>
        <v>5 Stars</v>
      </c>
      <c r="E278" t="s">
        <v>33</v>
      </c>
      <c r="F278" t="s">
        <v>43</v>
      </c>
      <c r="G278">
        <v>3</v>
      </c>
      <c r="H278">
        <v>8</v>
      </c>
      <c r="I278" s="4">
        <f t="shared" si="25"/>
        <v>235335</v>
      </c>
      <c r="J278">
        <f t="shared" si="26"/>
        <v>17785.285714285714</v>
      </c>
      <c r="K278" s="4">
        <f t="shared" si="27"/>
        <v>205918.125</v>
      </c>
    </row>
    <row r="279" spans="1:11" x14ac:dyDescent="0.25">
      <c r="A279" t="s">
        <v>19</v>
      </c>
      <c r="B279">
        <v>3652</v>
      </c>
      <c r="C279" t="s">
        <v>28</v>
      </c>
      <c r="D279" t="str">
        <f t="array" ref="D279">IF($C279="Very Satisfied","5 Stars",IF($C279="Satisfied","4 Stars",IF($C279="Neutral","3 Stars",IF($C279="Dissatisfied","2 Stars",IF($C279="Very Dissatisfied","1 Star")))))</f>
        <v>2 Stars</v>
      </c>
      <c r="E279" t="s">
        <v>39</v>
      </c>
      <c r="F279" t="s">
        <v>45</v>
      </c>
      <c r="G279">
        <v>2</v>
      </c>
      <c r="H279">
        <v>13</v>
      </c>
      <c r="I279" s="4">
        <f t="shared" si="25"/>
        <v>317724</v>
      </c>
      <c r="J279">
        <f t="shared" si="26"/>
        <v>60443.25</v>
      </c>
      <c r="K279" s="4">
        <f t="shared" ref="K279:K317" si="28">PRODUCT(J296,7)</f>
        <v>171082.15384615384</v>
      </c>
    </row>
    <row r="280" spans="1:11" x14ac:dyDescent="0.25">
      <c r="A280" t="s">
        <v>11</v>
      </c>
      <c r="B280">
        <v>4327</v>
      </c>
      <c r="C280" t="s">
        <v>27</v>
      </c>
      <c r="D280" t="str">
        <f t="array" ref="D280">IF($C280="Very Satisfied","5 Stars",IF($C280="Satisfied","4 Stars",IF($C280="Neutral","3 Stars",IF($C280="Dissatisfied","2 Stars",IF($C280="Very Dissatisfied","1 Star")))))</f>
        <v>4 Stars</v>
      </c>
      <c r="E280" t="s">
        <v>32</v>
      </c>
      <c r="F280" t="s">
        <v>45</v>
      </c>
      <c r="G280">
        <v>5</v>
      </c>
      <c r="H280">
        <v>12</v>
      </c>
      <c r="I280" s="4">
        <f t="shared" si="25"/>
        <v>376449</v>
      </c>
      <c r="J280">
        <f t="shared" si="26"/>
        <v>59696.5</v>
      </c>
      <c r="K280" s="4">
        <f t="shared" si="28"/>
        <v>219595.25</v>
      </c>
    </row>
    <row r="281" spans="1:11" x14ac:dyDescent="0.25">
      <c r="A281" t="s">
        <v>11</v>
      </c>
      <c r="B281">
        <v>1170</v>
      </c>
      <c r="C281" t="s">
        <v>29</v>
      </c>
      <c r="D281" t="str">
        <f t="array" ref="D281">IF($C281="Very Satisfied","5 Stars",IF($C281="Satisfied","4 Stars",IF($C281="Neutral","3 Stars",IF($C281="Dissatisfied","2 Stars",IF($C281="Very Dissatisfied","1 Star")))))</f>
        <v>5 Stars</v>
      </c>
      <c r="E281" t="s">
        <v>35</v>
      </c>
      <c r="F281" t="s">
        <v>47</v>
      </c>
      <c r="G281">
        <v>5</v>
      </c>
      <c r="H281">
        <v>11</v>
      </c>
      <c r="I281" s="4">
        <f t="shared" si="25"/>
        <v>101790</v>
      </c>
      <c r="J281">
        <f t="shared" si="26"/>
        <v>27946.333333333332</v>
      </c>
      <c r="K281" s="4">
        <f t="shared" si="28"/>
        <v>64775.454545454544</v>
      </c>
    </row>
    <row r="282" spans="1:11" x14ac:dyDescent="0.25">
      <c r="A282" t="s">
        <v>10</v>
      </c>
      <c r="B282">
        <v>3811</v>
      </c>
      <c r="C282" t="s">
        <v>28</v>
      </c>
      <c r="D282" t="str">
        <f t="array" ref="D282">IF($C282="Very Satisfied","5 Stars",IF($C282="Satisfied","4 Stars",IF($C282="Neutral","3 Stars",IF($C282="Dissatisfied","2 Stars",IF($C282="Very Dissatisfied","1 Star")))))</f>
        <v>2 Stars</v>
      </c>
      <c r="E282" t="s">
        <v>36</v>
      </c>
      <c r="F282" t="s">
        <v>43</v>
      </c>
      <c r="G282">
        <v>2</v>
      </c>
      <c r="H282">
        <v>13</v>
      </c>
      <c r="I282" s="4">
        <f t="shared" si="25"/>
        <v>331557</v>
      </c>
      <c r="J282">
        <f t="shared" si="26"/>
        <v>43404.3</v>
      </c>
      <c r="K282" s="4">
        <f t="shared" si="28"/>
        <v>178530.69230769231</v>
      </c>
    </row>
    <row r="283" spans="1:11" x14ac:dyDescent="0.25">
      <c r="A283" t="s">
        <v>15</v>
      </c>
      <c r="B283">
        <v>4863</v>
      </c>
      <c r="C283" t="s">
        <v>29</v>
      </c>
      <c r="D283" t="str">
        <f t="array" ref="D283">IF($C283="Very Satisfied","5 Stars",IF($C283="Satisfied","4 Stars",IF($C283="Neutral","3 Stars",IF($C283="Dissatisfied","2 Stars",IF($C283="Very Dissatisfied","1 Star")))))</f>
        <v>5 Stars</v>
      </c>
      <c r="E283" t="s">
        <v>40</v>
      </c>
      <c r="F283" t="s">
        <v>47</v>
      </c>
      <c r="G283">
        <v>4</v>
      </c>
      <c r="H283">
        <v>3</v>
      </c>
      <c r="I283" s="4">
        <f t="shared" si="25"/>
        <v>423081</v>
      </c>
      <c r="J283">
        <f t="shared" ref="J283:J294" si="29">I267/H267</f>
        <v>12581.538461538461</v>
      </c>
      <c r="K283" s="4">
        <f t="shared" si="28"/>
        <v>987189</v>
      </c>
    </row>
    <row r="284" spans="1:11" x14ac:dyDescent="0.25">
      <c r="A284" t="s">
        <v>24</v>
      </c>
      <c r="B284">
        <v>2368</v>
      </c>
      <c r="C284" t="s">
        <v>28</v>
      </c>
      <c r="D284" t="str">
        <f t="array" ref="D284">IF($C284="Very Satisfied","5 Stars",IF($C284="Satisfied","4 Stars",IF($C284="Neutral","3 Stars",IF($C284="Dissatisfied","2 Stars",IF($C284="Very Dissatisfied","1 Star")))))</f>
        <v>2 Stars</v>
      </c>
      <c r="E284" t="s">
        <v>35</v>
      </c>
      <c r="F284" t="s">
        <v>48</v>
      </c>
      <c r="G284">
        <v>3</v>
      </c>
      <c r="H284">
        <v>10</v>
      </c>
      <c r="I284" s="4">
        <f t="shared" si="25"/>
        <v>206016</v>
      </c>
      <c r="J284">
        <f t="shared" si="29"/>
        <v>22900.333333333332</v>
      </c>
      <c r="K284" s="4">
        <f t="shared" si="28"/>
        <v>144211.19999999998</v>
      </c>
    </row>
    <row r="285" spans="1:11" x14ac:dyDescent="0.25">
      <c r="A285" t="s">
        <v>22</v>
      </c>
      <c r="B285">
        <v>1157</v>
      </c>
      <c r="C285" t="s">
        <v>27</v>
      </c>
      <c r="D285" t="str">
        <f t="array" ref="D285">IF($C285="Very Satisfied","5 Stars",IF($C285="Satisfied","4 Stars",IF($C285="Neutral","3 Stars",IF($C285="Dissatisfied","2 Stars",IF($C285="Very Dissatisfied","1 Star")))))</f>
        <v>4 Stars</v>
      </c>
      <c r="E285" t="s">
        <v>40</v>
      </c>
      <c r="F285" t="s">
        <v>49</v>
      </c>
      <c r="G285">
        <v>2</v>
      </c>
      <c r="H285">
        <v>8</v>
      </c>
      <c r="I285" s="4">
        <f t="shared" si="25"/>
        <v>100659</v>
      </c>
      <c r="J285">
        <f t="shared" si="29"/>
        <v>16051.5</v>
      </c>
      <c r="K285" s="4">
        <f t="shared" si="28"/>
        <v>88076.625</v>
      </c>
    </row>
    <row r="286" spans="1:11" x14ac:dyDescent="0.25">
      <c r="A286" t="s">
        <v>24</v>
      </c>
      <c r="B286">
        <v>5299</v>
      </c>
      <c r="C286" t="s">
        <v>27</v>
      </c>
      <c r="D286" t="str">
        <f t="array" ref="D286">IF($C286="Very Satisfied","5 Stars",IF($C286="Satisfied","4 Stars",IF($C286="Neutral","3 Stars",IF($C286="Dissatisfied","2 Stars",IF($C286="Very Dissatisfied","1 Star")))))</f>
        <v>4 Stars</v>
      </c>
      <c r="E286" t="s">
        <v>33</v>
      </c>
      <c r="F286" t="s">
        <v>52</v>
      </c>
      <c r="G286">
        <v>5</v>
      </c>
      <c r="H286">
        <v>12</v>
      </c>
      <c r="I286" s="4">
        <f t="shared" si="25"/>
        <v>461013</v>
      </c>
      <c r="J286">
        <f t="shared" si="29"/>
        <v>17560.615384615383</v>
      </c>
      <c r="K286" s="4">
        <f t="shared" si="28"/>
        <v>268924.25</v>
      </c>
    </row>
    <row r="287" spans="1:11" x14ac:dyDescent="0.25">
      <c r="A287" t="s">
        <v>7</v>
      </c>
      <c r="B287">
        <v>5880</v>
      </c>
      <c r="C287" t="s">
        <v>28</v>
      </c>
      <c r="D287" t="str">
        <f t="array" ref="D287">IF($C287="Very Satisfied","5 Stars",IF($C287="Satisfied","4 Stars",IF($C287="Neutral","3 Stars",IF($C287="Dissatisfied","2 Stars",IF($C287="Very Dissatisfied","1 Star")))))</f>
        <v>2 Stars</v>
      </c>
      <c r="E287" t="s">
        <v>38</v>
      </c>
      <c r="F287" t="s">
        <v>42</v>
      </c>
      <c r="G287">
        <v>2</v>
      </c>
      <c r="H287">
        <v>5</v>
      </c>
      <c r="I287" s="4">
        <f t="shared" si="25"/>
        <v>511560</v>
      </c>
      <c r="J287">
        <f t="shared" si="29"/>
        <v>59368.800000000003</v>
      </c>
      <c r="K287" s="4">
        <f t="shared" si="28"/>
        <v>716184</v>
      </c>
    </row>
    <row r="288" spans="1:11" x14ac:dyDescent="0.25">
      <c r="A288" t="s">
        <v>11</v>
      </c>
      <c r="B288">
        <v>4627</v>
      </c>
      <c r="C288" t="s">
        <v>29</v>
      </c>
      <c r="D288" t="str">
        <f t="array" ref="D288">IF($C288="Very Satisfied","5 Stars",IF($C288="Satisfied","4 Stars",IF($C288="Neutral","3 Stars",IF($C288="Dissatisfied","2 Stars",IF($C288="Very Dissatisfied","1 Star")))))</f>
        <v>5 Stars</v>
      </c>
      <c r="E288" t="s">
        <v>38</v>
      </c>
      <c r="F288" t="s">
        <v>48</v>
      </c>
      <c r="G288">
        <v>5</v>
      </c>
      <c r="H288">
        <v>15</v>
      </c>
      <c r="I288" s="4">
        <f t="shared" si="25"/>
        <v>402549</v>
      </c>
      <c r="J288">
        <f t="shared" si="29"/>
        <v>9222</v>
      </c>
      <c r="K288" s="4">
        <f t="shared" si="28"/>
        <v>187856.19999999998</v>
      </c>
    </row>
    <row r="289" spans="1:11" x14ac:dyDescent="0.25">
      <c r="A289" t="s">
        <v>22</v>
      </c>
      <c r="B289">
        <v>3421</v>
      </c>
      <c r="C289" t="s">
        <v>29</v>
      </c>
      <c r="D289" t="str">
        <f t="array" ref="D289">IF($C289="Very Satisfied","5 Stars",IF($C289="Satisfied","4 Stars",IF($C289="Neutral","3 Stars",IF($C289="Dissatisfied","2 Stars",IF($C289="Very Dissatisfied","1 Star")))))</f>
        <v>5 Stars</v>
      </c>
      <c r="E289" t="s">
        <v>34</v>
      </c>
      <c r="F289" t="s">
        <v>47</v>
      </c>
      <c r="G289">
        <v>3</v>
      </c>
      <c r="H289">
        <v>4</v>
      </c>
      <c r="I289" s="4">
        <f t="shared" si="25"/>
        <v>297627</v>
      </c>
      <c r="J289">
        <f t="shared" si="29"/>
        <v>18259.125</v>
      </c>
      <c r="K289" s="4">
        <f t="shared" si="28"/>
        <v>520847.25</v>
      </c>
    </row>
    <row r="290" spans="1:11" x14ac:dyDescent="0.25">
      <c r="A290" t="s">
        <v>21</v>
      </c>
      <c r="B290">
        <v>1714</v>
      </c>
      <c r="C290" t="s">
        <v>27</v>
      </c>
      <c r="D290" t="str">
        <f t="array" ref="D290">IF($C290="Very Satisfied","5 Stars",IF($C290="Satisfied","4 Stars",IF($C290="Neutral","3 Stars",IF($C290="Dissatisfied","2 Stars",IF($C290="Very Dissatisfied","1 Star")))))</f>
        <v>4 Stars</v>
      </c>
      <c r="E290" t="s">
        <v>31</v>
      </c>
      <c r="F290" t="s">
        <v>52</v>
      </c>
      <c r="G290">
        <v>3</v>
      </c>
      <c r="H290">
        <v>14</v>
      </c>
      <c r="I290" s="4">
        <f t="shared" si="25"/>
        <v>149118</v>
      </c>
      <c r="J290">
        <f t="shared" si="29"/>
        <v>24125.1</v>
      </c>
      <c r="K290" s="4">
        <f t="shared" si="28"/>
        <v>74559</v>
      </c>
    </row>
    <row r="291" spans="1:11" x14ac:dyDescent="0.25">
      <c r="A291" t="s">
        <v>17</v>
      </c>
      <c r="B291">
        <v>4781</v>
      </c>
      <c r="C291" t="s">
        <v>28</v>
      </c>
      <c r="D291" t="str">
        <f t="array" ref="D291">IF($C291="Very Satisfied","5 Stars",IF($C291="Satisfied","4 Stars",IF($C291="Neutral","3 Stars",IF($C291="Dissatisfied","2 Stars",IF($C291="Very Dissatisfied","1 Star")))))</f>
        <v>2 Stars</v>
      </c>
      <c r="E291" t="s">
        <v>32</v>
      </c>
      <c r="F291" t="s">
        <v>46</v>
      </c>
      <c r="G291">
        <v>3</v>
      </c>
      <c r="H291">
        <v>15</v>
      </c>
      <c r="I291" s="4">
        <f t="shared" si="25"/>
        <v>415947</v>
      </c>
      <c r="J291">
        <f t="shared" si="29"/>
        <v>22298.76923076923</v>
      </c>
      <c r="K291" s="4">
        <f t="shared" si="28"/>
        <v>194108.6</v>
      </c>
    </row>
    <row r="292" spans="1:11" x14ac:dyDescent="0.25">
      <c r="A292" t="s">
        <v>20</v>
      </c>
      <c r="B292">
        <v>4024</v>
      </c>
      <c r="C292" t="s">
        <v>29</v>
      </c>
      <c r="D292" t="str">
        <f t="array" ref="D292">IF($C292="Very Satisfied","5 Stars",IF($C292="Satisfied","4 Stars",IF($C292="Neutral","3 Stars",IF($C292="Dissatisfied","2 Stars",IF($C292="Very Dissatisfied","1 Star")))))</f>
        <v>5 Stars</v>
      </c>
      <c r="E292" t="s">
        <v>33</v>
      </c>
      <c r="F292" t="s">
        <v>43</v>
      </c>
      <c r="G292">
        <v>4</v>
      </c>
      <c r="H292">
        <v>11</v>
      </c>
      <c r="I292" s="4">
        <f t="shared" si="25"/>
        <v>350088</v>
      </c>
      <c r="J292">
        <f t="shared" si="29"/>
        <v>44646.818181818184</v>
      </c>
      <c r="K292" s="4">
        <f t="shared" si="28"/>
        <v>222783.27272727274</v>
      </c>
    </row>
    <row r="293" spans="1:11" x14ac:dyDescent="0.25">
      <c r="A293" t="s">
        <v>7</v>
      </c>
      <c r="B293">
        <v>2408</v>
      </c>
      <c r="C293" t="s">
        <v>29</v>
      </c>
      <c r="D293" t="str">
        <f t="array" ref="D293">IF($C293="Very Satisfied","5 Stars",IF($C293="Satisfied","4 Stars",IF($C293="Neutral","3 Stars",IF($C293="Dissatisfied","2 Stars",IF($C293="Very Dissatisfied","1 Star")))))</f>
        <v>5 Stars</v>
      </c>
      <c r="E293" t="s">
        <v>36</v>
      </c>
      <c r="F293" t="s">
        <v>43</v>
      </c>
      <c r="G293">
        <v>3</v>
      </c>
      <c r="H293">
        <v>4</v>
      </c>
      <c r="I293" s="4">
        <f t="shared" si="25"/>
        <v>209496</v>
      </c>
      <c r="J293">
        <f t="shared" si="29"/>
        <v>37692.75</v>
      </c>
      <c r="K293" s="4">
        <f t="shared" si="28"/>
        <v>366618</v>
      </c>
    </row>
    <row r="294" spans="1:11" x14ac:dyDescent="0.25">
      <c r="A294" t="s">
        <v>10</v>
      </c>
      <c r="B294">
        <v>6372</v>
      </c>
      <c r="C294" t="s">
        <v>28</v>
      </c>
      <c r="D294" t="str">
        <f t="array" ref="D294">IF($C294="Very Satisfied","5 Stars",IF($C294="Satisfied","4 Stars",IF($C294="Neutral","3 Stars",IF($C294="Dissatisfied","2 Stars",IF($C294="Very Dissatisfied","1 Star")))))</f>
        <v>2 Stars</v>
      </c>
      <c r="E294" t="s">
        <v>31</v>
      </c>
      <c r="F294" t="s">
        <v>44</v>
      </c>
      <c r="G294">
        <v>4</v>
      </c>
      <c r="H294">
        <v>9</v>
      </c>
      <c r="I294" s="4">
        <f t="shared" si="25"/>
        <v>554364</v>
      </c>
      <c r="J294">
        <f t="shared" si="29"/>
        <v>29416.875</v>
      </c>
      <c r="K294" s="4">
        <f t="shared" si="28"/>
        <v>431172</v>
      </c>
    </row>
    <row r="295" spans="1:11" x14ac:dyDescent="0.25">
      <c r="A295" t="s">
        <v>20</v>
      </c>
      <c r="B295">
        <v>2358</v>
      </c>
      <c r="C295" t="s">
        <v>27</v>
      </c>
      <c r="D295" t="str">
        <f t="array" ref="D295">IF($C295="Very Satisfied","5 Stars",IF($C295="Satisfied","4 Stars",IF($C295="Neutral","3 Stars",IF($C295="Dissatisfied","2 Stars",IF($C295="Very Dissatisfied","1 Star")))))</f>
        <v>4 Stars</v>
      </c>
      <c r="E295" t="s">
        <v>35</v>
      </c>
      <c r="F295" t="s">
        <v>46</v>
      </c>
      <c r="G295">
        <v>4</v>
      </c>
      <c r="H295">
        <v>9</v>
      </c>
      <c r="I295" s="4">
        <f t="shared" si="25"/>
        <v>205146</v>
      </c>
      <c r="J295" t="e">
        <f>#REF!/#REF!</f>
        <v>#REF!</v>
      </c>
      <c r="K295" s="4">
        <f t="shared" si="28"/>
        <v>159558</v>
      </c>
    </row>
    <row r="296" spans="1:11" x14ac:dyDescent="0.25">
      <c r="A296" t="s">
        <v>16</v>
      </c>
      <c r="B296">
        <v>1382</v>
      </c>
      <c r="C296" t="s">
        <v>27</v>
      </c>
      <c r="D296" t="str">
        <f t="array" ref="D296">IF($C296="Very Satisfied","5 Stars",IF($C296="Satisfied","4 Stars",IF($C296="Neutral","3 Stars",IF($C296="Dissatisfied","2 Stars",IF($C296="Very Dissatisfied","1 Star")))))</f>
        <v>4 Stars</v>
      </c>
      <c r="E296" t="s">
        <v>36</v>
      </c>
      <c r="F296" t="s">
        <v>43</v>
      </c>
      <c r="G296">
        <v>2</v>
      </c>
      <c r="H296">
        <v>10</v>
      </c>
      <c r="I296" s="4">
        <f t="shared" si="25"/>
        <v>120234</v>
      </c>
      <c r="J296">
        <f t="shared" ref="J296:J334" si="30">I279/H279</f>
        <v>24440.307692307691</v>
      </c>
      <c r="K296" s="4">
        <f t="shared" si="28"/>
        <v>84163.8</v>
      </c>
    </row>
    <row r="297" spans="1:11" x14ac:dyDescent="0.25">
      <c r="A297" t="s">
        <v>14</v>
      </c>
      <c r="B297">
        <v>6409</v>
      </c>
      <c r="C297" t="s">
        <v>30</v>
      </c>
      <c r="D297" t="str">
        <f t="array" ref="D297">IF($C297="Very Satisfied","5 Stars",IF($C297="Satisfied","4 Stars",IF($C297="Neutral","3 Stars",IF($C297="Dissatisfied","2 Stars",IF($C297="Very Dissatisfied","1 Star")))))</f>
        <v>1 Star</v>
      </c>
      <c r="E297" t="s">
        <v>34</v>
      </c>
      <c r="F297" t="s">
        <v>46</v>
      </c>
      <c r="G297">
        <v>2</v>
      </c>
      <c r="H297">
        <v>11</v>
      </c>
      <c r="I297" s="4">
        <f t="shared" si="25"/>
        <v>557583</v>
      </c>
      <c r="J297">
        <f t="shared" si="30"/>
        <v>31370.75</v>
      </c>
      <c r="K297" s="4">
        <f t="shared" si="28"/>
        <v>354825.54545454547</v>
      </c>
    </row>
    <row r="298" spans="1:11" x14ac:dyDescent="0.25">
      <c r="A298" t="s">
        <v>19</v>
      </c>
      <c r="B298">
        <v>4010</v>
      </c>
      <c r="C298" t="s">
        <v>27</v>
      </c>
      <c r="D298" t="str">
        <f t="array" ref="D298">IF($C298="Very Satisfied","5 Stars",IF($C298="Satisfied","4 Stars",IF($C298="Neutral","3 Stars",IF($C298="Dissatisfied","2 Stars",IF($C298="Very Dissatisfied","1 Star")))))</f>
        <v>4 Stars</v>
      </c>
      <c r="E298" t="s">
        <v>39</v>
      </c>
      <c r="F298" t="s">
        <v>45</v>
      </c>
      <c r="G298">
        <v>5</v>
      </c>
      <c r="H298">
        <v>7</v>
      </c>
      <c r="I298" s="4">
        <f t="shared" si="25"/>
        <v>348870</v>
      </c>
      <c r="J298">
        <f t="shared" si="30"/>
        <v>9253.636363636364</v>
      </c>
      <c r="K298" s="4">
        <f t="shared" si="28"/>
        <v>348870</v>
      </c>
    </row>
    <row r="299" spans="1:11" x14ac:dyDescent="0.25">
      <c r="A299" t="s">
        <v>11</v>
      </c>
      <c r="B299">
        <v>2174</v>
      </c>
      <c r="C299" t="s">
        <v>29</v>
      </c>
      <c r="D299" t="str">
        <f t="array" ref="D299">IF($C299="Very Satisfied","5 Stars",IF($C299="Satisfied","4 Stars",IF($C299="Neutral","3 Stars",IF($C299="Dissatisfied","2 Stars",IF($C299="Very Dissatisfied","1 Star")))))</f>
        <v>5 Stars</v>
      </c>
      <c r="E299" t="s">
        <v>40</v>
      </c>
      <c r="F299" t="s">
        <v>50</v>
      </c>
      <c r="G299">
        <v>5</v>
      </c>
      <c r="H299">
        <v>14</v>
      </c>
      <c r="I299" s="4">
        <f t="shared" si="25"/>
        <v>189138</v>
      </c>
      <c r="J299">
        <f t="shared" si="30"/>
        <v>25504.384615384617</v>
      </c>
      <c r="K299" s="4">
        <f t="shared" si="28"/>
        <v>94569</v>
      </c>
    </row>
    <row r="300" spans="1:11" x14ac:dyDescent="0.25">
      <c r="A300" t="s">
        <v>24</v>
      </c>
      <c r="B300">
        <v>1480</v>
      </c>
      <c r="C300" t="s">
        <v>28</v>
      </c>
      <c r="D300" t="str">
        <f t="array" ref="D300">IF($C300="Very Satisfied","5 Stars",IF($C300="Satisfied","4 Stars",IF($C300="Neutral","3 Stars",IF($C300="Dissatisfied","2 Stars",IF($C300="Very Dissatisfied","1 Star")))))</f>
        <v>2 Stars</v>
      </c>
      <c r="E300" t="s">
        <v>33</v>
      </c>
      <c r="F300" t="s">
        <v>50</v>
      </c>
      <c r="G300">
        <v>4</v>
      </c>
      <c r="H300">
        <v>5</v>
      </c>
      <c r="I300" s="4">
        <f t="shared" si="25"/>
        <v>128760</v>
      </c>
      <c r="J300">
        <f t="shared" si="30"/>
        <v>141027</v>
      </c>
      <c r="K300" s="4">
        <f t="shared" si="28"/>
        <v>180264</v>
      </c>
    </row>
    <row r="301" spans="1:11" x14ac:dyDescent="0.25">
      <c r="A301" t="s">
        <v>10</v>
      </c>
      <c r="B301">
        <v>4800</v>
      </c>
      <c r="C301" t="s">
        <v>29</v>
      </c>
      <c r="D301" t="str">
        <f t="array" ref="D301">IF($C301="Very Satisfied","5 Stars",IF($C301="Satisfied","4 Stars",IF($C301="Neutral","3 Stars",IF($C301="Dissatisfied","2 Stars",IF($C301="Very Dissatisfied","1 Star")))))</f>
        <v>5 Stars</v>
      </c>
      <c r="E301" t="s">
        <v>34</v>
      </c>
      <c r="F301" t="s">
        <v>44</v>
      </c>
      <c r="G301">
        <v>3</v>
      </c>
      <c r="H301">
        <v>6</v>
      </c>
      <c r="I301" s="4">
        <f t="shared" si="25"/>
        <v>417600</v>
      </c>
      <c r="J301">
        <f t="shared" si="30"/>
        <v>20601.599999999999</v>
      </c>
      <c r="K301" s="4">
        <f t="shared" si="28"/>
        <v>487200</v>
      </c>
    </row>
    <row r="302" spans="1:11" x14ac:dyDescent="0.25">
      <c r="A302" t="s">
        <v>22</v>
      </c>
      <c r="B302">
        <v>1537</v>
      </c>
      <c r="C302" t="s">
        <v>29</v>
      </c>
      <c r="D302" t="str">
        <f t="array" ref="D302">IF($C302="Very Satisfied","5 Stars",IF($C302="Satisfied","4 Stars",IF($C302="Neutral","3 Stars",IF($C302="Dissatisfied","2 Stars",IF($C302="Very Dissatisfied","1 Star")))))</f>
        <v>5 Stars</v>
      </c>
      <c r="E302" t="s">
        <v>38</v>
      </c>
      <c r="F302" t="s">
        <v>42</v>
      </c>
      <c r="G302">
        <v>1</v>
      </c>
      <c r="H302">
        <v>6</v>
      </c>
      <c r="I302" s="4">
        <f t="shared" si="25"/>
        <v>133719</v>
      </c>
      <c r="J302">
        <f t="shared" si="30"/>
        <v>12582.375</v>
      </c>
      <c r="K302" s="4">
        <f t="shared" si="28"/>
        <v>156005.5</v>
      </c>
    </row>
    <row r="303" spans="1:11" x14ac:dyDescent="0.25">
      <c r="A303" t="s">
        <v>22</v>
      </c>
      <c r="B303">
        <v>4493</v>
      </c>
      <c r="C303" t="s">
        <v>29</v>
      </c>
      <c r="D303" t="str">
        <f t="array" ref="D303">IF($C303="Very Satisfied","5 Stars",IF($C303="Satisfied","4 Stars",IF($C303="Neutral","3 Stars",IF($C303="Dissatisfied","2 Stars",IF($C303="Very Dissatisfied","1 Star")))))</f>
        <v>5 Stars</v>
      </c>
      <c r="E303" t="s">
        <v>39</v>
      </c>
      <c r="F303" t="s">
        <v>42</v>
      </c>
      <c r="G303">
        <v>5</v>
      </c>
      <c r="H303">
        <v>8</v>
      </c>
      <c r="I303" s="4">
        <f t="shared" si="25"/>
        <v>390891</v>
      </c>
      <c r="J303">
        <f t="shared" si="30"/>
        <v>38417.75</v>
      </c>
      <c r="K303" s="4">
        <f t="shared" si="28"/>
        <v>342029.625</v>
      </c>
    </row>
    <row r="304" spans="1:11" x14ac:dyDescent="0.25">
      <c r="A304" t="s">
        <v>13</v>
      </c>
      <c r="B304">
        <v>1177</v>
      </c>
      <c r="C304" t="s">
        <v>29</v>
      </c>
      <c r="D304" t="str">
        <f t="array" ref="D304">IF($C304="Very Satisfied","5 Stars",IF($C304="Satisfied","4 Stars",IF($C304="Neutral","3 Stars",IF($C304="Dissatisfied","2 Stars",IF($C304="Very Dissatisfied","1 Star")))))</f>
        <v>5 Stars</v>
      </c>
      <c r="E304" t="s">
        <v>37</v>
      </c>
      <c r="F304" t="s">
        <v>41</v>
      </c>
      <c r="G304">
        <v>1</v>
      </c>
      <c r="H304">
        <v>12</v>
      </c>
      <c r="I304" s="4">
        <f t="shared" si="25"/>
        <v>102399</v>
      </c>
      <c r="J304">
        <f t="shared" si="30"/>
        <v>102312</v>
      </c>
      <c r="K304" s="4">
        <f t="shared" si="28"/>
        <v>59732.75</v>
      </c>
    </row>
    <row r="305" spans="1:11" x14ac:dyDescent="0.25">
      <c r="A305" t="s">
        <v>23</v>
      </c>
      <c r="B305">
        <v>9697</v>
      </c>
      <c r="C305" t="s">
        <v>28</v>
      </c>
      <c r="D305" t="str">
        <f t="array" ref="D305">IF($C305="Very Satisfied","5 Stars",IF($C305="Satisfied","4 Stars",IF($C305="Neutral","3 Stars",IF($C305="Dissatisfied","2 Stars",IF($C305="Very Dissatisfied","1 Star")))))</f>
        <v>2 Stars</v>
      </c>
      <c r="E305" t="s">
        <v>40</v>
      </c>
      <c r="F305" t="s">
        <v>45</v>
      </c>
      <c r="G305">
        <v>2</v>
      </c>
      <c r="H305">
        <v>14</v>
      </c>
      <c r="I305" s="4">
        <f t="shared" si="25"/>
        <v>843639</v>
      </c>
      <c r="J305">
        <f t="shared" si="30"/>
        <v>26836.6</v>
      </c>
      <c r="K305" s="4">
        <f t="shared" si="28"/>
        <v>421819.5</v>
      </c>
    </row>
    <row r="306" spans="1:11" x14ac:dyDescent="0.25">
      <c r="A306" t="s">
        <v>18</v>
      </c>
      <c r="B306">
        <v>8205</v>
      </c>
      <c r="C306" t="s">
        <v>27</v>
      </c>
      <c r="D306" t="str">
        <f t="array" ref="D306">IF($C306="Very Satisfied","5 Stars",IF($C306="Satisfied","4 Stars",IF($C306="Neutral","3 Stars",IF($C306="Dissatisfied","2 Stars",IF($C306="Very Dissatisfied","1 Star")))))</f>
        <v>4 Stars</v>
      </c>
      <c r="E306" t="s">
        <v>39</v>
      </c>
      <c r="F306" t="s">
        <v>47</v>
      </c>
      <c r="G306">
        <v>3</v>
      </c>
      <c r="H306">
        <v>11</v>
      </c>
      <c r="I306" s="4">
        <f t="shared" ref="I306:I364" si="31">PRODUCT(B306,87)</f>
        <v>713835</v>
      </c>
      <c r="J306">
        <f t="shared" si="30"/>
        <v>74406.75</v>
      </c>
      <c r="K306" s="4">
        <f t="shared" si="28"/>
        <v>454258.63636363635</v>
      </c>
    </row>
    <row r="307" spans="1:11" x14ac:dyDescent="0.25">
      <c r="A307" t="s">
        <v>15</v>
      </c>
      <c r="B307">
        <v>4288</v>
      </c>
      <c r="C307" t="s">
        <v>30</v>
      </c>
      <c r="D307" t="str">
        <f t="array" ref="D307">IF($C307="Very Satisfied","5 Stars",IF($C307="Satisfied","4 Stars",IF($C307="Neutral","3 Stars",IF($C307="Dissatisfied","2 Stars",IF($C307="Very Dissatisfied","1 Star")))))</f>
        <v>1 Star</v>
      </c>
      <c r="E307" t="s">
        <v>39</v>
      </c>
      <c r="F307" t="s">
        <v>46</v>
      </c>
      <c r="G307">
        <v>4</v>
      </c>
      <c r="H307">
        <v>6</v>
      </c>
      <c r="I307" s="4">
        <f t="shared" si="31"/>
        <v>373056</v>
      </c>
      <c r="J307">
        <f t="shared" si="30"/>
        <v>10651.285714285714</v>
      </c>
      <c r="K307" s="4">
        <f t="shared" si="28"/>
        <v>435232</v>
      </c>
    </row>
    <row r="308" spans="1:11" x14ac:dyDescent="0.25">
      <c r="A308" t="s">
        <v>8</v>
      </c>
      <c r="B308">
        <v>3210</v>
      </c>
      <c r="C308" t="s">
        <v>27</v>
      </c>
      <c r="D308" t="str">
        <f t="array" ref="D308">IF($C308="Very Satisfied","5 Stars",IF($C308="Satisfied","4 Stars",IF($C308="Neutral","3 Stars",IF($C308="Dissatisfied","2 Stars",IF($C308="Very Dissatisfied","1 Star")))))</f>
        <v>4 Stars</v>
      </c>
      <c r="E308" t="s">
        <v>35</v>
      </c>
      <c r="F308" t="s">
        <v>51</v>
      </c>
      <c r="G308">
        <v>2</v>
      </c>
      <c r="H308">
        <v>6</v>
      </c>
      <c r="I308" s="4">
        <f t="shared" si="31"/>
        <v>279270</v>
      </c>
      <c r="J308">
        <f t="shared" si="30"/>
        <v>27729.8</v>
      </c>
      <c r="K308" s="4">
        <f t="shared" si="28"/>
        <v>325815</v>
      </c>
    </row>
    <row r="309" spans="1:11" x14ac:dyDescent="0.25">
      <c r="A309" t="s">
        <v>9</v>
      </c>
      <c r="B309">
        <v>1230</v>
      </c>
      <c r="C309" t="s">
        <v>27</v>
      </c>
      <c r="D309" t="str">
        <f t="array" ref="D309">IF($C309="Very Satisfied","5 Stars",IF($C309="Satisfied","4 Stars",IF($C309="Neutral","3 Stars",IF($C309="Dissatisfied","2 Stars",IF($C309="Very Dissatisfied","1 Star")))))</f>
        <v>4 Stars</v>
      </c>
      <c r="E309" t="s">
        <v>39</v>
      </c>
      <c r="F309" t="s">
        <v>50</v>
      </c>
      <c r="G309">
        <v>1</v>
      </c>
      <c r="H309">
        <v>6</v>
      </c>
      <c r="I309" s="4">
        <f t="shared" si="31"/>
        <v>107010</v>
      </c>
      <c r="J309">
        <f t="shared" si="30"/>
        <v>31826.18181818182</v>
      </c>
      <c r="K309" s="4">
        <f t="shared" si="28"/>
        <v>124845</v>
      </c>
    </row>
    <row r="310" spans="1:11" x14ac:dyDescent="0.25">
      <c r="A310" t="s">
        <v>8</v>
      </c>
      <c r="B310">
        <v>6576</v>
      </c>
      <c r="C310" t="s">
        <v>29</v>
      </c>
      <c r="D310" t="str">
        <f t="array" ref="D310">IF($C310="Very Satisfied","5 Stars",IF($C310="Satisfied","4 Stars",IF($C310="Neutral","3 Stars",IF($C310="Dissatisfied","2 Stars",IF($C310="Very Dissatisfied","1 Star")))))</f>
        <v>5 Stars</v>
      </c>
      <c r="E310" t="s">
        <v>31</v>
      </c>
      <c r="F310" t="s">
        <v>41</v>
      </c>
      <c r="G310">
        <v>5</v>
      </c>
      <c r="H310">
        <v>15</v>
      </c>
      <c r="I310" s="4">
        <f t="shared" si="31"/>
        <v>572112</v>
      </c>
      <c r="J310">
        <f t="shared" si="30"/>
        <v>52374</v>
      </c>
      <c r="K310" s="4">
        <f t="shared" si="28"/>
        <v>266985.60000000003</v>
      </c>
    </row>
    <row r="311" spans="1:11" x14ac:dyDescent="0.25">
      <c r="A311" t="s">
        <v>24</v>
      </c>
      <c r="B311">
        <v>4855</v>
      </c>
      <c r="C311" t="s">
        <v>28</v>
      </c>
      <c r="D311" t="str">
        <f t="array" ref="D311">IF($C311="Very Satisfied","5 Stars",IF($C311="Satisfied","4 Stars",IF($C311="Neutral","3 Stars",IF($C311="Dissatisfied","2 Stars",IF($C311="Very Dissatisfied","1 Star")))))</f>
        <v>2 Stars</v>
      </c>
      <c r="E311" t="s">
        <v>31</v>
      </c>
      <c r="F311" t="s">
        <v>46</v>
      </c>
      <c r="G311">
        <v>4</v>
      </c>
      <c r="H311">
        <v>12</v>
      </c>
      <c r="I311" s="4">
        <f t="shared" si="31"/>
        <v>422385</v>
      </c>
      <c r="J311">
        <f t="shared" si="30"/>
        <v>61596</v>
      </c>
      <c r="K311" s="4">
        <f t="shared" si="28"/>
        <v>246391.25</v>
      </c>
    </row>
    <row r="312" spans="1:11" x14ac:dyDescent="0.25">
      <c r="A312" t="s">
        <v>25</v>
      </c>
      <c r="B312">
        <v>4217</v>
      </c>
      <c r="C312" t="s">
        <v>29</v>
      </c>
      <c r="D312" t="str">
        <f t="array" ref="D312">IF($C312="Very Satisfied","5 Stars",IF($C312="Satisfied","4 Stars",IF($C312="Neutral","3 Stars",IF($C312="Dissatisfied","2 Stars",IF($C312="Very Dissatisfied","1 Star")))))</f>
        <v>5 Stars</v>
      </c>
      <c r="E312" t="s">
        <v>36</v>
      </c>
      <c r="F312" t="s">
        <v>50</v>
      </c>
      <c r="G312">
        <v>3</v>
      </c>
      <c r="H312">
        <v>9</v>
      </c>
      <c r="I312" s="4">
        <f t="shared" si="31"/>
        <v>366879</v>
      </c>
      <c r="J312">
        <f t="shared" si="30"/>
        <v>22794</v>
      </c>
      <c r="K312" s="4">
        <f t="shared" si="28"/>
        <v>285350.33333333337</v>
      </c>
    </row>
    <row r="313" spans="1:11" x14ac:dyDescent="0.25">
      <c r="A313" t="s">
        <v>12</v>
      </c>
      <c r="B313">
        <v>4312</v>
      </c>
      <c r="C313" t="s">
        <v>29</v>
      </c>
      <c r="D313" t="str">
        <f t="array" ref="D313">IF($C313="Very Satisfied","5 Stars",IF($C313="Satisfied","4 Stars",IF($C313="Neutral","3 Stars",IF($C313="Dissatisfied","2 Stars",IF($C313="Very Dissatisfied","1 Star")))))</f>
        <v>5 Stars</v>
      </c>
      <c r="E313" t="s">
        <v>33</v>
      </c>
      <c r="F313" t="s">
        <v>52</v>
      </c>
      <c r="G313">
        <v>1</v>
      </c>
      <c r="H313">
        <v>8</v>
      </c>
      <c r="I313" s="4">
        <f t="shared" si="31"/>
        <v>375144</v>
      </c>
      <c r="J313">
        <f t="shared" si="30"/>
        <v>12023.4</v>
      </c>
      <c r="K313" s="4">
        <f t="shared" si="28"/>
        <v>328251</v>
      </c>
    </row>
    <row r="314" spans="1:11" x14ac:dyDescent="0.25">
      <c r="A314" t="s">
        <v>12</v>
      </c>
      <c r="B314">
        <v>5131</v>
      </c>
      <c r="C314" t="s">
        <v>29</v>
      </c>
      <c r="D314" t="str">
        <f t="array" ref="D314">IF($C314="Very Satisfied","5 Stars",IF($C314="Satisfied","4 Stars",IF($C314="Neutral","3 Stars",IF($C314="Dissatisfied","2 Stars",IF($C314="Very Dissatisfied","1 Star")))))</f>
        <v>5 Stars</v>
      </c>
      <c r="E314" t="s">
        <v>35</v>
      </c>
      <c r="F314" t="s">
        <v>52</v>
      </c>
      <c r="G314">
        <v>5</v>
      </c>
      <c r="H314">
        <v>11</v>
      </c>
      <c r="I314" s="4">
        <f t="shared" si="31"/>
        <v>446397</v>
      </c>
      <c r="J314">
        <f t="shared" si="30"/>
        <v>50689.36363636364</v>
      </c>
      <c r="K314" s="4">
        <f t="shared" si="28"/>
        <v>284070.81818181818</v>
      </c>
    </row>
    <row r="315" spans="1:11" x14ac:dyDescent="0.25">
      <c r="A315" t="s">
        <v>18</v>
      </c>
      <c r="B315">
        <v>5796</v>
      </c>
      <c r="C315" t="s">
        <v>29</v>
      </c>
      <c r="D315" t="str">
        <f>IF($C315="Very Satisfied","5 Stars",IF($C315="Satisfied","4 Stars",IF($C315="Neutral","3 Stars",IF($C315="Dissatisfied","2 Stars",IF($C315="Very Dissatisfied","1 Star")))))</f>
        <v>5 Stars</v>
      </c>
      <c r="E315" t="s">
        <v>36</v>
      </c>
      <c r="F315" t="s">
        <v>51</v>
      </c>
      <c r="G315">
        <v>1</v>
      </c>
      <c r="H315">
        <v>11</v>
      </c>
      <c r="I315" s="4">
        <f t="shared" si="31"/>
        <v>504252</v>
      </c>
      <c r="J315">
        <f t="shared" si="30"/>
        <v>49838.571428571428</v>
      </c>
      <c r="K315" s="4">
        <f t="shared" si="28"/>
        <v>320887.63636363635</v>
      </c>
    </row>
    <row r="316" spans="1:11" x14ac:dyDescent="0.25">
      <c r="A316" t="s">
        <v>23</v>
      </c>
      <c r="B316">
        <v>6450</v>
      </c>
      <c r="C316" t="s">
        <v>29</v>
      </c>
      <c r="D316" t="str">
        <f t="array" ref="D316">IF($C316="Very Satisfied","5 Stars",IF($C316="Satisfied","4 Stars",IF($C316="Neutral","3 Stars",IF($C316="Dissatisfied","2 Stars",IF($C316="Very Dissatisfied","1 Star")))))</f>
        <v>5 Stars</v>
      </c>
      <c r="E316" t="s">
        <v>32</v>
      </c>
      <c r="F316" t="s">
        <v>42</v>
      </c>
      <c r="G316">
        <v>3</v>
      </c>
      <c r="H316">
        <v>14</v>
      </c>
      <c r="I316" s="4">
        <f t="shared" si="31"/>
        <v>561150</v>
      </c>
      <c r="J316">
        <f t="shared" si="30"/>
        <v>13509.857142857143</v>
      </c>
      <c r="K316" s="4">
        <f t="shared" si="28"/>
        <v>280575</v>
      </c>
    </row>
    <row r="317" spans="1:11" x14ac:dyDescent="0.25">
      <c r="A317" t="s">
        <v>8</v>
      </c>
      <c r="B317">
        <v>6849</v>
      </c>
      <c r="C317" t="s">
        <v>27</v>
      </c>
      <c r="D317" t="str">
        <f t="array" ref="D317">IF($C317="Very Satisfied","5 Stars",IF($C317="Satisfied","4 Stars",IF($C317="Neutral","3 Stars",IF($C317="Dissatisfied","2 Stars",IF($C317="Very Dissatisfied","1 Star")))))</f>
        <v>4 Stars</v>
      </c>
      <c r="E317" t="s">
        <v>34</v>
      </c>
      <c r="F317" t="s">
        <v>51</v>
      </c>
      <c r="G317">
        <v>4</v>
      </c>
      <c r="H317">
        <v>10</v>
      </c>
      <c r="I317" s="4">
        <f t="shared" si="31"/>
        <v>595863</v>
      </c>
      <c r="J317">
        <f t="shared" si="30"/>
        <v>25752</v>
      </c>
      <c r="K317" s="4">
        <f t="shared" si="28"/>
        <v>417104.10000000003</v>
      </c>
    </row>
    <row r="318" spans="1:11" x14ac:dyDescent="0.25">
      <c r="A318" t="s">
        <v>8</v>
      </c>
      <c r="B318">
        <v>5494</v>
      </c>
      <c r="C318" t="s">
        <v>29</v>
      </c>
      <c r="D318" t="str">
        <f t="array" ref="D318">IF($C318="Very Satisfied","5 Stars",IF($C318="Satisfied","4 Stars",IF($C318="Neutral","3 Stars",IF($C318="Dissatisfied","2 Stars",IF($C318="Very Dissatisfied","1 Star")))))</f>
        <v>5 Stars</v>
      </c>
      <c r="E318" t="s">
        <v>35</v>
      </c>
      <c r="F318" t="s">
        <v>47</v>
      </c>
      <c r="G318">
        <v>1</v>
      </c>
      <c r="H318">
        <v>12</v>
      </c>
      <c r="I318" s="4">
        <f t="shared" si="31"/>
        <v>477978</v>
      </c>
      <c r="J318">
        <f t="shared" si="30"/>
        <v>69600</v>
      </c>
      <c r="K318" s="4">
        <f t="shared" ref="K318:K327" si="32">PRODUCT(J338,7)</f>
        <v>278820.5</v>
      </c>
    </row>
    <row r="319" spans="1:11" x14ac:dyDescent="0.25">
      <c r="A319" t="s">
        <v>21</v>
      </c>
      <c r="B319">
        <v>2405</v>
      </c>
      <c r="C319" t="s">
        <v>28</v>
      </c>
      <c r="D319" t="str">
        <f t="array" ref="D319">IF($C319="Very Satisfied","5 Stars",IF($C319="Satisfied","4 Stars",IF($C319="Neutral","3 Stars",IF($C319="Dissatisfied","2 Stars",IF($C319="Very Dissatisfied","1 Star")))))</f>
        <v>2 Stars</v>
      </c>
      <c r="E319" t="s">
        <v>36</v>
      </c>
      <c r="F319" t="s">
        <v>45</v>
      </c>
      <c r="G319">
        <v>1</v>
      </c>
      <c r="H319">
        <v>13</v>
      </c>
      <c r="I319" s="4">
        <f t="shared" si="31"/>
        <v>209235</v>
      </c>
      <c r="J319">
        <f t="shared" si="30"/>
        <v>22286.5</v>
      </c>
      <c r="K319" s="4">
        <f t="shared" si="32"/>
        <v>112665</v>
      </c>
    </row>
    <row r="320" spans="1:11" x14ac:dyDescent="0.25">
      <c r="A320" t="s">
        <v>17</v>
      </c>
      <c r="B320">
        <v>2233</v>
      </c>
      <c r="C320" t="s">
        <v>29</v>
      </c>
      <c r="D320" t="str">
        <f t="array" ref="D320">IF($C320="Very Satisfied","5 Stars",IF($C320="Satisfied","4 Stars",IF($C320="Neutral","3 Stars",IF($C320="Dissatisfied","2 Stars",IF($C320="Very Dissatisfied","1 Star")))))</f>
        <v>5 Stars</v>
      </c>
      <c r="E320" t="s">
        <v>39</v>
      </c>
      <c r="F320" t="s">
        <v>44</v>
      </c>
      <c r="G320">
        <v>3</v>
      </c>
      <c r="H320">
        <v>8</v>
      </c>
      <c r="I320" s="4">
        <f t="shared" si="31"/>
        <v>194271</v>
      </c>
      <c r="J320">
        <f t="shared" si="30"/>
        <v>48861.375</v>
      </c>
      <c r="K320" s="4">
        <f t="shared" si="32"/>
        <v>169987.125</v>
      </c>
    </row>
    <row r="321" spans="1:11" x14ac:dyDescent="0.25">
      <c r="A321" t="s">
        <v>16</v>
      </c>
      <c r="B321">
        <v>1367</v>
      </c>
      <c r="C321" t="s">
        <v>29</v>
      </c>
      <c r="D321" t="str">
        <f t="array" ref="D321">IF($C321="Very Satisfied","5 Stars",IF($C321="Satisfied","4 Stars",IF($C321="Neutral","3 Stars",IF($C321="Dissatisfied","2 Stars",IF($C321="Very Dissatisfied","1 Star")))))</f>
        <v>5 Stars</v>
      </c>
      <c r="E321" t="s">
        <v>37</v>
      </c>
      <c r="F321" t="s">
        <v>46</v>
      </c>
      <c r="G321">
        <v>4</v>
      </c>
      <c r="H321">
        <v>3</v>
      </c>
      <c r="I321" s="4">
        <f t="shared" si="31"/>
        <v>118929</v>
      </c>
      <c r="J321">
        <f t="shared" si="30"/>
        <v>8533.25</v>
      </c>
      <c r="K321" s="4">
        <f t="shared" si="32"/>
        <v>277501</v>
      </c>
    </row>
    <row r="322" spans="1:11" x14ac:dyDescent="0.25">
      <c r="A322" t="s">
        <v>20</v>
      </c>
      <c r="B322">
        <v>5981</v>
      </c>
      <c r="C322" t="s">
        <v>29</v>
      </c>
      <c r="D322" t="str">
        <f t="array" ref="D322">IF($C322="Very Satisfied","5 Stars",IF($C322="Satisfied","4 Stars",IF($C322="Neutral","3 Stars",IF($C322="Dissatisfied","2 Stars",IF($C322="Very Dissatisfied","1 Star")))))</f>
        <v>5 Stars</v>
      </c>
      <c r="E322" t="s">
        <v>32</v>
      </c>
      <c r="F322" t="s">
        <v>43</v>
      </c>
      <c r="G322">
        <v>5</v>
      </c>
      <c r="H322">
        <v>14</v>
      </c>
      <c r="I322" s="4">
        <f t="shared" si="31"/>
        <v>520347</v>
      </c>
      <c r="J322">
        <f t="shared" si="30"/>
        <v>60259.928571428572</v>
      </c>
      <c r="K322" s="4">
        <f t="shared" si="32"/>
        <v>260173.5</v>
      </c>
    </row>
    <row r="323" spans="1:11" x14ac:dyDescent="0.25">
      <c r="A323" t="s">
        <v>17</v>
      </c>
      <c r="B323">
        <v>5640</v>
      </c>
      <c r="C323" t="s">
        <v>27</v>
      </c>
      <c r="D323" t="str">
        <f t="array" ref="D323">IF($C323="Very Satisfied","5 Stars",IF($C323="Satisfied","4 Stars",IF($C323="Neutral","3 Stars",IF($C323="Dissatisfied","2 Stars",IF($C323="Very Dissatisfied","1 Star")))))</f>
        <v>4 Stars</v>
      </c>
      <c r="E323" t="s">
        <v>32</v>
      </c>
      <c r="F323" t="s">
        <v>49</v>
      </c>
      <c r="G323">
        <v>5</v>
      </c>
      <c r="H323">
        <v>5</v>
      </c>
      <c r="I323" s="4">
        <f t="shared" si="31"/>
        <v>490680</v>
      </c>
      <c r="J323">
        <f t="shared" si="30"/>
        <v>64894.090909090912</v>
      </c>
      <c r="K323" s="4">
        <f t="shared" si="32"/>
        <v>686952</v>
      </c>
    </row>
    <row r="324" spans="1:11" x14ac:dyDescent="0.25">
      <c r="A324" t="s">
        <v>16</v>
      </c>
      <c r="B324">
        <v>2955</v>
      </c>
      <c r="C324" t="s">
        <v>29</v>
      </c>
      <c r="D324" t="str">
        <f t="array" ref="D324">IF($C324="Very Satisfied","5 Stars",IF($C324="Satisfied","4 Stars",IF($C324="Neutral","3 Stars",IF($C324="Dissatisfied","2 Stars",IF($C324="Very Dissatisfied","1 Star")))))</f>
        <v>5 Stars</v>
      </c>
      <c r="E324" t="s">
        <v>37</v>
      </c>
      <c r="F324" t="s">
        <v>41</v>
      </c>
      <c r="G324">
        <v>3</v>
      </c>
      <c r="H324">
        <v>4</v>
      </c>
      <c r="I324" s="4">
        <f t="shared" si="31"/>
        <v>257085</v>
      </c>
      <c r="J324">
        <f t="shared" si="30"/>
        <v>62176</v>
      </c>
      <c r="K324" s="4">
        <f t="shared" si="32"/>
        <v>449898.75</v>
      </c>
    </row>
    <row r="325" spans="1:11" x14ac:dyDescent="0.25">
      <c r="A325" t="s">
        <v>21</v>
      </c>
      <c r="B325">
        <v>2543</v>
      </c>
      <c r="C325" t="s">
        <v>27</v>
      </c>
      <c r="D325" t="str">
        <f t="array" ref="D325">IF($C325="Very Satisfied","5 Stars",IF($C325="Satisfied","4 Stars",IF($C325="Neutral","3 Stars",IF($C325="Dissatisfied","2 Stars",IF($C325="Very Dissatisfied","1 Star")))))</f>
        <v>4 Stars</v>
      </c>
      <c r="E325" t="s">
        <v>31</v>
      </c>
      <c r="F325" t="s">
        <v>50</v>
      </c>
      <c r="G325">
        <v>1</v>
      </c>
      <c r="H325">
        <v>4</v>
      </c>
      <c r="I325" s="4">
        <f t="shared" si="31"/>
        <v>221241</v>
      </c>
      <c r="J325">
        <f t="shared" si="30"/>
        <v>46545</v>
      </c>
      <c r="K325" s="4">
        <f t="shared" si="32"/>
        <v>387171.75</v>
      </c>
    </row>
    <row r="326" spans="1:11" x14ac:dyDescent="0.25">
      <c r="A326" t="s">
        <v>7</v>
      </c>
      <c r="B326">
        <v>5549</v>
      </c>
      <c r="C326" t="s">
        <v>28</v>
      </c>
      <c r="D326" t="str">
        <f t="array" ref="D326">IF($C326="Very Satisfied","5 Stars",IF($C326="Satisfied","4 Stars",IF($C326="Neutral","3 Stars",IF($C326="Dissatisfied","2 Stars",IF($C326="Very Dissatisfied","1 Star")))))</f>
        <v>2 Stars</v>
      </c>
      <c r="E326" t="s">
        <v>37</v>
      </c>
      <c r="F326" t="s">
        <v>50</v>
      </c>
      <c r="G326">
        <v>1</v>
      </c>
      <c r="H326">
        <v>15</v>
      </c>
      <c r="I326" s="4">
        <f t="shared" si="31"/>
        <v>482763</v>
      </c>
      <c r="J326">
        <f t="shared" si="30"/>
        <v>17835</v>
      </c>
      <c r="K326" s="4">
        <f t="shared" si="32"/>
        <v>225289.4</v>
      </c>
    </row>
    <row r="327" spans="1:11" x14ac:dyDescent="0.25">
      <c r="A327" t="s">
        <v>7</v>
      </c>
      <c r="B327">
        <v>4877</v>
      </c>
      <c r="C327" t="s">
        <v>27</v>
      </c>
      <c r="D327" t="str">
        <f t="array" ref="D327">IF($C327="Very Satisfied","5 Stars",IF($C327="Satisfied","4 Stars",IF($C327="Neutral","3 Stars",IF($C327="Dissatisfied","2 Stars",IF($C327="Very Dissatisfied","1 Star")))))</f>
        <v>4 Stars</v>
      </c>
      <c r="E327" t="s">
        <v>35</v>
      </c>
      <c r="F327" t="s">
        <v>47</v>
      </c>
      <c r="G327">
        <v>3</v>
      </c>
      <c r="H327">
        <v>11</v>
      </c>
      <c r="I327" s="4">
        <f t="shared" si="31"/>
        <v>424299</v>
      </c>
      <c r="J327">
        <f t="shared" si="30"/>
        <v>38140.800000000003</v>
      </c>
      <c r="K327" s="4">
        <f t="shared" si="32"/>
        <v>270008.45454545453</v>
      </c>
    </row>
    <row r="328" spans="1:11" x14ac:dyDescent="0.25">
      <c r="A328" t="s">
        <v>24</v>
      </c>
      <c r="B328">
        <v>3763</v>
      </c>
      <c r="C328" t="s">
        <v>30</v>
      </c>
      <c r="D328" t="str">
        <f t="array" ref="D328">IF($C328="Very Satisfied","5 Stars",IF($C328="Satisfied","4 Stars",IF($C328="Neutral","3 Stars",IF($C328="Dissatisfied","2 Stars",IF($C328="Very Dissatisfied","1 Star")))))</f>
        <v>1 Star</v>
      </c>
      <c r="E328" t="s">
        <v>35</v>
      </c>
      <c r="F328" t="s">
        <v>52</v>
      </c>
      <c r="G328">
        <v>5</v>
      </c>
      <c r="H328">
        <v>4</v>
      </c>
      <c r="I328" s="4">
        <f t="shared" si="31"/>
        <v>327381</v>
      </c>
      <c r="J328">
        <f t="shared" si="30"/>
        <v>35198.75</v>
      </c>
      <c r="K328" s="4">
        <f t="shared" ref="K328:K346" si="33">PRODUCT(J349,7)</f>
        <v>572916.75</v>
      </c>
    </row>
    <row r="329" spans="1:11" x14ac:dyDescent="0.25">
      <c r="A329" t="s">
        <v>14</v>
      </c>
      <c r="B329">
        <v>5070</v>
      </c>
      <c r="C329" t="s">
        <v>29</v>
      </c>
      <c r="D329" t="str">
        <f t="array" ref="D329">IF($C329="Very Satisfied","5 Stars",IF($C329="Satisfied","4 Stars",IF($C329="Neutral","3 Stars",IF($C329="Dissatisfied","2 Stars",IF($C329="Very Dissatisfied","1 Star")))))</f>
        <v>5 Stars</v>
      </c>
      <c r="E329" t="s">
        <v>35</v>
      </c>
      <c r="F329" t="s">
        <v>52</v>
      </c>
      <c r="G329">
        <v>4</v>
      </c>
      <c r="H329">
        <v>4</v>
      </c>
      <c r="I329" s="4">
        <f t="shared" si="31"/>
        <v>441090</v>
      </c>
      <c r="J329">
        <f t="shared" si="30"/>
        <v>40764.333333333336</v>
      </c>
      <c r="K329" s="4">
        <f t="shared" si="33"/>
        <v>771907.5</v>
      </c>
    </row>
    <row r="330" spans="1:11" x14ac:dyDescent="0.25">
      <c r="A330" t="s">
        <v>22</v>
      </c>
      <c r="B330">
        <v>4938</v>
      </c>
      <c r="C330" t="s">
        <v>27</v>
      </c>
      <c r="D330" t="str">
        <f t="array" ref="D330">IF($C330="Very Satisfied","5 Stars",IF($C330="Satisfied","4 Stars",IF($C330="Neutral","3 Stars",IF($C330="Dissatisfied","2 Stars",IF($C330="Very Dissatisfied","1 Star")))))</f>
        <v>4 Stars</v>
      </c>
      <c r="E330" t="s">
        <v>34</v>
      </c>
      <c r="F330" t="s">
        <v>52</v>
      </c>
      <c r="G330">
        <v>3</v>
      </c>
      <c r="H330">
        <v>8</v>
      </c>
      <c r="I330" s="4">
        <f t="shared" si="31"/>
        <v>429606</v>
      </c>
      <c r="J330">
        <f t="shared" si="30"/>
        <v>46893</v>
      </c>
      <c r="K330" s="4">
        <f t="shared" si="33"/>
        <v>375905.25</v>
      </c>
    </row>
    <row r="331" spans="1:11" x14ac:dyDescent="0.25">
      <c r="A331" t="s">
        <v>14</v>
      </c>
      <c r="B331">
        <v>2599</v>
      </c>
      <c r="C331" t="s">
        <v>29</v>
      </c>
      <c r="D331" t="str">
        <f t="array" ref="D331">IF($C331="Very Satisfied","5 Stars",IF($C331="Satisfied","4 Stars",IF($C331="Neutral","3 Stars",IF($C331="Dissatisfied","2 Stars",IF($C331="Very Dissatisfied","1 Star")))))</f>
        <v>5 Stars</v>
      </c>
      <c r="E331" t="s">
        <v>40</v>
      </c>
      <c r="F331" t="s">
        <v>48</v>
      </c>
      <c r="G331">
        <v>2</v>
      </c>
      <c r="H331">
        <v>11</v>
      </c>
      <c r="I331" s="4">
        <f t="shared" si="31"/>
        <v>226113</v>
      </c>
      <c r="J331">
        <f t="shared" si="30"/>
        <v>40581.545454545456</v>
      </c>
      <c r="K331" s="4">
        <f t="shared" si="33"/>
        <v>143890.09090909091</v>
      </c>
    </row>
    <row r="332" spans="1:11" x14ac:dyDescent="0.25">
      <c r="A332" t="s">
        <v>24</v>
      </c>
      <c r="B332">
        <v>3213</v>
      </c>
      <c r="C332" t="s">
        <v>27</v>
      </c>
      <c r="D332" t="str">
        <f t="array" ref="D332">IF($C332="Very Satisfied","5 Stars",IF($C332="Satisfied","4 Stars",IF($C332="Neutral","3 Stars",IF($C332="Dissatisfied","2 Stars",IF($C332="Very Dissatisfied","1 Star")))))</f>
        <v>4 Stars</v>
      </c>
      <c r="E332" t="s">
        <v>37</v>
      </c>
      <c r="F332" t="s">
        <v>46</v>
      </c>
      <c r="G332">
        <v>3</v>
      </c>
      <c r="H332">
        <v>10</v>
      </c>
      <c r="I332" s="4">
        <f t="shared" si="31"/>
        <v>279531</v>
      </c>
      <c r="J332">
        <f t="shared" si="30"/>
        <v>45841.090909090912</v>
      </c>
      <c r="K332" s="4">
        <f t="shared" si="33"/>
        <v>195671.69999999998</v>
      </c>
    </row>
    <row r="333" spans="1:11" x14ac:dyDescent="0.25">
      <c r="A333" t="s">
        <v>18</v>
      </c>
      <c r="B333">
        <v>5045</v>
      </c>
      <c r="C333" t="s">
        <v>29</v>
      </c>
      <c r="D333" t="str">
        <f>IF($C333="Very Satisfied","5 Stars",IF($C333="Satisfied","4 Stars",IF($C333="Neutral","3 Stars",IF($C333="Dissatisfied","2 Stars",IF($C333="Very Dissatisfied","1 Star")))))</f>
        <v>5 Stars</v>
      </c>
      <c r="E333" t="s">
        <v>39</v>
      </c>
      <c r="F333" t="s">
        <v>51</v>
      </c>
      <c r="G333">
        <v>1</v>
      </c>
      <c r="H333">
        <v>12</v>
      </c>
      <c r="I333" s="4">
        <f t="shared" si="31"/>
        <v>438915</v>
      </c>
      <c r="J333">
        <f t="shared" si="30"/>
        <v>40082.142857142855</v>
      </c>
      <c r="K333" s="4">
        <f t="shared" si="33"/>
        <v>256033.75</v>
      </c>
    </row>
    <row r="334" spans="1:11" x14ac:dyDescent="0.25">
      <c r="A334" t="s">
        <v>14</v>
      </c>
      <c r="B334">
        <v>6089</v>
      </c>
      <c r="C334" t="s">
        <v>27</v>
      </c>
      <c r="D334" t="str">
        <f t="array" ref="D334">IF($C334="Very Satisfied","5 Stars",IF($C334="Satisfied","4 Stars",IF($C334="Neutral","3 Stars",IF($C334="Dissatisfied","2 Stars",IF($C334="Very Dissatisfied","1 Star")))))</f>
        <v>4 Stars</v>
      </c>
      <c r="E334" t="s">
        <v>31</v>
      </c>
      <c r="F334" t="s">
        <v>49</v>
      </c>
      <c r="G334">
        <v>2</v>
      </c>
      <c r="H334">
        <v>7</v>
      </c>
      <c r="I334" s="4">
        <f t="shared" si="31"/>
        <v>529743</v>
      </c>
      <c r="J334">
        <f t="shared" si="30"/>
        <v>59586.3</v>
      </c>
      <c r="K334" s="4">
        <f t="shared" si="33"/>
        <v>529743</v>
      </c>
    </row>
    <row r="335" spans="1:11" x14ac:dyDescent="0.25">
      <c r="A335" t="s">
        <v>7</v>
      </c>
      <c r="B335">
        <v>1299</v>
      </c>
      <c r="C335" t="s">
        <v>27</v>
      </c>
      <c r="D335" t="str">
        <f t="array" ref="D335">IF($C335="Very Satisfied","5 Stars",IF($C335="Satisfied","4 Stars",IF($C335="Neutral","3 Stars",IF($C335="Dissatisfied","2 Stars",IF($C335="Very Dissatisfied","1 Star")))))</f>
        <v>4 Stars</v>
      </c>
      <c r="E335" t="s">
        <v>38</v>
      </c>
      <c r="F335" t="s">
        <v>51</v>
      </c>
      <c r="G335">
        <v>2</v>
      </c>
      <c r="H335">
        <v>7</v>
      </c>
      <c r="I335" s="4">
        <f t="shared" si="31"/>
        <v>113013</v>
      </c>
      <c r="J335" t="e">
        <f>#REF!/#REF!</f>
        <v>#REF!</v>
      </c>
      <c r="K335" s="4">
        <f t="shared" si="33"/>
        <v>113013</v>
      </c>
    </row>
    <row r="336" spans="1:11" x14ac:dyDescent="0.25">
      <c r="A336" t="s">
        <v>14</v>
      </c>
      <c r="B336">
        <v>2784</v>
      </c>
      <c r="C336" t="s">
        <v>27</v>
      </c>
      <c r="D336" t="str">
        <f t="array" ref="D336">IF($C336="Very Satisfied","5 Stars",IF($C336="Satisfied","4 Stars",IF($C336="Neutral","3 Stars",IF($C336="Dissatisfied","2 Stars",IF($C336="Very Dissatisfied","1 Star")))))</f>
        <v>4 Stars</v>
      </c>
      <c r="E336" t="s">
        <v>31</v>
      </c>
      <c r="F336" t="s">
        <v>52</v>
      </c>
      <c r="G336">
        <v>3</v>
      </c>
      <c r="H336">
        <v>6</v>
      </c>
      <c r="I336" s="4">
        <f t="shared" si="31"/>
        <v>242208</v>
      </c>
      <c r="J336" t="e">
        <f>#REF!/#REF!</f>
        <v>#REF!</v>
      </c>
      <c r="K336" s="4">
        <f t="shared" si="33"/>
        <v>282576</v>
      </c>
    </row>
    <row r="337" spans="1:11" x14ac:dyDescent="0.25">
      <c r="A337" t="s">
        <v>11</v>
      </c>
      <c r="B337">
        <v>4404</v>
      </c>
      <c r="C337" t="s">
        <v>29</v>
      </c>
      <c r="D337" t="str">
        <f t="array" ref="D337">IF($C337="Very Satisfied","5 Stars",IF($C337="Satisfied","4 Stars",IF($C337="Neutral","3 Stars",IF($C337="Dissatisfied","2 Stars",IF($C337="Very Dissatisfied","1 Star")))))</f>
        <v>5 Stars</v>
      </c>
      <c r="E337" t="s">
        <v>32</v>
      </c>
      <c r="F337" t="s">
        <v>52</v>
      </c>
      <c r="G337">
        <v>3</v>
      </c>
      <c r="H337">
        <v>15</v>
      </c>
      <c r="I337" s="4">
        <f t="shared" si="31"/>
        <v>383148</v>
      </c>
      <c r="J337" t="e">
        <f>#REF!/#REF!</f>
        <v>#REF!</v>
      </c>
      <c r="K337" s="4">
        <f t="shared" si="33"/>
        <v>178802.4</v>
      </c>
    </row>
    <row r="338" spans="1:11" x14ac:dyDescent="0.25">
      <c r="A338" t="s">
        <v>18</v>
      </c>
      <c r="B338">
        <v>8724</v>
      </c>
      <c r="C338" t="s">
        <v>27</v>
      </c>
      <c r="D338" t="str">
        <f t="array" ref="D338">IF($C338="Very Satisfied","5 Stars",IF($C338="Satisfied","4 Stars",IF($C338="Neutral","3 Stars",IF($C338="Dissatisfied","2 Stars",IF($C338="Very Dissatisfied","1 Star")))))</f>
        <v>4 Stars</v>
      </c>
      <c r="E338" t="s">
        <v>39</v>
      </c>
      <c r="F338" t="s">
        <v>49</v>
      </c>
      <c r="G338">
        <v>4</v>
      </c>
      <c r="H338">
        <v>6</v>
      </c>
      <c r="I338" s="4">
        <f t="shared" si="31"/>
        <v>758988</v>
      </c>
      <c r="J338">
        <f t="shared" ref="J338:J347" si="34">I318/H318</f>
        <v>39831.5</v>
      </c>
      <c r="K338" s="4">
        <f t="shared" si="33"/>
        <v>885486</v>
      </c>
    </row>
    <row r="339" spans="1:11" x14ac:dyDescent="0.25">
      <c r="A339" t="s">
        <v>18</v>
      </c>
      <c r="B339">
        <v>2244</v>
      </c>
      <c r="C339" t="s">
        <v>28</v>
      </c>
      <c r="D339" t="str">
        <f t="array" ref="D339">IF($C339="Very Satisfied","5 Stars",IF($C339="Satisfied","4 Stars",IF($C339="Neutral","3 Stars",IF($C339="Dissatisfied","2 Stars",IF($C339="Very Dissatisfied","1 Star")))))</f>
        <v>2 Stars</v>
      </c>
      <c r="E339" t="s">
        <v>34</v>
      </c>
      <c r="F339" t="s">
        <v>48</v>
      </c>
      <c r="G339">
        <v>3</v>
      </c>
      <c r="H339">
        <v>12</v>
      </c>
      <c r="I339" s="4">
        <f t="shared" si="31"/>
        <v>195228</v>
      </c>
      <c r="J339">
        <f t="shared" si="34"/>
        <v>16095</v>
      </c>
      <c r="K339" s="4">
        <f t="shared" si="33"/>
        <v>113883</v>
      </c>
    </row>
    <row r="340" spans="1:11" x14ac:dyDescent="0.25">
      <c r="A340" t="s">
        <v>14</v>
      </c>
      <c r="B340">
        <v>6275</v>
      </c>
      <c r="C340" t="s">
        <v>27</v>
      </c>
      <c r="D340" t="str">
        <f t="array" ref="D340">IF($C340="Very Satisfied","5 Stars",IF($C340="Satisfied","4 Stars",IF($C340="Neutral","3 Stars",IF($C340="Dissatisfied","2 Stars",IF($C340="Very Dissatisfied","1 Star")))))</f>
        <v>4 Stars</v>
      </c>
      <c r="E340" t="s">
        <v>35</v>
      </c>
      <c r="F340" t="s">
        <v>49</v>
      </c>
      <c r="G340">
        <v>3</v>
      </c>
      <c r="H340">
        <v>3</v>
      </c>
      <c r="I340" s="4">
        <f t="shared" si="31"/>
        <v>545925</v>
      </c>
      <c r="J340">
        <f t="shared" si="34"/>
        <v>24283.875</v>
      </c>
      <c r="K340" s="4">
        <f t="shared" si="33"/>
        <v>1273825</v>
      </c>
    </row>
    <row r="341" spans="1:11" x14ac:dyDescent="0.25">
      <c r="A341" t="s">
        <v>15</v>
      </c>
      <c r="B341">
        <v>9617</v>
      </c>
      <c r="C341" t="s">
        <v>27</v>
      </c>
      <c r="D341" t="str">
        <f t="array" ref="D341">IF($C341="Very Satisfied","5 Stars",IF($C341="Satisfied","4 Stars",IF($C341="Neutral","3 Stars",IF($C341="Dissatisfied","2 Stars",IF($C341="Very Dissatisfied","1 Star")))))</f>
        <v>4 Stars</v>
      </c>
      <c r="E341" t="s">
        <v>36</v>
      </c>
      <c r="F341" t="s">
        <v>49</v>
      </c>
      <c r="G341">
        <v>3</v>
      </c>
      <c r="H341">
        <v>12</v>
      </c>
      <c r="I341" s="4">
        <f t="shared" si="31"/>
        <v>836679</v>
      </c>
      <c r="J341">
        <f t="shared" si="34"/>
        <v>39643</v>
      </c>
      <c r="K341" s="4">
        <f t="shared" si="33"/>
        <v>488062.75</v>
      </c>
    </row>
    <row r="342" spans="1:11" x14ac:dyDescent="0.25">
      <c r="A342" t="s">
        <v>16</v>
      </c>
      <c r="B342">
        <v>1368</v>
      </c>
      <c r="C342" t="s">
        <v>29</v>
      </c>
      <c r="D342" t="str">
        <f t="array" ref="D342">IF($C342="Very Satisfied","5 Stars",IF($C342="Satisfied","4 Stars",IF($C342="Neutral","3 Stars",IF($C342="Dissatisfied","2 Stars",IF($C342="Very Dissatisfied","1 Star")))))</f>
        <v>5 Stars</v>
      </c>
      <c r="E342" t="s">
        <v>32</v>
      </c>
      <c r="F342" t="s">
        <v>48</v>
      </c>
      <c r="G342">
        <v>4</v>
      </c>
      <c r="H342">
        <v>9</v>
      </c>
      <c r="I342" s="4">
        <f t="shared" si="31"/>
        <v>119016</v>
      </c>
      <c r="J342">
        <f t="shared" si="34"/>
        <v>37167.642857142855</v>
      </c>
      <c r="K342" s="4">
        <f t="shared" si="33"/>
        <v>92568</v>
      </c>
    </row>
    <row r="343" spans="1:11" x14ac:dyDescent="0.25">
      <c r="A343" t="s">
        <v>14</v>
      </c>
      <c r="B343">
        <v>3486</v>
      </c>
      <c r="C343" t="s">
        <v>27</v>
      </c>
      <c r="D343" t="str">
        <f t="array" ref="D343">IF($C343="Very Satisfied","5 Stars",IF($C343="Satisfied","4 Stars",IF($C343="Neutral","3 Stars",IF($C343="Dissatisfied","2 Stars",IF($C343="Very Dissatisfied","1 Star")))))</f>
        <v>4 Stars</v>
      </c>
      <c r="E343" t="s">
        <v>31</v>
      </c>
      <c r="F343" t="s">
        <v>43</v>
      </c>
      <c r="G343">
        <v>3</v>
      </c>
      <c r="H343">
        <v>3</v>
      </c>
      <c r="I343" s="4">
        <f t="shared" si="31"/>
        <v>303282</v>
      </c>
      <c r="J343">
        <f t="shared" si="34"/>
        <v>98136</v>
      </c>
      <c r="K343" s="4">
        <f t="shared" si="33"/>
        <v>707658</v>
      </c>
    </row>
    <row r="344" spans="1:11" x14ac:dyDescent="0.25">
      <c r="A344" t="s">
        <v>14</v>
      </c>
      <c r="B344">
        <v>5227</v>
      </c>
      <c r="C344" t="s">
        <v>27</v>
      </c>
      <c r="D344" t="str">
        <f t="array" ref="D344">IF($C344="Very Satisfied","5 Stars",IF($C344="Satisfied","4 Stars",IF($C344="Neutral","3 Stars",IF($C344="Dissatisfied","2 Stars",IF($C344="Very Dissatisfied","1 Star")))))</f>
        <v>4 Stars</v>
      </c>
      <c r="E344" t="s">
        <v>37</v>
      </c>
      <c r="F344" t="s">
        <v>44</v>
      </c>
      <c r="G344">
        <v>3</v>
      </c>
      <c r="H344">
        <v>7</v>
      </c>
      <c r="I344" s="4">
        <f t="shared" si="31"/>
        <v>454749</v>
      </c>
      <c r="J344">
        <f t="shared" si="34"/>
        <v>64271.25</v>
      </c>
      <c r="K344" s="4">
        <f t="shared" si="33"/>
        <v>454749</v>
      </c>
    </row>
    <row r="345" spans="1:11" x14ac:dyDescent="0.25">
      <c r="A345" t="s">
        <v>24</v>
      </c>
      <c r="B345">
        <v>1738</v>
      </c>
      <c r="C345" t="s">
        <v>27</v>
      </c>
      <c r="D345" t="str">
        <f t="array" ref="D345">IF($C345="Very Satisfied","5 Stars",IF($C345="Satisfied","4 Stars",IF($C345="Neutral","3 Stars",IF($C345="Dissatisfied","2 Stars",IF($C345="Very Dissatisfied","1 Star")))))</f>
        <v>4 Stars</v>
      </c>
      <c r="E345" t="s">
        <v>32</v>
      </c>
      <c r="F345" t="s">
        <v>49</v>
      </c>
      <c r="G345">
        <v>4</v>
      </c>
      <c r="H345">
        <v>12</v>
      </c>
      <c r="I345" s="4">
        <f t="shared" si="31"/>
        <v>151206</v>
      </c>
      <c r="J345">
        <f t="shared" si="34"/>
        <v>55310.25</v>
      </c>
      <c r="K345" s="4">
        <f t="shared" si="33"/>
        <v>88203.5</v>
      </c>
    </row>
    <row r="346" spans="1:11" x14ac:dyDescent="0.25">
      <c r="A346" t="s">
        <v>7</v>
      </c>
      <c r="B346">
        <v>4581</v>
      </c>
      <c r="C346" t="s">
        <v>27</v>
      </c>
      <c r="D346" t="str">
        <f t="array" ref="D346">IF($C346="Very Satisfied","5 Stars",IF($C346="Satisfied","4 Stars",IF($C346="Neutral","3 Stars",IF($C346="Dissatisfied","2 Stars",IF($C346="Very Dissatisfied","1 Star")))))</f>
        <v>4 Stars</v>
      </c>
      <c r="E346" t="s">
        <v>36</v>
      </c>
      <c r="F346" t="s">
        <v>41</v>
      </c>
      <c r="G346">
        <v>5</v>
      </c>
      <c r="H346">
        <v>14</v>
      </c>
      <c r="I346" s="4">
        <f t="shared" si="31"/>
        <v>398547</v>
      </c>
      <c r="J346">
        <f t="shared" si="34"/>
        <v>32184.2</v>
      </c>
      <c r="K346" s="4">
        <f t="shared" si="33"/>
        <v>199273.5</v>
      </c>
    </row>
    <row r="347" spans="1:11" x14ac:dyDescent="0.25">
      <c r="A347" t="s">
        <v>10</v>
      </c>
      <c r="B347">
        <v>6480</v>
      </c>
      <c r="C347" t="s">
        <v>27</v>
      </c>
      <c r="D347" t="str">
        <f t="array" ref="D347">IF($C347="Very Satisfied","5 Stars",IF($C347="Satisfied","4 Stars",IF($C347="Neutral","3 Stars",IF($C347="Dissatisfied","2 Stars",IF($C347="Very Dissatisfied","1 Star")))))</f>
        <v>4 Stars</v>
      </c>
      <c r="E347" t="s">
        <v>33</v>
      </c>
      <c r="F347" t="s">
        <v>42</v>
      </c>
      <c r="G347">
        <v>2</v>
      </c>
      <c r="H347">
        <v>10</v>
      </c>
      <c r="I347" s="4">
        <f t="shared" si="31"/>
        <v>563760</v>
      </c>
      <c r="J347">
        <f t="shared" si="34"/>
        <v>38572.63636363636</v>
      </c>
      <c r="K347" s="4">
        <f t="shared" ref="K347:K388" si="35">PRODUCT(J369,7)</f>
        <v>394632</v>
      </c>
    </row>
    <row r="348" spans="1:11" x14ac:dyDescent="0.25">
      <c r="A348" t="s">
        <v>11</v>
      </c>
      <c r="B348">
        <v>2193</v>
      </c>
      <c r="C348" t="s">
        <v>27</v>
      </c>
      <c r="D348" t="str">
        <f t="array" ref="D348">IF($C348="Very Satisfied","5 Stars",IF($C348="Satisfied","4 Stars",IF($C348="Neutral","3 Stars",IF($C348="Dissatisfied","2 Stars",IF($C348="Very Dissatisfied","1 Star")))))</f>
        <v>4 Stars</v>
      </c>
      <c r="E348" t="s">
        <v>32</v>
      </c>
      <c r="F348" t="s">
        <v>41</v>
      </c>
      <c r="G348">
        <v>3</v>
      </c>
      <c r="H348">
        <v>10</v>
      </c>
      <c r="I348" s="4">
        <f t="shared" si="31"/>
        <v>190791</v>
      </c>
      <c r="J348" t="e">
        <f>#REF!/#REF!</f>
        <v>#REF!</v>
      </c>
      <c r="K348" s="4">
        <f t="shared" si="35"/>
        <v>133553.69999999998</v>
      </c>
    </row>
    <row r="349" spans="1:11" x14ac:dyDescent="0.25">
      <c r="A349" t="s">
        <v>8</v>
      </c>
      <c r="B349">
        <v>4302</v>
      </c>
      <c r="C349" t="s">
        <v>30</v>
      </c>
      <c r="D349" t="str">
        <f t="array" ref="D349">IF($C349="Very Satisfied","5 Stars",IF($C349="Satisfied","4 Stars",IF($C349="Neutral","3 Stars",IF($C349="Dissatisfied","2 Stars",IF($C349="Very Dissatisfied","1 Star")))))</f>
        <v>1 Star</v>
      </c>
      <c r="E349" t="s">
        <v>31</v>
      </c>
      <c r="F349" t="s">
        <v>46</v>
      </c>
      <c r="G349">
        <v>3</v>
      </c>
      <c r="H349">
        <v>5</v>
      </c>
      <c r="I349" s="4">
        <f t="shared" si="31"/>
        <v>374274</v>
      </c>
      <c r="J349">
        <f t="shared" ref="J349:J367" si="36">I328/H328</f>
        <v>81845.25</v>
      </c>
      <c r="K349" s="4">
        <f t="shared" si="35"/>
        <v>523983.60000000003</v>
      </c>
    </row>
    <row r="350" spans="1:11" x14ac:dyDescent="0.25">
      <c r="A350" t="s">
        <v>23</v>
      </c>
      <c r="B350">
        <v>7459</v>
      </c>
      <c r="C350" t="s">
        <v>29</v>
      </c>
      <c r="D350" t="str">
        <f t="array" ref="D350">IF($C350="Very Satisfied","5 Stars",IF($C350="Satisfied","4 Stars",IF($C350="Neutral","3 Stars",IF($C350="Dissatisfied","2 Stars",IF($C350="Very Dissatisfied","1 Star")))))</f>
        <v>5 Stars</v>
      </c>
      <c r="E350" t="s">
        <v>36</v>
      </c>
      <c r="F350" t="s">
        <v>44</v>
      </c>
      <c r="G350">
        <v>1</v>
      </c>
      <c r="H350">
        <v>10</v>
      </c>
      <c r="I350" s="4">
        <f t="shared" si="31"/>
        <v>648933</v>
      </c>
      <c r="J350">
        <f t="shared" si="36"/>
        <v>110272.5</v>
      </c>
      <c r="K350" s="4">
        <f t="shared" si="35"/>
        <v>454253.10000000003</v>
      </c>
    </row>
    <row r="351" spans="1:11" x14ac:dyDescent="0.25">
      <c r="A351" t="s">
        <v>12</v>
      </c>
      <c r="B351">
        <v>4424</v>
      </c>
      <c r="C351" t="s">
        <v>27</v>
      </c>
      <c r="D351" t="str">
        <f t="array" ref="D351">IF($C351="Very Satisfied","5 Stars",IF($C351="Satisfied","4 Stars",IF($C351="Neutral","3 Stars",IF($C351="Dissatisfied","2 Stars",IF($C351="Very Dissatisfied","1 Star")))))</f>
        <v>4 Stars</v>
      </c>
      <c r="E351" t="s">
        <v>34</v>
      </c>
      <c r="F351" t="s">
        <v>42</v>
      </c>
      <c r="G351">
        <v>4</v>
      </c>
      <c r="H351">
        <v>3</v>
      </c>
      <c r="I351" s="4">
        <f t="shared" si="31"/>
        <v>384888</v>
      </c>
      <c r="J351">
        <f t="shared" si="36"/>
        <v>53700.75</v>
      </c>
      <c r="K351" s="4">
        <f t="shared" si="35"/>
        <v>898072</v>
      </c>
    </row>
    <row r="352" spans="1:11" x14ac:dyDescent="0.25">
      <c r="A352" t="s">
        <v>20</v>
      </c>
      <c r="B352">
        <v>3990</v>
      </c>
      <c r="C352" t="s">
        <v>29</v>
      </c>
      <c r="D352" t="str">
        <f t="array" ref="D352">IF($C352="Very Satisfied","5 Stars",IF($C352="Satisfied","4 Stars",IF($C352="Neutral","3 Stars",IF($C352="Dissatisfied","2 Stars",IF($C352="Very Dissatisfied","1 Star")))))</f>
        <v>5 Stars</v>
      </c>
      <c r="E352" t="s">
        <v>35</v>
      </c>
      <c r="F352" t="s">
        <v>42</v>
      </c>
      <c r="G352">
        <v>1</v>
      </c>
      <c r="H352">
        <v>5</v>
      </c>
      <c r="I352" s="4">
        <f t="shared" si="31"/>
        <v>347130</v>
      </c>
      <c r="J352">
        <f t="shared" si="36"/>
        <v>20555.727272727272</v>
      </c>
      <c r="K352" s="4">
        <f t="shared" si="35"/>
        <v>485982</v>
      </c>
    </row>
    <row r="353" spans="1:11" x14ac:dyDescent="0.25">
      <c r="A353" t="s">
        <v>17</v>
      </c>
      <c r="B353">
        <v>5804</v>
      </c>
      <c r="C353" t="s">
        <v>30</v>
      </c>
      <c r="D353" t="str">
        <f t="array" ref="D353">IF($C353="Very Satisfied","5 Stars",IF($C353="Satisfied","4 Stars",IF($C353="Neutral","3 Stars",IF($C353="Dissatisfied","2 Stars",IF($C353="Very Dissatisfied","1 Star")))))</f>
        <v>1 Star</v>
      </c>
      <c r="E353" t="s">
        <v>33</v>
      </c>
      <c r="F353" t="s">
        <v>50</v>
      </c>
      <c r="G353">
        <v>3</v>
      </c>
      <c r="H353">
        <v>7</v>
      </c>
      <c r="I353" s="4">
        <f t="shared" si="31"/>
        <v>504948</v>
      </c>
      <c r="J353">
        <f t="shared" si="36"/>
        <v>27953.1</v>
      </c>
      <c r="K353" s="4">
        <f t="shared" si="35"/>
        <v>504947.99999999994</v>
      </c>
    </row>
    <row r="354" spans="1:11" x14ac:dyDescent="0.25">
      <c r="A354" t="s">
        <v>7</v>
      </c>
      <c r="B354">
        <v>5719</v>
      </c>
      <c r="C354" t="s">
        <v>28</v>
      </c>
      <c r="D354" t="str">
        <f t="array" ref="D354">IF($C354="Very Satisfied","5 Stars",IF($C354="Satisfied","4 Stars",IF($C354="Neutral","3 Stars",IF($C354="Dissatisfied","2 Stars",IF($C354="Very Dissatisfied","1 Star")))))</f>
        <v>2 Stars</v>
      </c>
      <c r="E354" t="s">
        <v>37</v>
      </c>
      <c r="F354" t="s">
        <v>43</v>
      </c>
      <c r="G354">
        <v>3</v>
      </c>
      <c r="H354">
        <v>9</v>
      </c>
      <c r="I354" s="4">
        <f t="shared" si="31"/>
        <v>497553</v>
      </c>
      <c r="J354">
        <f t="shared" si="36"/>
        <v>36576.25</v>
      </c>
      <c r="K354" s="4">
        <f t="shared" si="35"/>
        <v>386985.66666666663</v>
      </c>
    </row>
    <row r="355" spans="1:11" x14ac:dyDescent="0.25">
      <c r="A355" t="s">
        <v>14</v>
      </c>
      <c r="B355">
        <v>3574</v>
      </c>
      <c r="C355" t="s">
        <v>27</v>
      </c>
      <c r="D355" t="str">
        <f t="array" ref="D355">IF($C355="Very Satisfied","5 Stars",IF($C355="Satisfied","4 Stars",IF($C355="Neutral","3 Stars",IF($C355="Dissatisfied","2 Stars",IF($C355="Very Dissatisfied","1 Star")))))</f>
        <v>4 Stars</v>
      </c>
      <c r="E355" t="s">
        <v>36</v>
      </c>
      <c r="F355" t="s">
        <v>43</v>
      </c>
      <c r="G355">
        <v>3</v>
      </c>
      <c r="H355">
        <v>14</v>
      </c>
      <c r="I355" s="4">
        <f t="shared" si="31"/>
        <v>310938</v>
      </c>
      <c r="J355">
        <f t="shared" si="36"/>
        <v>75677.571428571435</v>
      </c>
      <c r="K355" s="4">
        <f t="shared" si="35"/>
        <v>155469</v>
      </c>
    </row>
    <row r="356" spans="1:11" x14ac:dyDescent="0.25">
      <c r="A356" t="s">
        <v>21</v>
      </c>
      <c r="B356">
        <v>2933</v>
      </c>
      <c r="C356" t="s">
        <v>28</v>
      </c>
      <c r="D356" t="str">
        <f t="array" ref="D356">IF($C356="Very Satisfied","5 Stars",IF($C356="Satisfied","4 Stars",IF($C356="Neutral","3 Stars",IF($C356="Dissatisfied","2 Stars",IF($C356="Very Dissatisfied","1 Star")))))</f>
        <v>2 Stars</v>
      </c>
      <c r="E356" t="s">
        <v>39</v>
      </c>
      <c r="F356" t="s">
        <v>45</v>
      </c>
      <c r="G356">
        <v>4</v>
      </c>
      <c r="H356">
        <v>14</v>
      </c>
      <c r="I356" s="4">
        <f t="shared" si="31"/>
        <v>255171</v>
      </c>
      <c r="J356">
        <f t="shared" si="36"/>
        <v>16144.714285714286</v>
      </c>
      <c r="K356" s="4">
        <f t="shared" si="35"/>
        <v>127585.5</v>
      </c>
    </row>
    <row r="357" spans="1:11" x14ac:dyDescent="0.25">
      <c r="A357" t="s">
        <v>11</v>
      </c>
      <c r="B357">
        <v>5990</v>
      </c>
      <c r="C357" t="s">
        <v>29</v>
      </c>
      <c r="D357" t="str">
        <f t="array" ref="D357">IF($C357="Very Satisfied","5 Stars",IF($C357="Satisfied","4 Stars",IF($C357="Neutral","3 Stars",IF($C357="Dissatisfied","2 Stars",IF($C357="Very Dissatisfied","1 Star")))))</f>
        <v>5 Stars</v>
      </c>
      <c r="E357" t="s">
        <v>36</v>
      </c>
      <c r="F357" t="s">
        <v>52</v>
      </c>
      <c r="G357">
        <v>4</v>
      </c>
      <c r="H357">
        <v>6</v>
      </c>
      <c r="I357" s="4">
        <f t="shared" si="31"/>
        <v>521130</v>
      </c>
      <c r="J357">
        <f t="shared" si="36"/>
        <v>40368</v>
      </c>
      <c r="K357" s="4">
        <f t="shared" si="35"/>
        <v>607985</v>
      </c>
    </row>
    <row r="358" spans="1:11" x14ac:dyDescent="0.25">
      <c r="A358" t="s">
        <v>19</v>
      </c>
      <c r="B358">
        <v>1348</v>
      </c>
      <c r="C358" t="s">
        <v>29</v>
      </c>
      <c r="D358" t="str">
        <f t="array" ref="D358">IF($C358="Very Satisfied","5 Stars",IF($C358="Satisfied","4 Stars",IF($C358="Neutral","3 Stars",IF($C358="Dissatisfied","2 Stars",IF($C358="Very Dissatisfied","1 Star")))))</f>
        <v>5 Stars</v>
      </c>
      <c r="E358" t="s">
        <v>35</v>
      </c>
      <c r="F358" t="s">
        <v>45</v>
      </c>
      <c r="G358">
        <v>5</v>
      </c>
      <c r="H358">
        <v>9</v>
      </c>
      <c r="I358" s="4">
        <f t="shared" si="31"/>
        <v>117276</v>
      </c>
      <c r="J358">
        <f t="shared" si="36"/>
        <v>25543.200000000001</v>
      </c>
      <c r="K358" s="4">
        <f t="shared" si="35"/>
        <v>91214.666666666657</v>
      </c>
    </row>
    <row r="359" spans="1:11" x14ac:dyDescent="0.25">
      <c r="A359" t="s">
        <v>16</v>
      </c>
      <c r="B359">
        <v>5685</v>
      </c>
      <c r="C359" t="s">
        <v>29</v>
      </c>
      <c r="D359" t="str">
        <f t="array" ref="D359">IF($C359="Very Satisfied","5 Stars",IF($C359="Satisfied","4 Stars",IF($C359="Neutral","3 Stars",IF($C359="Dissatisfied","2 Stars",IF($C359="Very Dissatisfied","1 Star")))))</f>
        <v>5 Stars</v>
      </c>
      <c r="E359" t="s">
        <v>36</v>
      </c>
      <c r="F359" t="s">
        <v>51</v>
      </c>
      <c r="G359">
        <v>3</v>
      </c>
      <c r="H359">
        <v>12</v>
      </c>
      <c r="I359" s="4">
        <f t="shared" si="31"/>
        <v>494595</v>
      </c>
      <c r="J359">
        <f t="shared" si="36"/>
        <v>126498</v>
      </c>
      <c r="K359" s="4">
        <f t="shared" si="35"/>
        <v>288513.75</v>
      </c>
    </row>
    <row r="360" spans="1:11" x14ac:dyDescent="0.25">
      <c r="A360" t="s">
        <v>25</v>
      </c>
      <c r="B360">
        <v>2879</v>
      </c>
      <c r="C360" t="s">
        <v>30</v>
      </c>
      <c r="D360" t="str">
        <f t="array" ref="D360">IF($C360="Very Satisfied","5 Stars",IF($C360="Satisfied","4 Stars",IF($C360="Neutral","3 Stars",IF($C360="Dissatisfied","2 Stars",IF($C360="Very Dissatisfied","1 Star")))))</f>
        <v>1 Star</v>
      </c>
      <c r="E360" t="s">
        <v>38</v>
      </c>
      <c r="F360" t="s">
        <v>42</v>
      </c>
      <c r="G360">
        <v>1</v>
      </c>
      <c r="H360">
        <v>3</v>
      </c>
      <c r="I360" s="4">
        <f t="shared" si="31"/>
        <v>250473</v>
      </c>
      <c r="J360">
        <f t="shared" si="36"/>
        <v>16269</v>
      </c>
      <c r="K360" s="4">
        <f t="shared" si="35"/>
        <v>584437</v>
      </c>
    </row>
    <row r="361" spans="1:11" x14ac:dyDescent="0.25">
      <c r="A361" t="s">
        <v>7</v>
      </c>
      <c r="B361">
        <v>1691</v>
      </c>
      <c r="C361" t="s">
        <v>29</v>
      </c>
      <c r="D361" t="str">
        <f t="array" ref="D361">IF($C361="Very Satisfied","5 Stars",IF($C361="Satisfied","4 Stars",IF($C361="Neutral","3 Stars",IF($C361="Dissatisfied","2 Stars",IF($C361="Very Dissatisfied","1 Star")))))</f>
        <v>5 Stars</v>
      </c>
      <c r="E361" t="s">
        <v>37</v>
      </c>
      <c r="F361" t="s">
        <v>50</v>
      </c>
      <c r="G361">
        <v>3</v>
      </c>
      <c r="H361">
        <v>15</v>
      </c>
      <c r="I361" s="4">
        <f t="shared" si="31"/>
        <v>147117</v>
      </c>
      <c r="J361">
        <f t="shared" si="36"/>
        <v>181975</v>
      </c>
      <c r="K361" s="4">
        <f t="shared" si="35"/>
        <v>68654.599999999991</v>
      </c>
    </row>
    <row r="362" spans="1:11" x14ac:dyDescent="0.25">
      <c r="A362" t="s">
        <v>17</v>
      </c>
      <c r="B362">
        <v>3678</v>
      </c>
      <c r="C362" t="s">
        <v>29</v>
      </c>
      <c r="D362" t="str">
        <f t="array" ref="D362">IF($C362="Very Satisfied","5 Stars",IF($C362="Satisfied","4 Stars",IF($C362="Neutral","3 Stars",IF($C362="Dissatisfied","2 Stars",IF($C362="Very Dissatisfied","1 Star")))))</f>
        <v>5 Stars</v>
      </c>
      <c r="E362" t="s">
        <v>36</v>
      </c>
      <c r="F362" t="s">
        <v>49</v>
      </c>
      <c r="G362">
        <v>5</v>
      </c>
      <c r="H362">
        <v>11</v>
      </c>
      <c r="I362" s="4">
        <f t="shared" si="31"/>
        <v>319986</v>
      </c>
      <c r="J362">
        <f t="shared" si="36"/>
        <v>69723.25</v>
      </c>
      <c r="K362" s="4">
        <f t="shared" si="35"/>
        <v>203627.45454545456</v>
      </c>
    </row>
    <row r="363" spans="1:11" x14ac:dyDescent="0.25">
      <c r="A363" t="s">
        <v>18</v>
      </c>
      <c r="B363">
        <v>3413</v>
      </c>
      <c r="C363" t="s">
        <v>30</v>
      </c>
      <c r="D363" t="str">
        <f t="array" ref="D363">IF($C363="Very Satisfied","5 Stars",IF($C363="Satisfied","4 Stars",IF($C363="Neutral","3 Stars",IF($C363="Dissatisfied","2 Stars",IF($C363="Very Dissatisfied","1 Star")))))</f>
        <v>1 Star</v>
      </c>
      <c r="E363" t="s">
        <v>38</v>
      </c>
      <c r="F363" t="s">
        <v>44</v>
      </c>
      <c r="G363">
        <v>2</v>
      </c>
      <c r="H363">
        <v>10</v>
      </c>
      <c r="I363" s="4">
        <f t="shared" si="31"/>
        <v>296931</v>
      </c>
      <c r="J363">
        <f t="shared" si="36"/>
        <v>13224</v>
      </c>
      <c r="K363" s="4">
        <f t="shared" si="35"/>
        <v>207851.69999999998</v>
      </c>
    </row>
    <row r="364" spans="1:11" x14ac:dyDescent="0.25">
      <c r="A364" t="s">
        <v>19</v>
      </c>
      <c r="B364">
        <v>3137</v>
      </c>
      <c r="C364" t="s">
        <v>26</v>
      </c>
      <c r="D364" t="str">
        <f t="array" ref="D364">IF($C364="Very Satisfied","5 Stars",IF($C364="Satisfied","4 Stars",IF($C364="Neutral","3 Stars",IF($C364="Dissatisfied","2 Stars",IF($C364="Very Dissatisfied","1 Star")))))</f>
        <v>3 Stars</v>
      </c>
      <c r="E364" t="s">
        <v>36</v>
      </c>
      <c r="F364" t="s">
        <v>46</v>
      </c>
      <c r="G364">
        <v>4</v>
      </c>
      <c r="H364">
        <v>7</v>
      </c>
      <c r="I364" s="4">
        <f t="shared" si="31"/>
        <v>272919</v>
      </c>
      <c r="J364">
        <f t="shared" si="36"/>
        <v>101094</v>
      </c>
      <c r="K364" s="4">
        <f t="shared" si="35"/>
        <v>272919</v>
      </c>
    </row>
    <row r="365" spans="1:11" x14ac:dyDescent="0.25">
      <c r="A365" t="s">
        <v>16</v>
      </c>
      <c r="B365">
        <v>5271</v>
      </c>
      <c r="C365" t="s">
        <v>29</v>
      </c>
      <c r="D365" t="str">
        <f t="array" ref="D365">IF($C365="Very Satisfied","5 Stars",IF($C365="Satisfied","4 Stars",IF($C365="Neutral","3 Stars",IF($C365="Dissatisfied","2 Stars",IF($C365="Very Dissatisfied","1 Star")))))</f>
        <v>5 Stars</v>
      </c>
      <c r="E365" t="s">
        <v>36</v>
      </c>
      <c r="F365" t="s">
        <v>50</v>
      </c>
      <c r="G365">
        <v>1</v>
      </c>
      <c r="H365">
        <v>3</v>
      </c>
      <c r="I365" s="4">
        <f t="shared" ref="I365:I423" si="37">PRODUCT(B365,87)</f>
        <v>458577</v>
      </c>
      <c r="J365">
        <f t="shared" si="36"/>
        <v>64964.142857142855</v>
      </c>
      <c r="K365" s="4">
        <f t="shared" si="35"/>
        <v>1070013</v>
      </c>
    </row>
    <row r="366" spans="1:11" x14ac:dyDescent="0.25">
      <c r="A366" t="s">
        <v>8</v>
      </c>
      <c r="B366">
        <v>4560</v>
      </c>
      <c r="C366" t="s">
        <v>29</v>
      </c>
      <c r="D366" t="str">
        <f t="array" ref="D366">IF($C366="Very Satisfied","5 Stars",IF($C366="Satisfied","4 Stars",IF($C366="Neutral","3 Stars",IF($C366="Dissatisfied","2 Stars",IF($C366="Very Dissatisfied","1 Star")))))</f>
        <v>5 Stars</v>
      </c>
      <c r="E366" t="s">
        <v>39</v>
      </c>
      <c r="F366" t="s">
        <v>48</v>
      </c>
      <c r="G366">
        <v>3</v>
      </c>
      <c r="H366">
        <v>9</v>
      </c>
      <c r="I366" s="4">
        <f t="shared" si="37"/>
        <v>396720</v>
      </c>
      <c r="J366">
        <f t="shared" si="36"/>
        <v>12600.5</v>
      </c>
      <c r="K366" s="4">
        <f t="shared" si="35"/>
        <v>308560</v>
      </c>
    </row>
    <row r="367" spans="1:11" x14ac:dyDescent="0.25">
      <c r="A367" t="s">
        <v>9</v>
      </c>
      <c r="B367">
        <v>1460</v>
      </c>
      <c r="C367" t="s">
        <v>27</v>
      </c>
      <c r="D367" t="str">
        <f t="array" ref="D367">IF($C367="Very Satisfied","5 Stars",IF($C367="Satisfied","4 Stars",IF($C367="Neutral","3 Stars",IF($C367="Dissatisfied","2 Stars",IF($C367="Very Dissatisfied","1 Star")))))</f>
        <v>4 Stars</v>
      </c>
      <c r="E367" t="s">
        <v>36</v>
      </c>
      <c r="F367" t="s">
        <v>42</v>
      </c>
      <c r="G367">
        <v>3</v>
      </c>
      <c r="H367">
        <v>15</v>
      </c>
      <c r="I367" s="4">
        <f t="shared" si="37"/>
        <v>127020</v>
      </c>
      <c r="J367">
        <f t="shared" si="36"/>
        <v>28467.642857142859</v>
      </c>
      <c r="K367" s="4">
        <f t="shared" si="35"/>
        <v>59276</v>
      </c>
    </row>
    <row r="368" spans="1:11" x14ac:dyDescent="0.25">
      <c r="A368" t="s">
        <v>20</v>
      </c>
      <c r="B368">
        <v>1301</v>
      </c>
      <c r="C368" t="s">
        <v>29</v>
      </c>
      <c r="D368" t="str">
        <f t="array" ref="D368">IF($C368="Very Satisfied","5 Stars",IF($C368="Satisfied","4 Stars",IF($C368="Neutral","3 Stars",IF($C368="Dissatisfied","2 Stars",IF($C368="Very Dissatisfied","1 Star")))))</f>
        <v>5 Stars</v>
      </c>
      <c r="E368" t="s">
        <v>38</v>
      </c>
      <c r="F368" t="s">
        <v>43</v>
      </c>
      <c r="G368">
        <v>2</v>
      </c>
      <c r="H368">
        <v>10</v>
      </c>
      <c r="I368" s="4">
        <f t="shared" si="37"/>
        <v>113187</v>
      </c>
      <c r="J368" t="e">
        <f>#REF!/#REF!</f>
        <v>#REF!</v>
      </c>
      <c r="K368" s="4">
        <f t="shared" si="35"/>
        <v>79230.900000000009</v>
      </c>
    </row>
    <row r="369" spans="1:11" x14ac:dyDescent="0.25">
      <c r="A369" t="s">
        <v>16</v>
      </c>
      <c r="B369">
        <v>1795</v>
      </c>
      <c r="C369" t="s">
        <v>27</v>
      </c>
      <c r="D369" t="str">
        <f t="array" ref="D369">IF($C369="Very Satisfied","5 Stars",IF($C369="Satisfied","4 Stars",IF($C369="Neutral","3 Stars",IF($C369="Dissatisfied","2 Stars",IF($C369="Very Dissatisfied","1 Star")))))</f>
        <v>4 Stars</v>
      </c>
      <c r="E369" t="s">
        <v>34</v>
      </c>
      <c r="F369" t="s">
        <v>49</v>
      </c>
      <c r="G369">
        <v>3</v>
      </c>
      <c r="H369">
        <v>12</v>
      </c>
      <c r="I369" s="4">
        <f t="shared" si="37"/>
        <v>156165</v>
      </c>
      <c r="J369">
        <f t="shared" ref="J369:J410" si="38">I347/H347</f>
        <v>56376</v>
      </c>
      <c r="K369" s="4">
        <f t="shared" si="35"/>
        <v>91096.25</v>
      </c>
    </row>
    <row r="370" spans="1:11" x14ac:dyDescent="0.25">
      <c r="A370" t="s">
        <v>7</v>
      </c>
      <c r="B370">
        <v>5800</v>
      </c>
      <c r="C370" t="s">
        <v>27</v>
      </c>
      <c r="D370" t="str">
        <f t="array" ref="D370">IF($C370="Very Satisfied","5 Stars",IF($C370="Satisfied","4 Stars",IF($C370="Neutral","3 Stars",IF($C370="Dissatisfied","2 Stars",IF($C370="Very Dissatisfied","1 Star")))))</f>
        <v>4 Stars</v>
      </c>
      <c r="E370" t="s">
        <v>32</v>
      </c>
      <c r="F370" t="s">
        <v>43</v>
      </c>
      <c r="G370">
        <v>2</v>
      </c>
      <c r="H370">
        <v>14</v>
      </c>
      <c r="I370" s="4">
        <f t="shared" si="37"/>
        <v>504600</v>
      </c>
      <c r="J370">
        <f t="shared" si="38"/>
        <v>19079.099999999999</v>
      </c>
      <c r="K370" s="4">
        <f t="shared" si="35"/>
        <v>252300</v>
      </c>
    </row>
    <row r="371" spans="1:11" x14ac:dyDescent="0.25">
      <c r="A371" t="s">
        <v>18</v>
      </c>
      <c r="B371">
        <v>7098</v>
      </c>
      <c r="C371" t="s">
        <v>29</v>
      </c>
      <c r="D371" t="str">
        <f t="array" ref="D371">IF($C371="Very Satisfied","5 Stars",IF($C371="Satisfied","4 Stars",IF($C371="Neutral","3 Stars",IF($C371="Dissatisfied","2 Stars",IF($C371="Very Dissatisfied","1 Star")))))</f>
        <v>5 Stars</v>
      </c>
      <c r="E371" t="s">
        <v>35</v>
      </c>
      <c r="F371" t="s">
        <v>44</v>
      </c>
      <c r="G371">
        <v>4</v>
      </c>
      <c r="H371">
        <v>6</v>
      </c>
      <c r="I371" s="4">
        <f t="shared" si="37"/>
        <v>617526</v>
      </c>
      <c r="J371">
        <f t="shared" si="38"/>
        <v>74854.8</v>
      </c>
      <c r="K371" s="4">
        <f t="shared" si="35"/>
        <v>720447</v>
      </c>
    </row>
    <row r="372" spans="1:11" x14ac:dyDescent="0.25">
      <c r="A372" t="s">
        <v>9</v>
      </c>
      <c r="B372">
        <v>1147</v>
      </c>
      <c r="C372" t="s">
        <v>29</v>
      </c>
      <c r="D372" t="str">
        <f t="array" ref="D372">IF($C372="Very Satisfied","5 Stars",IF($C372="Satisfied","4 Stars",IF($C372="Neutral","3 Stars",IF($C372="Dissatisfied","2 Stars",IF($C372="Very Dissatisfied","1 Star")))))</f>
        <v>5 Stars</v>
      </c>
      <c r="E372" t="s">
        <v>38</v>
      </c>
      <c r="F372" t="s">
        <v>46</v>
      </c>
      <c r="G372">
        <v>2</v>
      </c>
      <c r="H372">
        <v>8</v>
      </c>
      <c r="I372" s="4">
        <f t="shared" si="37"/>
        <v>99789</v>
      </c>
      <c r="J372">
        <f t="shared" si="38"/>
        <v>64893.3</v>
      </c>
      <c r="K372" s="4">
        <f t="shared" si="35"/>
        <v>87315.375</v>
      </c>
    </row>
    <row r="373" spans="1:11" x14ac:dyDescent="0.25">
      <c r="A373" t="s">
        <v>20</v>
      </c>
      <c r="B373">
        <v>4562</v>
      </c>
      <c r="C373" t="s">
        <v>28</v>
      </c>
      <c r="D373" t="str">
        <f t="array" ref="D373">IF($C373="Very Satisfied","5 Stars",IF($C373="Satisfied","4 Stars",IF($C373="Neutral","3 Stars",IF($C373="Dissatisfied","2 Stars",IF($C373="Very Dissatisfied","1 Star")))))</f>
        <v>2 Stars</v>
      </c>
      <c r="E373" t="s">
        <v>33</v>
      </c>
      <c r="F373" t="s">
        <v>50</v>
      </c>
      <c r="G373">
        <v>1</v>
      </c>
      <c r="H373">
        <v>10</v>
      </c>
      <c r="I373" s="4">
        <f t="shared" si="37"/>
        <v>396894</v>
      </c>
      <c r="J373">
        <f t="shared" si="38"/>
        <v>128296</v>
      </c>
      <c r="K373" s="4">
        <f t="shared" si="35"/>
        <v>277825.8</v>
      </c>
    </row>
    <row r="374" spans="1:11" x14ac:dyDescent="0.25">
      <c r="A374" t="s">
        <v>10</v>
      </c>
      <c r="B374">
        <v>5936</v>
      </c>
      <c r="C374" t="s">
        <v>28</v>
      </c>
      <c r="D374" t="str">
        <f t="array" ref="D374">IF($C374="Very Satisfied","5 Stars",IF($C374="Satisfied","4 Stars",IF($C374="Neutral","3 Stars",IF($C374="Dissatisfied","2 Stars",IF($C374="Very Dissatisfied","1 Star")))))</f>
        <v>2 Stars</v>
      </c>
      <c r="E374" t="s">
        <v>33</v>
      </c>
      <c r="F374" t="s">
        <v>44</v>
      </c>
      <c r="G374">
        <v>4</v>
      </c>
      <c r="H374">
        <v>14</v>
      </c>
      <c r="I374" s="4">
        <f t="shared" si="37"/>
        <v>516432</v>
      </c>
      <c r="J374">
        <f t="shared" si="38"/>
        <v>69426</v>
      </c>
      <c r="K374" s="4">
        <f t="shared" si="35"/>
        <v>258216</v>
      </c>
    </row>
    <row r="375" spans="1:11" x14ac:dyDescent="0.25">
      <c r="A375" t="s">
        <v>7</v>
      </c>
      <c r="B375">
        <v>2229</v>
      </c>
      <c r="C375" t="s">
        <v>27</v>
      </c>
      <c r="D375" t="str">
        <f t="array" ref="D375">IF($C375="Very Satisfied","5 Stars",IF($C375="Satisfied","4 Stars",IF($C375="Neutral","3 Stars",IF($C375="Dissatisfied","2 Stars",IF($C375="Very Dissatisfied","1 Star")))))</f>
        <v>4 Stars</v>
      </c>
      <c r="E375" t="s">
        <v>32</v>
      </c>
      <c r="F375" t="s">
        <v>50</v>
      </c>
      <c r="G375">
        <v>1</v>
      </c>
      <c r="H375">
        <v>9</v>
      </c>
      <c r="I375" s="4">
        <f t="shared" si="37"/>
        <v>193923</v>
      </c>
      <c r="J375">
        <f t="shared" si="38"/>
        <v>72135.428571428565</v>
      </c>
      <c r="K375" s="4">
        <f t="shared" si="35"/>
        <v>150829</v>
      </c>
    </row>
    <row r="376" spans="1:11" x14ac:dyDescent="0.25">
      <c r="A376" t="s">
        <v>11</v>
      </c>
      <c r="B376">
        <v>2185</v>
      </c>
      <c r="C376" t="s">
        <v>27</v>
      </c>
      <c r="D376" t="str">
        <f t="array" ref="D376">IF($C376="Very Satisfied","5 Stars",IF($C376="Satisfied","4 Stars",IF($C376="Neutral","3 Stars",IF($C376="Dissatisfied","2 Stars",IF($C376="Very Dissatisfied","1 Star")))))</f>
        <v>4 Stars</v>
      </c>
      <c r="E376" t="s">
        <v>38</v>
      </c>
      <c r="F376" t="s">
        <v>51</v>
      </c>
      <c r="G376">
        <v>3</v>
      </c>
      <c r="H376">
        <v>3</v>
      </c>
      <c r="I376" s="4">
        <f t="shared" si="37"/>
        <v>190095</v>
      </c>
      <c r="J376">
        <f t="shared" si="38"/>
        <v>55283.666666666664</v>
      </c>
      <c r="K376" s="4">
        <f t="shared" si="35"/>
        <v>443555</v>
      </c>
    </row>
    <row r="377" spans="1:11" x14ac:dyDescent="0.25">
      <c r="A377" t="s">
        <v>10</v>
      </c>
      <c r="B377">
        <v>4155</v>
      </c>
      <c r="C377" t="s">
        <v>29</v>
      </c>
      <c r="D377" t="str">
        <f t="array" ref="D377">IF($C377="Very Satisfied","5 Stars",IF($C377="Satisfied","4 Stars",IF($C377="Neutral","3 Stars",IF($C377="Dissatisfied","2 Stars",IF($C377="Very Dissatisfied","1 Star")))))</f>
        <v>5 Stars</v>
      </c>
      <c r="E377" t="s">
        <v>31</v>
      </c>
      <c r="F377" t="s">
        <v>49</v>
      </c>
      <c r="G377">
        <v>5</v>
      </c>
      <c r="H377">
        <v>3</v>
      </c>
      <c r="I377" s="4">
        <f t="shared" si="37"/>
        <v>361485</v>
      </c>
      <c r="J377">
        <f t="shared" si="38"/>
        <v>22209.857142857141</v>
      </c>
      <c r="K377" s="4">
        <f t="shared" si="35"/>
        <v>843465</v>
      </c>
    </row>
    <row r="378" spans="1:11" x14ac:dyDescent="0.25">
      <c r="A378" t="s">
        <v>21</v>
      </c>
      <c r="B378">
        <v>2817</v>
      </c>
      <c r="C378" t="s">
        <v>29</v>
      </c>
      <c r="D378" t="str">
        <f t="array" ref="D378">IF($C378="Very Satisfied","5 Stars",IF($C378="Satisfied","4 Stars",IF($C378="Neutral","3 Stars",IF($C378="Dissatisfied","2 Stars",IF($C378="Very Dissatisfied","1 Star")))))</f>
        <v>5 Stars</v>
      </c>
      <c r="E378" t="s">
        <v>34</v>
      </c>
      <c r="F378" t="s">
        <v>42</v>
      </c>
      <c r="G378">
        <v>5</v>
      </c>
      <c r="H378">
        <v>5</v>
      </c>
      <c r="I378" s="4">
        <f t="shared" si="37"/>
        <v>245079</v>
      </c>
      <c r="J378">
        <f t="shared" si="38"/>
        <v>18226.5</v>
      </c>
      <c r="K378" s="4">
        <f t="shared" si="35"/>
        <v>343110.60000000003</v>
      </c>
    </row>
    <row r="379" spans="1:11" x14ac:dyDescent="0.25">
      <c r="A379" t="s">
        <v>8</v>
      </c>
      <c r="B379">
        <v>5603</v>
      </c>
      <c r="C379" t="s">
        <v>29</v>
      </c>
      <c r="D379" t="str">
        <f t="array" ref="D379">IF($C379="Very Satisfied","5 Stars",IF($C379="Satisfied","4 Stars",IF($C379="Neutral","3 Stars",IF($C379="Dissatisfied","2 Stars",IF($C379="Very Dissatisfied","1 Star")))))</f>
        <v>5 Stars</v>
      </c>
      <c r="E379" t="s">
        <v>40</v>
      </c>
      <c r="F379" t="s">
        <v>44</v>
      </c>
      <c r="G379">
        <v>5</v>
      </c>
      <c r="H379">
        <v>11</v>
      </c>
      <c r="I379" s="4">
        <f t="shared" si="37"/>
        <v>487461</v>
      </c>
      <c r="J379">
        <f t="shared" si="38"/>
        <v>86855</v>
      </c>
      <c r="K379" s="4">
        <f t="shared" si="35"/>
        <v>310202.45454545453</v>
      </c>
    </row>
    <row r="380" spans="1:11" x14ac:dyDescent="0.25">
      <c r="A380" t="s">
        <v>8</v>
      </c>
      <c r="B380">
        <v>3644</v>
      </c>
      <c r="C380" t="s">
        <v>28</v>
      </c>
      <c r="D380" t="str">
        <f t="array" ref="D380">IF($C380="Very Satisfied","5 Stars",IF($C380="Satisfied","4 Stars",IF($C380="Neutral","3 Stars",IF($C380="Dissatisfied","2 Stars",IF($C380="Very Dissatisfied","1 Star")))))</f>
        <v>2 Stars</v>
      </c>
      <c r="E380" t="s">
        <v>35</v>
      </c>
      <c r="F380" t="s">
        <v>51</v>
      </c>
      <c r="G380">
        <v>2</v>
      </c>
      <c r="H380">
        <v>13</v>
      </c>
      <c r="I380" s="4">
        <f t="shared" si="37"/>
        <v>317028</v>
      </c>
      <c r="J380">
        <f t="shared" si="38"/>
        <v>13030.666666666666</v>
      </c>
      <c r="K380" s="4">
        <f t="shared" si="35"/>
        <v>170707.38461538462</v>
      </c>
    </row>
    <row r="381" spans="1:11" x14ac:dyDescent="0.25">
      <c r="A381" t="s">
        <v>8</v>
      </c>
      <c r="B381">
        <v>6230</v>
      </c>
      <c r="C381" t="s">
        <v>29</v>
      </c>
      <c r="D381" t="str">
        <f t="array" ref="D381">IF($C381="Very Satisfied","5 Stars",IF($C381="Satisfied","4 Stars",IF($C381="Neutral","3 Stars",IF($C381="Dissatisfied","2 Stars",IF($C381="Very Dissatisfied","1 Star")))))</f>
        <v>5 Stars</v>
      </c>
      <c r="E381" t="s">
        <v>34</v>
      </c>
      <c r="F381" t="s">
        <v>41</v>
      </c>
      <c r="G381">
        <v>1</v>
      </c>
      <c r="H381">
        <v>7</v>
      </c>
      <c r="I381" s="4">
        <f t="shared" si="37"/>
        <v>542010</v>
      </c>
      <c r="J381">
        <f t="shared" si="38"/>
        <v>41216.25</v>
      </c>
      <c r="K381" s="4">
        <f t="shared" si="35"/>
        <v>542010</v>
      </c>
    </row>
    <row r="382" spans="1:11" x14ac:dyDescent="0.25">
      <c r="A382" t="s">
        <v>15</v>
      </c>
      <c r="B382">
        <v>3112</v>
      </c>
      <c r="C382" t="s">
        <v>29</v>
      </c>
      <c r="D382" t="str">
        <f t="array" ref="D382">IF($C382="Very Satisfied","5 Stars",IF($C382="Satisfied","4 Stars",IF($C382="Neutral","3 Stars",IF($C382="Dissatisfied","2 Stars",IF($C382="Very Dissatisfied","1 Star")))))</f>
        <v>5 Stars</v>
      </c>
      <c r="E382" t="s">
        <v>35</v>
      </c>
      <c r="F382" t="s">
        <v>43</v>
      </c>
      <c r="G382">
        <v>2</v>
      </c>
      <c r="H382">
        <v>13</v>
      </c>
      <c r="I382" s="4">
        <f t="shared" si="37"/>
        <v>270744</v>
      </c>
      <c r="J382">
        <f t="shared" si="38"/>
        <v>83491</v>
      </c>
      <c r="K382" s="4">
        <f t="shared" si="35"/>
        <v>145785.23076923078</v>
      </c>
    </row>
    <row r="383" spans="1:11" x14ac:dyDescent="0.25">
      <c r="A383" t="s">
        <v>21</v>
      </c>
      <c r="B383">
        <v>1428</v>
      </c>
      <c r="C383" t="s">
        <v>27</v>
      </c>
      <c r="D383" t="str">
        <f t="array" ref="D383">IF($C383="Very Satisfied","5 Stars",IF($C383="Satisfied","4 Stars",IF($C383="Neutral","3 Stars",IF($C383="Dissatisfied","2 Stars",IF($C383="Very Dissatisfied","1 Star")))))</f>
        <v>4 Stars</v>
      </c>
      <c r="E383" t="s">
        <v>40</v>
      </c>
      <c r="F383" t="s">
        <v>50</v>
      </c>
      <c r="G383">
        <v>4</v>
      </c>
      <c r="H383">
        <v>13</v>
      </c>
      <c r="I383" s="4">
        <f t="shared" si="37"/>
        <v>124236</v>
      </c>
      <c r="J383">
        <f t="shared" si="38"/>
        <v>9807.7999999999993</v>
      </c>
      <c r="K383" s="4">
        <f t="shared" si="35"/>
        <v>66896.307692307688</v>
      </c>
    </row>
    <row r="384" spans="1:11" x14ac:dyDescent="0.25">
      <c r="A384" t="s">
        <v>22</v>
      </c>
      <c r="B384">
        <v>5101</v>
      </c>
      <c r="C384" t="s">
        <v>27</v>
      </c>
      <c r="D384" t="str">
        <f t="array" ref="D384">IF($C384="Very Satisfied","5 Stars",IF($C384="Satisfied","4 Stars",IF($C384="Neutral","3 Stars",IF($C384="Dissatisfied","2 Stars",IF($C384="Very Dissatisfied","1 Star")))))</f>
        <v>4 Stars</v>
      </c>
      <c r="E384" t="s">
        <v>34</v>
      </c>
      <c r="F384" t="s">
        <v>49</v>
      </c>
      <c r="G384">
        <v>1</v>
      </c>
      <c r="H384">
        <v>14</v>
      </c>
      <c r="I384" s="4">
        <f t="shared" si="37"/>
        <v>443787</v>
      </c>
      <c r="J384">
        <f t="shared" si="38"/>
        <v>29089.636363636364</v>
      </c>
      <c r="K384" s="4">
        <f t="shared" si="35"/>
        <v>221893.5</v>
      </c>
    </row>
    <row r="385" spans="1:11" x14ac:dyDescent="0.25">
      <c r="A385" t="s">
        <v>8</v>
      </c>
      <c r="B385">
        <v>1579</v>
      </c>
      <c r="C385" t="s">
        <v>27</v>
      </c>
      <c r="D385" t="str">
        <f t="array" ref="D385">IF($C385="Very Satisfied","5 Stars",IF($C385="Satisfied","4 Stars",IF($C385="Neutral","3 Stars",IF($C385="Dissatisfied","2 Stars",IF($C385="Very Dissatisfied","1 Star")))))</f>
        <v>4 Stars</v>
      </c>
      <c r="E385" t="s">
        <v>40</v>
      </c>
      <c r="F385" t="s">
        <v>46</v>
      </c>
      <c r="G385">
        <v>4</v>
      </c>
      <c r="H385">
        <v>11</v>
      </c>
      <c r="I385" s="4">
        <f t="shared" si="37"/>
        <v>137373</v>
      </c>
      <c r="J385">
        <f t="shared" si="38"/>
        <v>29693.1</v>
      </c>
      <c r="K385" s="4">
        <f t="shared" si="35"/>
        <v>87419.181818181823</v>
      </c>
    </row>
    <row r="386" spans="1:11" x14ac:dyDescent="0.25">
      <c r="A386" t="s">
        <v>17</v>
      </c>
      <c r="B386">
        <v>5801</v>
      </c>
      <c r="C386" t="s">
        <v>29</v>
      </c>
      <c r="D386" t="str">
        <f t="array" ref="D386">IF($C386="Very Satisfied","5 Stars",IF($C386="Satisfied","4 Stars",IF($C386="Neutral","3 Stars",IF($C386="Dissatisfied","2 Stars",IF($C386="Very Dissatisfied","1 Star")))))</f>
        <v>5 Stars</v>
      </c>
      <c r="E386" t="s">
        <v>31</v>
      </c>
      <c r="F386" t="s">
        <v>41</v>
      </c>
      <c r="G386">
        <v>2</v>
      </c>
      <c r="H386">
        <v>4</v>
      </c>
      <c r="I386" s="4">
        <f t="shared" si="37"/>
        <v>504687</v>
      </c>
      <c r="J386">
        <f t="shared" si="38"/>
        <v>38988.428571428572</v>
      </c>
      <c r="K386" s="4">
        <f t="shared" si="35"/>
        <v>883202.25</v>
      </c>
    </row>
    <row r="387" spans="1:11" x14ac:dyDescent="0.25">
      <c r="A387" t="s">
        <v>14</v>
      </c>
      <c r="B387">
        <v>4872</v>
      </c>
      <c r="C387" t="s">
        <v>28</v>
      </c>
      <c r="D387" t="str">
        <f t="array" ref="D387">IF($C387="Very Satisfied","5 Stars",IF($C387="Satisfied","4 Stars",IF($C387="Neutral","3 Stars",IF($C387="Dissatisfied","2 Stars",IF($C387="Very Dissatisfied","1 Star")))))</f>
        <v>2 Stars</v>
      </c>
      <c r="E387" t="s">
        <v>38</v>
      </c>
      <c r="F387" t="s">
        <v>44</v>
      </c>
      <c r="G387">
        <v>4</v>
      </c>
      <c r="H387">
        <v>8</v>
      </c>
      <c r="I387" s="4">
        <f t="shared" si="37"/>
        <v>423864</v>
      </c>
      <c r="J387">
        <f t="shared" si="38"/>
        <v>152859</v>
      </c>
      <c r="K387" s="4">
        <f t="shared" si="35"/>
        <v>370881</v>
      </c>
    </row>
    <row r="388" spans="1:11" x14ac:dyDescent="0.25">
      <c r="A388" t="s">
        <v>21</v>
      </c>
      <c r="B388">
        <v>2015</v>
      </c>
      <c r="C388" t="s">
        <v>27</v>
      </c>
      <c r="D388" t="str">
        <f t="array" ref="D388">IF($C388="Very Satisfied","5 Stars",IF($C388="Satisfied","4 Stars",IF($C388="Neutral","3 Stars",IF($C388="Dissatisfied","2 Stars",IF($C388="Very Dissatisfied","1 Star")))))</f>
        <v>4 Stars</v>
      </c>
      <c r="E388" t="s">
        <v>35</v>
      </c>
      <c r="F388" t="s">
        <v>46</v>
      </c>
      <c r="G388">
        <v>3</v>
      </c>
      <c r="H388">
        <v>7</v>
      </c>
      <c r="I388" s="4">
        <f t="shared" si="37"/>
        <v>175305</v>
      </c>
      <c r="J388">
        <f t="shared" si="38"/>
        <v>44080</v>
      </c>
      <c r="K388" s="4">
        <f t="shared" si="35"/>
        <v>175305</v>
      </c>
    </row>
    <row r="389" spans="1:11" x14ac:dyDescent="0.25">
      <c r="A389" t="s">
        <v>12</v>
      </c>
      <c r="B389">
        <v>7034</v>
      </c>
      <c r="C389" t="s">
        <v>30</v>
      </c>
      <c r="D389" t="str">
        <f t="array" ref="D389">IF($C389="Very Satisfied","5 Stars",IF($C389="Satisfied","4 Stars",IF($C389="Neutral","3 Stars",IF($C389="Dissatisfied","2 Stars",IF($C389="Very Dissatisfied","1 Star")))))</f>
        <v>1 Star</v>
      </c>
      <c r="E389" t="s">
        <v>37</v>
      </c>
      <c r="F389" t="s">
        <v>43</v>
      </c>
      <c r="G389">
        <v>3</v>
      </c>
      <c r="H389">
        <v>14</v>
      </c>
      <c r="I389" s="4">
        <f t="shared" si="37"/>
        <v>611958</v>
      </c>
      <c r="J389">
        <f t="shared" si="38"/>
        <v>8468</v>
      </c>
      <c r="K389" s="4">
        <f>PRODUCT(J412,7)</f>
        <v>305979</v>
      </c>
    </row>
    <row r="390" spans="1:11" x14ac:dyDescent="0.25">
      <c r="A390" t="s">
        <v>20</v>
      </c>
      <c r="B390">
        <v>5171</v>
      </c>
      <c r="C390" t="s">
        <v>27</v>
      </c>
      <c r="D390" t="str">
        <f t="array" ref="D390">IF($C390="Very Satisfied","5 Stars",IF($C390="Satisfied","4 Stars",IF($C390="Neutral","3 Stars",IF($C390="Dissatisfied","2 Stars",IF($C390="Very Dissatisfied","1 Star")))))</f>
        <v>4 Stars</v>
      </c>
      <c r="E390" t="s">
        <v>34</v>
      </c>
      <c r="F390" t="s">
        <v>46</v>
      </c>
      <c r="G390">
        <v>1</v>
      </c>
      <c r="H390">
        <v>13</v>
      </c>
      <c r="I390" s="4">
        <f t="shared" si="37"/>
        <v>449877</v>
      </c>
      <c r="J390">
        <f t="shared" si="38"/>
        <v>11318.7</v>
      </c>
      <c r="K390" s="4">
        <f>PRODUCT(J413,7)</f>
        <v>242241.46153846156</v>
      </c>
    </row>
    <row r="391" spans="1:11" x14ac:dyDescent="0.25">
      <c r="A391" t="s">
        <v>16</v>
      </c>
      <c r="B391">
        <v>3126</v>
      </c>
      <c r="C391" t="s">
        <v>27</v>
      </c>
      <c r="D391" t="str">
        <f t="array" ref="D391">IF($C391="Very Satisfied","5 Stars",IF($C391="Satisfied","4 Stars",IF($C391="Neutral","3 Stars",IF($C391="Dissatisfied","2 Stars",IF($C391="Very Dissatisfied","1 Star")))))</f>
        <v>4 Stars</v>
      </c>
      <c r="E391" t="s">
        <v>35</v>
      </c>
      <c r="F391" t="s">
        <v>46</v>
      </c>
      <c r="G391">
        <v>3</v>
      </c>
      <c r="H391">
        <v>4</v>
      </c>
      <c r="I391" s="4">
        <f t="shared" si="37"/>
        <v>271962</v>
      </c>
      <c r="J391">
        <f t="shared" si="38"/>
        <v>13013.75</v>
      </c>
      <c r="K391" s="4">
        <f>PRODUCT(J415,7)</f>
        <v>475933.5</v>
      </c>
    </row>
    <row r="392" spans="1:11" x14ac:dyDescent="0.25">
      <c r="A392" t="s">
        <v>12</v>
      </c>
      <c r="B392">
        <v>9031</v>
      </c>
      <c r="C392" t="s">
        <v>28</v>
      </c>
      <c r="D392" t="str">
        <f t="array" ref="D392">IF($C392="Very Satisfied","5 Stars",IF($C392="Satisfied","4 Stars",IF($C392="Neutral","3 Stars",IF($C392="Dissatisfied","2 Stars",IF($C392="Very Dissatisfied","1 Star")))))</f>
        <v>2 Stars</v>
      </c>
      <c r="E392" t="s">
        <v>36</v>
      </c>
      <c r="F392" t="s">
        <v>41</v>
      </c>
      <c r="G392">
        <v>1</v>
      </c>
      <c r="H392">
        <v>11</v>
      </c>
      <c r="I392" s="4">
        <f t="shared" si="37"/>
        <v>785697</v>
      </c>
      <c r="J392">
        <f t="shared" si="38"/>
        <v>36042.857142857145</v>
      </c>
      <c r="K392" s="4">
        <f>PRODUCT(J416,7)</f>
        <v>499989</v>
      </c>
    </row>
    <row r="393" spans="1:11" x14ac:dyDescent="0.25">
      <c r="A393" t="s">
        <v>13</v>
      </c>
      <c r="B393">
        <v>4140</v>
      </c>
      <c r="C393" t="s">
        <v>29</v>
      </c>
      <c r="D393" t="str">
        <f t="array" ref="D393">IF($C393="Very Satisfied","5 Stars",IF($C393="Satisfied","4 Stars",IF($C393="Neutral","3 Stars",IF($C393="Dissatisfied","2 Stars",IF($C393="Very Dissatisfied","1 Star")))))</f>
        <v>5 Stars</v>
      </c>
      <c r="E393" t="s">
        <v>31</v>
      </c>
      <c r="F393" t="s">
        <v>43</v>
      </c>
      <c r="G393">
        <v>3</v>
      </c>
      <c r="H393">
        <v>7</v>
      </c>
      <c r="I393" s="4">
        <f t="shared" si="37"/>
        <v>360180</v>
      </c>
      <c r="J393">
        <f t="shared" si="38"/>
        <v>102921</v>
      </c>
      <c r="K393" s="4">
        <f>PRODUCT(J417,7)</f>
        <v>360180</v>
      </c>
    </row>
    <row r="394" spans="1:11" x14ac:dyDescent="0.25">
      <c r="A394" t="s">
        <v>23</v>
      </c>
      <c r="B394">
        <v>2405</v>
      </c>
      <c r="C394" t="s">
        <v>27</v>
      </c>
      <c r="D394" t="str">
        <f t="array" ref="D394">IF($C394="Very Satisfied","5 Stars",IF($C394="Satisfied","4 Stars",IF($C394="Neutral","3 Stars",IF($C394="Dissatisfied","2 Stars",IF($C394="Very Dissatisfied","1 Star")))))</f>
        <v>4 Stars</v>
      </c>
      <c r="E394" t="s">
        <v>38</v>
      </c>
      <c r="F394" t="s">
        <v>47</v>
      </c>
      <c r="G394">
        <v>1</v>
      </c>
      <c r="H394">
        <v>3</v>
      </c>
      <c r="I394" s="4">
        <f t="shared" si="37"/>
        <v>209235</v>
      </c>
      <c r="J394">
        <f t="shared" si="38"/>
        <v>12473.625</v>
      </c>
      <c r="K394" s="4">
        <f>PRODUCT(J418,7)</f>
        <v>488215</v>
      </c>
    </row>
    <row r="395" spans="1:11" x14ac:dyDescent="0.25">
      <c r="A395" t="s">
        <v>20</v>
      </c>
      <c r="B395">
        <v>1005</v>
      </c>
      <c r="C395" t="s">
        <v>27</v>
      </c>
      <c r="D395" t="str">
        <f t="array" ref="D395">IF($C395="Very Satisfied","5 Stars",IF($C395="Satisfied","4 Stars",IF($C395="Neutral","3 Stars",IF($C395="Dissatisfied","2 Stars",IF($C395="Very Dissatisfied","1 Star")))))</f>
        <v>4 Stars</v>
      </c>
      <c r="E395" t="s">
        <v>39</v>
      </c>
      <c r="F395" t="s">
        <v>46</v>
      </c>
      <c r="G395">
        <v>3</v>
      </c>
      <c r="H395">
        <v>8</v>
      </c>
      <c r="I395" s="4">
        <f t="shared" si="37"/>
        <v>87435</v>
      </c>
      <c r="J395">
        <f t="shared" si="38"/>
        <v>39689.4</v>
      </c>
      <c r="K395" s="4">
        <f>PRODUCT(J419,7)</f>
        <v>76505.625</v>
      </c>
    </row>
    <row r="396" spans="1:11" x14ac:dyDescent="0.25">
      <c r="A396" t="s">
        <v>20</v>
      </c>
      <c r="B396">
        <v>2301</v>
      </c>
      <c r="C396" t="s">
        <v>27</v>
      </c>
      <c r="D396" t="str">
        <f t="array" ref="D396">IF($C396="Very Satisfied","5 Stars",IF($C396="Satisfied","4 Stars",IF($C396="Neutral","3 Stars",IF($C396="Dissatisfied","2 Stars",IF($C396="Very Dissatisfied","1 Star")))))</f>
        <v>4 Stars</v>
      </c>
      <c r="E396" t="s">
        <v>39</v>
      </c>
      <c r="F396" t="s">
        <v>51</v>
      </c>
      <c r="G396">
        <v>3</v>
      </c>
      <c r="H396">
        <v>10</v>
      </c>
      <c r="I396" s="4">
        <f t="shared" si="37"/>
        <v>200187</v>
      </c>
      <c r="J396">
        <f t="shared" si="38"/>
        <v>36888</v>
      </c>
      <c r="K396" s="4">
        <f t="shared" ref="K396:K408" si="39">PRODUCT(J421,7)</f>
        <v>140130.9</v>
      </c>
    </row>
    <row r="397" spans="1:11" x14ac:dyDescent="0.25">
      <c r="A397" t="s">
        <v>11</v>
      </c>
      <c r="B397">
        <v>3178</v>
      </c>
      <c r="C397" t="s">
        <v>29</v>
      </c>
      <c r="D397" t="str">
        <f t="array" ref="D397">IF($C397="Very Satisfied","5 Stars",IF($C397="Satisfied","4 Stars",IF($C397="Neutral","3 Stars",IF($C397="Dissatisfied","2 Stars",IF($C397="Very Dissatisfied","1 Star")))))</f>
        <v>5 Stars</v>
      </c>
      <c r="E397" t="s">
        <v>33</v>
      </c>
      <c r="F397" t="s">
        <v>48</v>
      </c>
      <c r="G397">
        <v>2</v>
      </c>
      <c r="H397">
        <v>4</v>
      </c>
      <c r="I397" s="4">
        <f t="shared" si="37"/>
        <v>276486</v>
      </c>
      <c r="J397">
        <f t="shared" si="38"/>
        <v>21547</v>
      </c>
      <c r="K397" s="4">
        <f t="shared" si="39"/>
        <v>483850.5</v>
      </c>
    </row>
    <row r="398" spans="1:11" x14ac:dyDescent="0.25">
      <c r="A398" t="s">
        <v>9</v>
      </c>
      <c r="B398">
        <v>670</v>
      </c>
      <c r="C398" t="s">
        <v>29</v>
      </c>
      <c r="D398" t="str">
        <f t="array" ref="D398">IF($C398="Very Satisfied","5 Stars",IF($C398="Satisfied","4 Stars",IF($C398="Neutral","3 Stars",IF($C398="Dissatisfied","2 Stars",IF($C398="Very Dissatisfied","1 Star")))))</f>
        <v>5 Stars</v>
      </c>
      <c r="E398" t="s">
        <v>38</v>
      </c>
      <c r="F398" t="s">
        <v>46</v>
      </c>
      <c r="G398">
        <v>5</v>
      </c>
      <c r="H398">
        <v>14</v>
      </c>
      <c r="I398" s="4">
        <f t="shared" si="37"/>
        <v>58290</v>
      </c>
      <c r="J398">
        <f t="shared" si="38"/>
        <v>63365</v>
      </c>
      <c r="K398" s="4">
        <f t="shared" si="39"/>
        <v>29145</v>
      </c>
    </row>
    <row r="399" spans="1:11" x14ac:dyDescent="0.25">
      <c r="A399" t="s">
        <v>7</v>
      </c>
      <c r="B399">
        <v>3518</v>
      </c>
      <c r="C399" t="s">
        <v>29</v>
      </c>
      <c r="D399" t="str">
        <f t="array" ref="D399">IF($C399="Very Satisfied","5 Stars",IF($C399="Satisfied","4 Stars",IF($C399="Neutral","3 Stars",IF($C399="Dissatisfied","2 Stars",IF($C399="Very Dissatisfied","1 Star")))))</f>
        <v>5 Stars</v>
      </c>
      <c r="E399" t="s">
        <v>32</v>
      </c>
      <c r="F399" t="s">
        <v>50</v>
      </c>
      <c r="G399">
        <v>4</v>
      </c>
      <c r="H399">
        <v>14</v>
      </c>
      <c r="I399" s="4">
        <f t="shared" si="37"/>
        <v>306066</v>
      </c>
      <c r="J399">
        <f t="shared" si="38"/>
        <v>120495</v>
      </c>
      <c r="K399" s="4">
        <f t="shared" si="39"/>
        <v>153033</v>
      </c>
    </row>
    <row r="400" spans="1:11" x14ac:dyDescent="0.25">
      <c r="A400" t="s">
        <v>20</v>
      </c>
      <c r="B400">
        <v>2537</v>
      </c>
      <c r="C400" t="s">
        <v>27</v>
      </c>
      <c r="D400" t="str">
        <f t="array" ref="D400">IF($C400="Very Satisfied","5 Stars",IF($C400="Satisfied","4 Stars",IF($C400="Neutral","3 Stars",IF($C400="Dissatisfied","2 Stars",IF($C400="Very Dissatisfied","1 Star")))))</f>
        <v>4 Stars</v>
      </c>
      <c r="E400" t="s">
        <v>31</v>
      </c>
      <c r="F400" t="s">
        <v>47</v>
      </c>
      <c r="G400">
        <v>3</v>
      </c>
      <c r="H400">
        <v>9</v>
      </c>
      <c r="I400" s="4">
        <f t="shared" si="37"/>
        <v>220719</v>
      </c>
      <c r="J400">
        <f t="shared" si="38"/>
        <v>49015.8</v>
      </c>
      <c r="K400" s="4">
        <f t="shared" si="39"/>
        <v>171670.33333333331</v>
      </c>
    </row>
    <row r="401" spans="1:11" x14ac:dyDescent="0.25">
      <c r="A401" t="s">
        <v>21</v>
      </c>
      <c r="B401">
        <v>2633</v>
      </c>
      <c r="C401" t="s">
        <v>28</v>
      </c>
      <c r="D401" t="str">
        <f t="array" ref="D401">IF($C401="Very Satisfied","5 Stars",IF($C401="Satisfied","4 Stars",IF($C401="Neutral","3 Stars",IF($C401="Dissatisfied","2 Stars",IF($C401="Very Dissatisfied","1 Star")))))</f>
        <v>2 Stars</v>
      </c>
      <c r="E401" t="s">
        <v>33</v>
      </c>
      <c r="F401" t="s">
        <v>43</v>
      </c>
      <c r="G401">
        <v>1</v>
      </c>
      <c r="H401">
        <v>15</v>
      </c>
      <c r="I401" s="4">
        <f t="shared" si="37"/>
        <v>229071</v>
      </c>
      <c r="J401">
        <f t="shared" si="38"/>
        <v>44314.63636363636</v>
      </c>
      <c r="K401" s="4">
        <f t="shared" si="39"/>
        <v>106899.8</v>
      </c>
    </row>
    <row r="402" spans="1:11" x14ac:dyDescent="0.25">
      <c r="A402" t="s">
        <v>10</v>
      </c>
      <c r="B402">
        <v>9648</v>
      </c>
      <c r="C402" t="s">
        <v>27</v>
      </c>
      <c r="D402" t="str">
        <f t="array" ref="D402">IF($C402="Very Satisfied","5 Stars",IF($C402="Satisfied","4 Stars",IF($C402="Neutral","3 Stars",IF($C402="Dissatisfied","2 Stars",IF($C402="Very Dissatisfied","1 Star")))))</f>
        <v>4 Stars</v>
      </c>
      <c r="E402" t="s">
        <v>31</v>
      </c>
      <c r="F402" t="s">
        <v>50</v>
      </c>
      <c r="G402">
        <v>1</v>
      </c>
      <c r="H402">
        <v>14</v>
      </c>
      <c r="I402" s="4">
        <f t="shared" si="37"/>
        <v>839376</v>
      </c>
      <c r="J402">
        <f t="shared" si="38"/>
        <v>24386.76923076923</v>
      </c>
      <c r="K402" s="4">
        <f t="shared" si="39"/>
        <v>419688</v>
      </c>
    </row>
    <row r="403" spans="1:11" x14ac:dyDescent="0.25">
      <c r="A403" t="s">
        <v>16</v>
      </c>
      <c r="B403">
        <v>2495</v>
      </c>
      <c r="C403" t="s">
        <v>27</v>
      </c>
      <c r="D403" t="str">
        <f t="array" ref="D403">IF($C403="Very Satisfied","5 Stars",IF($C403="Satisfied","4 Stars",IF($C403="Neutral","3 Stars",IF($C403="Dissatisfied","2 Stars",IF($C403="Very Dissatisfied","1 Star")))))</f>
        <v>4 Stars</v>
      </c>
      <c r="E403" t="s">
        <v>37</v>
      </c>
      <c r="F403" t="s">
        <v>50</v>
      </c>
      <c r="G403">
        <v>2</v>
      </c>
      <c r="H403">
        <v>13</v>
      </c>
      <c r="I403" s="4">
        <f t="shared" si="37"/>
        <v>217065</v>
      </c>
      <c r="J403">
        <f t="shared" si="38"/>
        <v>77430</v>
      </c>
      <c r="K403" s="4">
        <f t="shared" si="39"/>
        <v>116881.15384615384</v>
      </c>
    </row>
    <row r="404" spans="1:11" x14ac:dyDescent="0.25">
      <c r="A404" t="s">
        <v>16</v>
      </c>
      <c r="B404">
        <v>2057</v>
      </c>
      <c r="C404" t="s">
        <v>28</v>
      </c>
      <c r="D404" t="str">
        <f t="array" ref="D404">IF($C404="Very Satisfied","5 Stars",IF($C404="Satisfied","4 Stars",IF($C404="Neutral","3 Stars",IF($C404="Dissatisfied","2 Stars",IF($C404="Very Dissatisfied","1 Star")))))</f>
        <v>2 Stars</v>
      </c>
      <c r="E404" t="s">
        <v>31</v>
      </c>
      <c r="F404" t="s">
        <v>42</v>
      </c>
      <c r="G404">
        <v>2</v>
      </c>
      <c r="H404">
        <v>4</v>
      </c>
      <c r="I404" s="4">
        <f t="shared" si="37"/>
        <v>178959</v>
      </c>
      <c r="J404">
        <f t="shared" si="38"/>
        <v>20826.461538461539</v>
      </c>
      <c r="K404" s="4">
        <f t="shared" si="39"/>
        <v>313178.25</v>
      </c>
    </row>
    <row r="405" spans="1:11" x14ac:dyDescent="0.25">
      <c r="A405" t="s">
        <v>25</v>
      </c>
      <c r="B405">
        <v>3278</v>
      </c>
      <c r="C405" t="s">
        <v>29</v>
      </c>
      <c r="D405" t="str">
        <f t="array" ref="D405">IF($C405="Very Satisfied","5 Stars",IF($C405="Satisfied","4 Stars",IF($C405="Neutral","3 Stars",IF($C405="Dissatisfied","2 Stars",IF($C405="Very Dissatisfied","1 Star")))))</f>
        <v>5 Stars</v>
      </c>
      <c r="E405" t="s">
        <v>39</v>
      </c>
      <c r="F405" t="s">
        <v>51</v>
      </c>
      <c r="G405">
        <v>4</v>
      </c>
      <c r="H405">
        <v>13</v>
      </c>
      <c r="I405" s="4">
        <f t="shared" si="37"/>
        <v>285186</v>
      </c>
      <c r="J405">
        <f t="shared" si="38"/>
        <v>9556.6153846153848</v>
      </c>
      <c r="K405" s="4">
        <f t="shared" si="39"/>
        <v>153561.69230769231</v>
      </c>
    </row>
    <row r="406" spans="1:11" x14ac:dyDescent="0.25">
      <c r="A406" t="s">
        <v>16</v>
      </c>
      <c r="B406">
        <v>4101</v>
      </c>
      <c r="C406" t="s">
        <v>29</v>
      </c>
      <c r="D406" t="str">
        <f t="array" ref="D406">IF($C406="Very Satisfied","5 Stars",IF($C406="Satisfied","4 Stars",IF($C406="Neutral","3 Stars",IF($C406="Dissatisfied","2 Stars",IF($C406="Very Dissatisfied","1 Star")))))</f>
        <v>5 Stars</v>
      </c>
      <c r="E406" t="s">
        <v>34</v>
      </c>
      <c r="F406" t="s">
        <v>43</v>
      </c>
      <c r="G406">
        <v>3</v>
      </c>
      <c r="H406">
        <v>9</v>
      </c>
      <c r="I406" s="4">
        <f t="shared" si="37"/>
        <v>356787</v>
      </c>
      <c r="J406">
        <f t="shared" si="38"/>
        <v>31699.071428571428</v>
      </c>
      <c r="K406" s="4">
        <f t="shared" si="39"/>
        <v>277501</v>
      </c>
    </row>
    <row r="407" spans="1:11" x14ac:dyDescent="0.25">
      <c r="A407" t="s">
        <v>7</v>
      </c>
      <c r="B407">
        <v>1021</v>
      </c>
      <c r="C407" t="s">
        <v>27</v>
      </c>
      <c r="D407" t="str">
        <f t="array" ref="D407">IF($C407="Very Satisfied","5 Stars",IF($C407="Satisfied","4 Stars",IF($C407="Neutral","3 Stars",IF($C407="Dissatisfied","2 Stars",IF($C407="Very Dissatisfied","1 Star")))))</f>
        <v>4 Stars</v>
      </c>
      <c r="E407" t="s">
        <v>38</v>
      </c>
      <c r="F407" t="s">
        <v>50</v>
      </c>
      <c r="G407">
        <v>2</v>
      </c>
      <c r="H407">
        <v>14</v>
      </c>
      <c r="I407" s="4">
        <f t="shared" si="37"/>
        <v>88827</v>
      </c>
      <c r="J407">
        <f t="shared" si="38"/>
        <v>12488.454545454546</v>
      </c>
      <c r="K407" s="4">
        <f t="shared" si="39"/>
        <v>44413.5</v>
      </c>
    </row>
    <row r="408" spans="1:11" x14ac:dyDescent="0.25">
      <c r="A408" t="s">
        <v>19</v>
      </c>
      <c r="B408">
        <v>3047</v>
      </c>
      <c r="C408" t="s">
        <v>28</v>
      </c>
      <c r="D408" t="str">
        <f t="array" ref="D408">IF($C408="Very Satisfied","5 Stars",IF($C408="Satisfied","4 Stars",IF($C408="Neutral","3 Stars",IF($C408="Dissatisfied","2 Stars",IF($C408="Very Dissatisfied","1 Star")))))</f>
        <v>2 Stars</v>
      </c>
      <c r="E408" t="s">
        <v>31</v>
      </c>
      <c r="F408" t="s">
        <v>41</v>
      </c>
      <c r="G408">
        <v>5</v>
      </c>
      <c r="H408">
        <v>14</v>
      </c>
      <c r="I408" s="4">
        <f t="shared" si="37"/>
        <v>265089</v>
      </c>
      <c r="J408">
        <f t="shared" si="38"/>
        <v>126171.75</v>
      </c>
      <c r="K408" s="4">
        <f t="shared" si="39"/>
        <v>132544.5</v>
      </c>
    </row>
    <row r="409" spans="1:11" x14ac:dyDescent="0.25">
      <c r="A409" t="s">
        <v>23</v>
      </c>
      <c r="B409">
        <v>2412</v>
      </c>
      <c r="C409" t="s">
        <v>29</v>
      </c>
      <c r="D409" t="str">
        <f t="array" ref="D409">IF($C409="Very Satisfied","5 Stars",IF($C409="Satisfied","4 Stars",IF($C409="Neutral","3 Stars",IF($C409="Dissatisfied","2 Stars",IF($C409="Very Dissatisfied","1 Star")))))</f>
        <v>5 Stars</v>
      </c>
      <c r="E409" t="s">
        <v>33</v>
      </c>
      <c r="F409" t="s">
        <v>49</v>
      </c>
      <c r="G409">
        <v>5</v>
      </c>
      <c r="H409">
        <v>6</v>
      </c>
      <c r="I409" s="4">
        <f t="shared" si="37"/>
        <v>209844</v>
      </c>
      <c r="J409">
        <f t="shared" si="38"/>
        <v>52983</v>
      </c>
      <c r="K409" s="4">
        <f>PRODUCT(J435,7)</f>
        <v>244818</v>
      </c>
    </row>
    <row r="410" spans="1:11" x14ac:dyDescent="0.25">
      <c r="A410" t="s">
        <v>20</v>
      </c>
      <c r="B410">
        <v>1408</v>
      </c>
      <c r="C410" t="s">
        <v>29</v>
      </c>
      <c r="D410" t="str">
        <f t="array" ref="D410">IF($C410="Very Satisfied","5 Stars",IF($C410="Satisfied","4 Stars",IF($C410="Neutral","3 Stars",IF($C410="Dissatisfied","2 Stars",IF($C410="Very Dissatisfied","1 Star")))))</f>
        <v>5 Stars</v>
      </c>
      <c r="E410" t="s">
        <v>31</v>
      </c>
      <c r="F410" t="s">
        <v>45</v>
      </c>
      <c r="G410">
        <v>3</v>
      </c>
      <c r="H410">
        <v>14</v>
      </c>
      <c r="I410" s="4">
        <f t="shared" si="37"/>
        <v>122496</v>
      </c>
      <c r="J410">
        <f t="shared" si="38"/>
        <v>25043.571428571428</v>
      </c>
      <c r="K410" s="4">
        <f>PRODUCT(J436,7)</f>
        <v>61248</v>
      </c>
    </row>
    <row r="411" spans="1:11" x14ac:dyDescent="0.25">
      <c r="A411" t="s">
        <v>11</v>
      </c>
      <c r="B411">
        <v>3420</v>
      </c>
      <c r="C411" t="s">
        <v>29</v>
      </c>
      <c r="D411" t="str">
        <f t="array" ref="D411">IF($C411="Very Satisfied","5 Stars",IF($C411="Satisfied","4 Stars",IF($C411="Neutral","3 Stars",IF($C411="Dissatisfied","2 Stars",IF($C411="Very Dissatisfied","1 Star")))))</f>
        <v>5 Stars</v>
      </c>
      <c r="E411" t="s">
        <v>35</v>
      </c>
      <c r="F411" t="s">
        <v>45</v>
      </c>
      <c r="G411">
        <v>4</v>
      </c>
      <c r="H411">
        <v>5</v>
      </c>
      <c r="I411" s="4">
        <f t="shared" si="37"/>
        <v>297540</v>
      </c>
      <c r="J411" t="e">
        <f>#REF!/#REF!</f>
        <v>#REF!</v>
      </c>
      <c r="K411" s="4">
        <f t="shared" ref="K411:K442" si="40">PRODUCT(J438,7)</f>
        <v>416556</v>
      </c>
    </row>
    <row r="412" spans="1:11" x14ac:dyDescent="0.25">
      <c r="A412" t="s">
        <v>9</v>
      </c>
      <c r="B412">
        <v>2339</v>
      </c>
      <c r="C412" t="s">
        <v>29</v>
      </c>
      <c r="D412" t="str">
        <f t="array" ref="D412">IF($C412="Very Satisfied","5 Stars",IF($C412="Satisfied","4 Stars",IF($C412="Neutral","3 Stars",IF($C412="Dissatisfied","2 Stars",IF($C412="Very Dissatisfied","1 Star")))))</f>
        <v>5 Stars</v>
      </c>
      <c r="E412" t="s">
        <v>34</v>
      </c>
      <c r="F412" t="s">
        <v>50</v>
      </c>
      <c r="G412">
        <v>2</v>
      </c>
      <c r="H412">
        <v>7</v>
      </c>
      <c r="I412" s="4">
        <f t="shared" si="37"/>
        <v>203493</v>
      </c>
      <c r="J412">
        <f>I389/H389</f>
        <v>43711.285714285717</v>
      </c>
      <c r="K412" s="4">
        <f t="shared" si="40"/>
        <v>203493</v>
      </c>
    </row>
    <row r="413" spans="1:11" x14ac:dyDescent="0.25">
      <c r="A413" t="s">
        <v>19</v>
      </c>
      <c r="B413">
        <v>3064</v>
      </c>
      <c r="C413" t="s">
        <v>29</v>
      </c>
      <c r="D413" t="str">
        <f t="array" ref="D413">IF($C413="Very Satisfied","5 Stars",IF($C413="Satisfied","4 Stars",IF($C413="Neutral","3 Stars",IF($C413="Dissatisfied","2 Stars",IF($C413="Very Dissatisfied","1 Star")))))</f>
        <v>5 Stars</v>
      </c>
      <c r="E413" t="s">
        <v>37</v>
      </c>
      <c r="F413" t="s">
        <v>52</v>
      </c>
      <c r="G413">
        <v>3</v>
      </c>
      <c r="H413">
        <v>7</v>
      </c>
      <c r="I413" s="4">
        <f t="shared" si="37"/>
        <v>266568</v>
      </c>
      <c r="J413">
        <f>I390/H390</f>
        <v>34605.923076923078</v>
      </c>
      <c r="K413" s="4">
        <f t="shared" si="40"/>
        <v>266568</v>
      </c>
    </row>
    <row r="414" spans="1:11" x14ac:dyDescent="0.25">
      <c r="A414" t="s">
        <v>20</v>
      </c>
      <c r="B414">
        <v>5031</v>
      </c>
      <c r="C414" t="s">
        <v>27</v>
      </c>
      <c r="D414" t="str">
        <f t="array" ref="D414">IF($C414="Very Satisfied","5 Stars",IF($C414="Satisfied","4 Stars",IF($C414="Neutral","3 Stars",IF($C414="Dissatisfied","2 Stars",IF($C414="Very Dissatisfied","1 Star")))))</f>
        <v>4 Stars</v>
      </c>
      <c r="E414" t="s">
        <v>34</v>
      </c>
      <c r="F414" t="s">
        <v>51</v>
      </c>
      <c r="G414">
        <v>1</v>
      </c>
      <c r="H414">
        <v>9</v>
      </c>
      <c r="I414" s="4">
        <f t="shared" si="37"/>
        <v>437697</v>
      </c>
      <c r="J414" t="e">
        <f>#REF!/#REF!</f>
        <v>#REF!</v>
      </c>
      <c r="K414" s="4">
        <f t="shared" si="40"/>
        <v>340431</v>
      </c>
    </row>
    <row r="415" spans="1:11" x14ac:dyDescent="0.25">
      <c r="A415" t="s">
        <v>13</v>
      </c>
      <c r="B415">
        <v>4555</v>
      </c>
      <c r="C415" t="s">
        <v>29</v>
      </c>
      <c r="D415" t="str">
        <f t="array" ref="D415">IF($C415="Very Satisfied","5 Stars",IF($C415="Satisfied","4 Stars",IF($C415="Neutral","3 Stars",IF($C415="Dissatisfied","2 Stars",IF($C415="Very Dissatisfied","1 Star")))))</f>
        <v>5 Stars</v>
      </c>
      <c r="E415" t="s">
        <v>37</v>
      </c>
      <c r="F415" t="s">
        <v>44</v>
      </c>
      <c r="G415">
        <v>2</v>
      </c>
      <c r="H415">
        <v>6</v>
      </c>
      <c r="I415" s="4">
        <f t="shared" si="37"/>
        <v>396285</v>
      </c>
      <c r="J415">
        <f>I391/H391</f>
        <v>67990.5</v>
      </c>
      <c r="K415" s="4">
        <f t="shared" si="40"/>
        <v>462332.5</v>
      </c>
    </row>
    <row r="416" spans="1:11" x14ac:dyDescent="0.25">
      <c r="A416" t="s">
        <v>16</v>
      </c>
      <c r="B416">
        <v>4888</v>
      </c>
      <c r="C416" t="s">
        <v>27</v>
      </c>
      <c r="D416" t="str">
        <f t="array" ref="D416">IF($C416="Very Satisfied","5 Stars",IF($C416="Satisfied","4 Stars",IF($C416="Neutral","3 Stars",IF($C416="Dissatisfied","2 Stars",IF($C416="Very Dissatisfied","1 Star")))))</f>
        <v>4 Stars</v>
      </c>
      <c r="E416" t="s">
        <v>36</v>
      </c>
      <c r="F416" t="s">
        <v>47</v>
      </c>
      <c r="G416">
        <v>5</v>
      </c>
      <c r="H416">
        <v>9</v>
      </c>
      <c r="I416" s="4">
        <f t="shared" si="37"/>
        <v>425256</v>
      </c>
      <c r="J416">
        <f>I392/H392</f>
        <v>71427</v>
      </c>
      <c r="K416" s="4">
        <f t="shared" si="40"/>
        <v>330754.66666666663</v>
      </c>
    </row>
    <row r="417" spans="1:11" x14ac:dyDescent="0.25">
      <c r="A417" t="s">
        <v>11</v>
      </c>
      <c r="B417">
        <v>3808</v>
      </c>
      <c r="C417" t="s">
        <v>29</v>
      </c>
      <c r="D417" t="str">
        <f t="array" ref="D417">IF($C417="Very Satisfied","5 Stars",IF($C417="Satisfied","4 Stars",IF($C417="Neutral","3 Stars",IF($C417="Dissatisfied","2 Stars",IF($C417="Very Dissatisfied","1 Star")))))</f>
        <v>5 Stars</v>
      </c>
      <c r="E417" t="s">
        <v>32</v>
      </c>
      <c r="F417" t="s">
        <v>49</v>
      </c>
      <c r="G417">
        <v>5</v>
      </c>
      <c r="H417">
        <v>6</v>
      </c>
      <c r="I417" s="4">
        <f t="shared" si="37"/>
        <v>331296</v>
      </c>
      <c r="J417">
        <f>I393/H393</f>
        <v>51454.285714285717</v>
      </c>
      <c r="K417" s="4">
        <f t="shared" si="40"/>
        <v>386512</v>
      </c>
    </row>
    <row r="418" spans="1:11" x14ac:dyDescent="0.25">
      <c r="A418" t="s">
        <v>19</v>
      </c>
      <c r="B418">
        <v>4149</v>
      </c>
      <c r="C418" t="s">
        <v>27</v>
      </c>
      <c r="D418" t="str">
        <f t="array" ref="D418">IF($C418="Very Satisfied","5 Stars",IF($C418="Satisfied","4 Stars",IF($C418="Neutral","3 Stars",IF($C418="Dissatisfied","2 Stars",IF($C418="Very Dissatisfied","1 Star")))))</f>
        <v>4 Stars</v>
      </c>
      <c r="E418" t="s">
        <v>32</v>
      </c>
      <c r="F418" t="s">
        <v>50</v>
      </c>
      <c r="G418">
        <v>5</v>
      </c>
      <c r="H418">
        <v>15</v>
      </c>
      <c r="I418" s="4">
        <f t="shared" si="37"/>
        <v>360963</v>
      </c>
      <c r="J418">
        <f>I394/H394</f>
        <v>69745</v>
      </c>
      <c r="K418" s="4">
        <f t="shared" si="40"/>
        <v>168449.4</v>
      </c>
    </row>
    <row r="419" spans="1:11" x14ac:dyDescent="0.25">
      <c r="A419" t="s">
        <v>18</v>
      </c>
      <c r="B419">
        <v>7265</v>
      </c>
      <c r="C419" t="s">
        <v>29</v>
      </c>
      <c r="D419" t="str">
        <f>IF($C419="Very Satisfied","5 Stars",IF($C419="Satisfied","4 Stars",IF($C419="Neutral","3 Stars",IF($C419="Dissatisfied","2 Stars",IF($C419="Very Dissatisfied","1 Star")))))</f>
        <v>5 Stars</v>
      </c>
      <c r="E419" t="s">
        <v>39</v>
      </c>
      <c r="F419" t="s">
        <v>49</v>
      </c>
      <c r="G419">
        <v>1</v>
      </c>
      <c r="H419">
        <v>13</v>
      </c>
      <c r="I419" s="4">
        <f t="shared" si="37"/>
        <v>632055</v>
      </c>
      <c r="J419">
        <f>I395/H395</f>
        <v>10929.375</v>
      </c>
      <c r="K419" s="4">
        <f t="shared" si="40"/>
        <v>340337.30769230769</v>
      </c>
    </row>
    <row r="420" spans="1:11" x14ac:dyDescent="0.25">
      <c r="A420" t="s">
        <v>8</v>
      </c>
      <c r="B420">
        <v>4881</v>
      </c>
      <c r="C420" t="s">
        <v>27</v>
      </c>
      <c r="D420" t="str">
        <f t="array" ref="D420">IF($C420="Very Satisfied","5 Stars",IF($C420="Satisfied","4 Stars",IF($C420="Neutral","3 Stars",IF($C420="Dissatisfied","2 Stars",IF($C420="Very Dissatisfied","1 Star")))))</f>
        <v>4 Stars</v>
      </c>
      <c r="E420" t="s">
        <v>38</v>
      </c>
      <c r="F420" t="s">
        <v>48</v>
      </c>
      <c r="G420">
        <v>2</v>
      </c>
      <c r="H420">
        <v>7</v>
      </c>
      <c r="I420" s="4">
        <f t="shared" si="37"/>
        <v>424647</v>
      </c>
      <c r="J420" t="e">
        <f>#REF!/#REF!</f>
        <v>#REF!</v>
      </c>
      <c r="K420" s="4">
        <f t="shared" si="40"/>
        <v>424647</v>
      </c>
    </row>
    <row r="421" spans="1:11" x14ac:dyDescent="0.25">
      <c r="A421" t="s">
        <v>11</v>
      </c>
      <c r="B421">
        <v>1093</v>
      </c>
      <c r="C421" t="s">
        <v>28</v>
      </c>
      <c r="D421" t="str">
        <f t="array" ref="D421">IF($C421="Very Satisfied","5 Stars",IF($C421="Satisfied","4 Stars",IF($C421="Neutral","3 Stars",IF($C421="Dissatisfied","2 Stars",IF($C421="Very Dissatisfied","1 Star")))))</f>
        <v>2 Stars</v>
      </c>
      <c r="E421" t="s">
        <v>35</v>
      </c>
      <c r="F421" t="s">
        <v>49</v>
      </c>
      <c r="G421">
        <v>1</v>
      </c>
      <c r="H421">
        <v>10</v>
      </c>
      <c r="I421" s="4">
        <f t="shared" si="37"/>
        <v>95091</v>
      </c>
      <c r="J421">
        <f t="shared" ref="J421:J433" si="41">I396/H396</f>
        <v>20018.7</v>
      </c>
      <c r="K421" s="4">
        <f t="shared" si="40"/>
        <v>66563.7</v>
      </c>
    </row>
    <row r="422" spans="1:11" x14ac:dyDescent="0.25">
      <c r="A422" t="s">
        <v>8</v>
      </c>
      <c r="B422">
        <v>4054</v>
      </c>
      <c r="C422" t="s">
        <v>30</v>
      </c>
      <c r="D422" t="str">
        <f t="array" ref="D422">IF($C422="Very Satisfied","5 Stars",IF($C422="Satisfied","4 Stars",IF($C422="Neutral","3 Stars",IF($C422="Dissatisfied","2 Stars",IF($C422="Very Dissatisfied","1 Star")))))</f>
        <v>1 Star</v>
      </c>
      <c r="E422" t="s">
        <v>36</v>
      </c>
      <c r="F422" t="s">
        <v>48</v>
      </c>
      <c r="G422">
        <v>4</v>
      </c>
      <c r="H422">
        <v>8</v>
      </c>
      <c r="I422" s="4">
        <f t="shared" si="37"/>
        <v>352698</v>
      </c>
      <c r="J422">
        <f t="shared" si="41"/>
        <v>69121.5</v>
      </c>
      <c r="K422" s="4">
        <f t="shared" si="40"/>
        <v>308610.75</v>
      </c>
    </row>
    <row r="423" spans="1:11" x14ac:dyDescent="0.25">
      <c r="A423" t="s">
        <v>8</v>
      </c>
      <c r="B423">
        <v>1540</v>
      </c>
      <c r="C423" t="s">
        <v>28</v>
      </c>
      <c r="D423" t="str">
        <f t="array" ref="D423">IF($C423="Very Satisfied","5 Stars",IF($C423="Satisfied","4 Stars",IF($C423="Neutral","3 Stars",IF($C423="Dissatisfied","2 Stars",IF($C423="Very Dissatisfied","1 Star")))))</f>
        <v>2 Stars</v>
      </c>
      <c r="E423" t="s">
        <v>32</v>
      </c>
      <c r="F423" t="s">
        <v>50</v>
      </c>
      <c r="G423">
        <v>1</v>
      </c>
      <c r="H423">
        <v>5</v>
      </c>
      <c r="I423" s="4">
        <f t="shared" si="37"/>
        <v>133980</v>
      </c>
      <c r="J423">
        <f t="shared" si="41"/>
        <v>4163.5714285714284</v>
      </c>
      <c r="K423" s="4">
        <f t="shared" si="40"/>
        <v>187572</v>
      </c>
    </row>
    <row r="424" spans="1:11" x14ac:dyDescent="0.25">
      <c r="A424" t="s">
        <v>22</v>
      </c>
      <c r="B424">
        <v>5668</v>
      </c>
      <c r="C424" t="s">
        <v>29</v>
      </c>
      <c r="D424" t="str">
        <f t="array" ref="D424">IF($C424="Very Satisfied","5 Stars",IF($C424="Satisfied","4 Stars",IF($C424="Neutral","3 Stars",IF($C424="Dissatisfied","2 Stars",IF($C424="Very Dissatisfied","1 Star")))))</f>
        <v>5 Stars</v>
      </c>
      <c r="E424" t="s">
        <v>34</v>
      </c>
      <c r="F424" t="s">
        <v>46</v>
      </c>
      <c r="G424">
        <v>2</v>
      </c>
      <c r="H424">
        <v>5</v>
      </c>
      <c r="I424" s="4">
        <f t="shared" ref="I424:I485" si="42">PRODUCT(B424,87)</f>
        <v>493116</v>
      </c>
      <c r="J424">
        <f t="shared" si="41"/>
        <v>21861.857142857141</v>
      </c>
      <c r="K424" s="4">
        <f t="shared" si="40"/>
        <v>690362.4</v>
      </c>
    </row>
    <row r="425" spans="1:11" x14ac:dyDescent="0.25">
      <c r="A425" t="s">
        <v>16</v>
      </c>
      <c r="B425">
        <v>5668</v>
      </c>
      <c r="C425" t="s">
        <v>27</v>
      </c>
      <c r="D425" t="str">
        <f t="array" ref="D425">IF($C425="Very Satisfied","5 Stars",IF($C425="Satisfied","4 Stars",IF($C425="Neutral","3 Stars",IF($C425="Dissatisfied","2 Stars",IF($C425="Very Dissatisfied","1 Star")))))</f>
        <v>4 Stars</v>
      </c>
      <c r="E425" t="s">
        <v>35</v>
      </c>
      <c r="F425" t="s">
        <v>48</v>
      </c>
      <c r="G425">
        <v>2</v>
      </c>
      <c r="H425">
        <v>4</v>
      </c>
      <c r="I425" s="4">
        <f t="shared" si="42"/>
        <v>493116</v>
      </c>
      <c r="J425">
        <f t="shared" si="41"/>
        <v>24524.333333333332</v>
      </c>
      <c r="K425" s="4">
        <f t="shared" si="40"/>
        <v>862953</v>
      </c>
    </row>
    <row r="426" spans="1:11" x14ac:dyDescent="0.25">
      <c r="A426" t="s">
        <v>20</v>
      </c>
      <c r="B426">
        <v>2876</v>
      </c>
      <c r="C426" t="s">
        <v>30</v>
      </c>
      <c r="D426" t="str">
        <f t="array" ref="D426">IF($C426="Very Satisfied","5 Stars",IF($C426="Satisfied","4 Stars",IF($C426="Neutral","3 Stars",IF($C426="Dissatisfied","2 Stars",IF($C426="Very Dissatisfied","1 Star")))))</f>
        <v>1 Star</v>
      </c>
      <c r="E426" t="s">
        <v>40</v>
      </c>
      <c r="F426" t="s">
        <v>45</v>
      </c>
      <c r="G426">
        <v>5</v>
      </c>
      <c r="H426">
        <v>12</v>
      </c>
      <c r="I426" s="4">
        <f t="shared" si="42"/>
        <v>250212</v>
      </c>
      <c r="J426">
        <f t="shared" si="41"/>
        <v>15271.4</v>
      </c>
      <c r="K426" s="4">
        <f t="shared" si="40"/>
        <v>145957</v>
      </c>
    </row>
    <row r="427" spans="1:11" x14ac:dyDescent="0.25">
      <c r="A427" t="s">
        <v>24</v>
      </c>
      <c r="B427">
        <v>1591</v>
      </c>
      <c r="C427" t="s">
        <v>27</v>
      </c>
      <c r="D427" t="str">
        <f t="array" ref="D427">IF($C427="Very Satisfied","5 Stars",IF($C427="Satisfied","4 Stars",IF($C427="Neutral","3 Stars",IF($C427="Dissatisfied","2 Stars",IF($C427="Very Dissatisfied","1 Star")))))</f>
        <v>4 Stars</v>
      </c>
      <c r="E427" t="s">
        <v>36</v>
      </c>
      <c r="F427" t="s">
        <v>45</v>
      </c>
      <c r="G427">
        <v>4</v>
      </c>
      <c r="H427">
        <v>6</v>
      </c>
      <c r="I427" s="4">
        <f t="shared" si="42"/>
        <v>138417</v>
      </c>
      <c r="J427">
        <f t="shared" si="41"/>
        <v>59955.428571428572</v>
      </c>
      <c r="K427" s="4">
        <f t="shared" si="40"/>
        <v>161486.5</v>
      </c>
    </row>
    <row r="428" spans="1:11" x14ac:dyDescent="0.25">
      <c r="A428" t="s">
        <v>11</v>
      </c>
      <c r="B428">
        <v>2316</v>
      </c>
      <c r="C428" t="s">
        <v>29</v>
      </c>
      <c r="D428" t="str">
        <f t="array" ref="D428">IF($C428="Very Satisfied","5 Stars",IF($C428="Satisfied","4 Stars",IF($C428="Neutral","3 Stars",IF($C428="Dissatisfied","2 Stars",IF($C428="Very Dissatisfied","1 Star")))))</f>
        <v>5 Stars</v>
      </c>
      <c r="E428" t="s">
        <v>31</v>
      </c>
      <c r="F428" t="s">
        <v>43</v>
      </c>
      <c r="G428">
        <v>3</v>
      </c>
      <c r="H428">
        <v>15</v>
      </c>
      <c r="I428" s="4">
        <f t="shared" si="42"/>
        <v>201492</v>
      </c>
      <c r="J428">
        <f t="shared" si="41"/>
        <v>16697.307692307691</v>
      </c>
      <c r="K428" s="4">
        <f t="shared" si="40"/>
        <v>94029.599999999991</v>
      </c>
    </row>
    <row r="429" spans="1:11" x14ac:dyDescent="0.25">
      <c r="A429" t="s">
        <v>11</v>
      </c>
      <c r="B429">
        <v>2706</v>
      </c>
      <c r="C429" t="s">
        <v>28</v>
      </c>
      <c r="D429" t="str">
        <f t="array" ref="D429">IF($C429="Very Satisfied","5 Stars",IF($C429="Satisfied","4 Stars",IF($C429="Neutral","3 Stars",IF($C429="Dissatisfied","2 Stars",IF($C429="Very Dissatisfied","1 Star")))))</f>
        <v>2 Stars</v>
      </c>
      <c r="E429" t="s">
        <v>33</v>
      </c>
      <c r="F429" t="s">
        <v>43</v>
      </c>
      <c r="G429">
        <v>3</v>
      </c>
      <c r="H429">
        <v>11</v>
      </c>
      <c r="I429" s="4">
        <f t="shared" si="42"/>
        <v>235422</v>
      </c>
      <c r="J429">
        <f t="shared" si="41"/>
        <v>44739.75</v>
      </c>
      <c r="K429" s="4">
        <f t="shared" si="40"/>
        <v>149814</v>
      </c>
    </row>
    <row r="430" spans="1:11" x14ac:dyDescent="0.25">
      <c r="A430" t="s">
        <v>17</v>
      </c>
      <c r="B430">
        <v>3494</v>
      </c>
      <c r="C430" t="s">
        <v>27</v>
      </c>
      <c r="D430" t="str">
        <f t="array" ref="D430">IF($C430="Very Satisfied","5 Stars",IF($C430="Satisfied","4 Stars",IF($C430="Neutral","3 Stars",IF($C430="Dissatisfied","2 Stars",IF($C430="Very Dissatisfied","1 Star")))))</f>
        <v>4 Stars</v>
      </c>
      <c r="E430" t="s">
        <v>33</v>
      </c>
      <c r="F430" t="s">
        <v>46</v>
      </c>
      <c r="G430">
        <v>3</v>
      </c>
      <c r="H430">
        <v>8</v>
      </c>
      <c r="I430" s="4">
        <f t="shared" si="42"/>
        <v>303978</v>
      </c>
      <c r="J430">
        <f t="shared" si="41"/>
        <v>21937.384615384617</v>
      </c>
      <c r="K430" s="4">
        <f t="shared" si="40"/>
        <v>265980.75</v>
      </c>
    </row>
    <row r="431" spans="1:11" x14ac:dyDescent="0.25">
      <c r="A431" t="s">
        <v>13</v>
      </c>
      <c r="B431">
        <v>4751</v>
      </c>
      <c r="C431" t="s">
        <v>27</v>
      </c>
      <c r="D431" t="str">
        <f t="array" ref="D431">IF($C431="Very Satisfied","5 Stars",IF($C431="Satisfied","4 Stars",IF($C431="Neutral","3 Stars",IF($C431="Dissatisfied","2 Stars",IF($C431="Very Dissatisfied","1 Star")))))</f>
        <v>4 Stars</v>
      </c>
      <c r="E431" t="s">
        <v>31</v>
      </c>
      <c r="F431" t="s">
        <v>42</v>
      </c>
      <c r="G431">
        <v>1</v>
      </c>
      <c r="H431">
        <v>3</v>
      </c>
      <c r="I431" s="4">
        <f t="shared" si="42"/>
        <v>413337</v>
      </c>
      <c r="J431">
        <f t="shared" si="41"/>
        <v>39643</v>
      </c>
      <c r="K431" s="4">
        <f t="shared" si="40"/>
        <v>964453</v>
      </c>
    </row>
    <row r="432" spans="1:11" x14ac:dyDescent="0.25">
      <c r="A432" t="s">
        <v>20</v>
      </c>
      <c r="B432">
        <v>2532</v>
      </c>
      <c r="C432" t="s">
        <v>29</v>
      </c>
      <c r="D432" t="str">
        <f t="array" ref="D432">IF($C432="Very Satisfied","5 Stars",IF($C432="Satisfied","4 Stars",IF($C432="Neutral","3 Stars",IF($C432="Dissatisfied","2 Stars",IF($C432="Very Dissatisfied","1 Star")))))</f>
        <v>5 Stars</v>
      </c>
      <c r="E432" t="s">
        <v>39</v>
      </c>
      <c r="F432" t="s">
        <v>45</v>
      </c>
      <c r="G432">
        <v>4</v>
      </c>
      <c r="H432">
        <v>8</v>
      </c>
      <c r="I432" s="4">
        <f t="shared" si="42"/>
        <v>220284</v>
      </c>
      <c r="J432">
        <f t="shared" si="41"/>
        <v>6344.7857142857147</v>
      </c>
      <c r="K432" s="4">
        <f t="shared" si="40"/>
        <v>192748.5</v>
      </c>
    </row>
    <row r="433" spans="1:11" x14ac:dyDescent="0.25">
      <c r="A433" t="s">
        <v>25</v>
      </c>
      <c r="B433">
        <v>1601</v>
      </c>
      <c r="C433" t="s">
        <v>27</v>
      </c>
      <c r="D433" t="str">
        <f t="array" ref="D433">IF($C433="Very Satisfied","5 Stars",IF($C433="Satisfied","4 Stars",IF($C433="Neutral","3 Stars",IF($C433="Dissatisfied","2 Stars",IF($C433="Very Dissatisfied","1 Star")))))</f>
        <v>4 Stars</v>
      </c>
      <c r="E433" t="s">
        <v>33</v>
      </c>
      <c r="F433" t="s">
        <v>42</v>
      </c>
      <c r="G433">
        <v>2</v>
      </c>
      <c r="H433">
        <v>14</v>
      </c>
      <c r="I433" s="4">
        <f t="shared" si="42"/>
        <v>139287</v>
      </c>
      <c r="J433">
        <f t="shared" si="41"/>
        <v>18934.928571428572</v>
      </c>
      <c r="K433" s="4">
        <f t="shared" si="40"/>
        <v>69643.5</v>
      </c>
    </row>
    <row r="434" spans="1:11" x14ac:dyDescent="0.25">
      <c r="A434" t="s">
        <v>9</v>
      </c>
      <c r="B434">
        <v>1760</v>
      </c>
      <c r="C434" t="s">
        <v>26</v>
      </c>
      <c r="D434" t="str">
        <f t="array" ref="D434">IF($C434="Very Satisfied","5 Stars",IF($C434="Satisfied","4 Stars",IF($C434="Neutral","3 Stars",IF($C434="Dissatisfied","2 Stars",IF($C434="Very Dissatisfied","1 Star")))))</f>
        <v>3 Stars</v>
      </c>
      <c r="E434" t="s">
        <v>32</v>
      </c>
      <c r="F434" t="s">
        <v>47</v>
      </c>
      <c r="G434">
        <v>2</v>
      </c>
      <c r="H434">
        <v>9</v>
      </c>
      <c r="I434" s="4">
        <f t="shared" si="42"/>
        <v>153120</v>
      </c>
      <c r="J434" t="e">
        <f>#REF!/#REF!</f>
        <v>#REF!</v>
      </c>
      <c r="K434" s="4">
        <f t="shared" si="40"/>
        <v>119093.33333333333</v>
      </c>
    </row>
    <row r="435" spans="1:11" x14ac:dyDescent="0.25">
      <c r="A435" t="s">
        <v>21</v>
      </c>
      <c r="B435">
        <v>2605</v>
      </c>
      <c r="C435" t="s">
        <v>29</v>
      </c>
      <c r="D435" t="str">
        <f t="array" ref="D435">IF($C435="Very Satisfied","5 Stars",IF($C435="Satisfied","4 Stars",IF($C435="Neutral","3 Stars",IF($C435="Dissatisfied","2 Stars",IF($C435="Very Dissatisfied","1 Star")))))</f>
        <v>5 Stars</v>
      </c>
      <c r="E435" t="s">
        <v>40</v>
      </c>
      <c r="F435" t="s">
        <v>49</v>
      </c>
      <c r="G435">
        <v>3</v>
      </c>
      <c r="H435">
        <v>5</v>
      </c>
      <c r="I435" s="4">
        <f t="shared" si="42"/>
        <v>226635</v>
      </c>
      <c r="J435">
        <f>I409/H409</f>
        <v>34974</v>
      </c>
      <c r="K435" s="4">
        <f t="shared" si="40"/>
        <v>317289</v>
      </c>
    </row>
    <row r="436" spans="1:11" x14ac:dyDescent="0.25">
      <c r="A436" t="s">
        <v>8</v>
      </c>
      <c r="B436">
        <v>5834</v>
      </c>
      <c r="C436" t="s">
        <v>29</v>
      </c>
      <c r="D436" t="str">
        <f t="array" ref="D436">IF($C436="Very Satisfied","5 Stars",IF($C436="Satisfied","4 Stars",IF($C436="Neutral","3 Stars",IF($C436="Dissatisfied","2 Stars",IF($C436="Very Dissatisfied","1 Star")))))</f>
        <v>5 Stars</v>
      </c>
      <c r="E436" t="s">
        <v>32</v>
      </c>
      <c r="F436" t="s">
        <v>42</v>
      </c>
      <c r="G436">
        <v>3</v>
      </c>
      <c r="H436">
        <v>10</v>
      </c>
      <c r="I436" s="4">
        <f t="shared" si="42"/>
        <v>507558</v>
      </c>
      <c r="J436">
        <f>I410/H410</f>
        <v>8749.7142857142862</v>
      </c>
      <c r="K436" s="4">
        <f t="shared" si="40"/>
        <v>355290.60000000003</v>
      </c>
    </row>
    <row r="437" spans="1:11" x14ac:dyDescent="0.25">
      <c r="A437" t="s">
        <v>20</v>
      </c>
      <c r="B437">
        <v>1494</v>
      </c>
      <c r="C437" t="s">
        <v>27</v>
      </c>
      <c r="D437" t="str">
        <f t="array" ref="D437">IF($C437="Very Satisfied","5 Stars",IF($C437="Satisfied","4 Stars",IF($C437="Neutral","3 Stars",IF($C437="Dissatisfied","2 Stars",IF($C437="Very Dissatisfied","1 Star")))))</f>
        <v>4 Stars</v>
      </c>
      <c r="E437" t="s">
        <v>38</v>
      </c>
      <c r="F437" t="s">
        <v>47</v>
      </c>
      <c r="G437">
        <v>3</v>
      </c>
      <c r="H437">
        <v>5</v>
      </c>
      <c r="I437" s="4">
        <f t="shared" si="42"/>
        <v>129978</v>
      </c>
      <c r="J437" t="e">
        <f>#REF!/#REF!</f>
        <v>#REF!</v>
      </c>
      <c r="K437" s="4">
        <f t="shared" si="40"/>
        <v>181969.19999999998</v>
      </c>
    </row>
    <row r="438" spans="1:11" x14ac:dyDescent="0.25">
      <c r="A438" t="s">
        <v>21</v>
      </c>
      <c r="B438">
        <v>787</v>
      </c>
      <c r="C438" t="s">
        <v>27</v>
      </c>
      <c r="D438" t="str">
        <f t="array" ref="D438">IF($C438="Very Satisfied","5 Stars",IF($C438="Satisfied","4 Stars",IF($C438="Neutral","3 Stars",IF($C438="Dissatisfied","2 Stars",IF($C438="Very Dissatisfied","1 Star")))))</f>
        <v>4 Stars</v>
      </c>
      <c r="E438" t="s">
        <v>34</v>
      </c>
      <c r="F438" t="s">
        <v>42</v>
      </c>
      <c r="G438">
        <v>3</v>
      </c>
      <c r="H438">
        <v>3</v>
      </c>
      <c r="I438" s="4">
        <f t="shared" si="42"/>
        <v>68469</v>
      </c>
      <c r="J438">
        <f t="shared" ref="J438:J469" si="43">I411/H411</f>
        <v>59508</v>
      </c>
      <c r="K438" s="4">
        <f t="shared" si="40"/>
        <v>159761</v>
      </c>
    </row>
    <row r="439" spans="1:11" x14ac:dyDescent="0.25">
      <c r="A439" t="s">
        <v>16</v>
      </c>
      <c r="B439">
        <v>2962</v>
      </c>
      <c r="C439" t="s">
        <v>27</v>
      </c>
      <c r="D439" t="str">
        <f t="array" ref="D439">IF($C439="Very Satisfied","5 Stars",IF($C439="Satisfied","4 Stars",IF($C439="Neutral","3 Stars",IF($C439="Dissatisfied","2 Stars",IF($C439="Very Dissatisfied","1 Star")))))</f>
        <v>4 Stars</v>
      </c>
      <c r="E439" t="s">
        <v>32</v>
      </c>
      <c r="F439" t="s">
        <v>47</v>
      </c>
      <c r="G439">
        <v>4</v>
      </c>
      <c r="H439">
        <v>8</v>
      </c>
      <c r="I439" s="4">
        <f t="shared" si="42"/>
        <v>257694</v>
      </c>
      <c r="J439">
        <f t="shared" si="43"/>
        <v>29070.428571428572</v>
      </c>
      <c r="K439" s="4">
        <f t="shared" si="40"/>
        <v>225482.25</v>
      </c>
    </row>
    <row r="440" spans="1:11" x14ac:dyDescent="0.25">
      <c r="A440" t="s">
        <v>7</v>
      </c>
      <c r="B440">
        <v>5551</v>
      </c>
      <c r="C440" t="s">
        <v>27</v>
      </c>
      <c r="D440" t="str">
        <f t="array" ref="D440">IF($C440="Very Satisfied","5 Stars",IF($C440="Satisfied","4 Stars",IF($C440="Neutral","3 Stars",IF($C440="Dissatisfied","2 Stars",IF($C440="Very Dissatisfied","1 Star")))))</f>
        <v>4 Stars</v>
      </c>
      <c r="E440" t="s">
        <v>35</v>
      </c>
      <c r="F440" t="s">
        <v>48</v>
      </c>
      <c r="G440">
        <v>4</v>
      </c>
      <c r="H440">
        <v>5</v>
      </c>
      <c r="I440" s="4">
        <f t="shared" si="42"/>
        <v>482937</v>
      </c>
      <c r="J440">
        <f t="shared" si="43"/>
        <v>38081.142857142855</v>
      </c>
      <c r="K440" s="4">
        <f t="shared" si="40"/>
        <v>676111.79999999993</v>
      </c>
    </row>
    <row r="441" spans="1:11" x14ac:dyDescent="0.25">
      <c r="A441" t="s">
        <v>24</v>
      </c>
      <c r="B441">
        <v>2794</v>
      </c>
      <c r="C441" t="s">
        <v>27</v>
      </c>
      <c r="D441" t="str">
        <f t="array" ref="D441">IF($C441="Very Satisfied","5 Stars",IF($C441="Satisfied","4 Stars",IF($C441="Neutral","3 Stars",IF($C441="Dissatisfied","2 Stars",IF($C441="Very Dissatisfied","1 Star")))))</f>
        <v>4 Stars</v>
      </c>
      <c r="E441" t="s">
        <v>34</v>
      </c>
      <c r="F441" t="s">
        <v>47</v>
      </c>
      <c r="G441">
        <v>3</v>
      </c>
      <c r="H441">
        <v>5</v>
      </c>
      <c r="I441" s="4">
        <f t="shared" si="42"/>
        <v>243078</v>
      </c>
      <c r="J441">
        <f t="shared" si="43"/>
        <v>48633</v>
      </c>
      <c r="K441" s="4">
        <f t="shared" si="40"/>
        <v>340309.2</v>
      </c>
    </row>
    <row r="442" spans="1:11" x14ac:dyDescent="0.25">
      <c r="A442" t="s">
        <v>25</v>
      </c>
      <c r="B442">
        <v>4269</v>
      </c>
      <c r="C442" t="s">
        <v>29</v>
      </c>
      <c r="D442" t="str">
        <f t="array" ref="D442">IF($C442="Very Satisfied","5 Stars",IF($C442="Satisfied","4 Stars",IF($C442="Neutral","3 Stars",IF($C442="Dissatisfied","2 Stars",IF($C442="Very Dissatisfied","1 Star")))))</f>
        <v>5 Stars</v>
      </c>
      <c r="E442" t="s">
        <v>35</v>
      </c>
      <c r="F442" t="s">
        <v>46</v>
      </c>
      <c r="G442">
        <v>1</v>
      </c>
      <c r="H442">
        <v>5</v>
      </c>
      <c r="I442" s="4">
        <f t="shared" si="42"/>
        <v>371403</v>
      </c>
      <c r="J442">
        <f t="shared" si="43"/>
        <v>66047.5</v>
      </c>
      <c r="K442" s="4">
        <f t="shared" si="40"/>
        <v>519964.20000000007</v>
      </c>
    </row>
    <row r="443" spans="1:11" x14ac:dyDescent="0.25">
      <c r="A443" t="s">
        <v>18</v>
      </c>
      <c r="B443">
        <v>6834</v>
      </c>
      <c r="C443" t="s">
        <v>29</v>
      </c>
      <c r="D443" t="str">
        <f>IF($C443="Very Satisfied","5 Stars",IF($C443="Satisfied","4 Stars",IF($C443="Neutral","3 Stars",IF($C443="Dissatisfied","2 Stars",IF($C443="Very Dissatisfied","1 Star")))))</f>
        <v>5 Stars</v>
      </c>
      <c r="E443" t="s">
        <v>40</v>
      </c>
      <c r="F443" t="s">
        <v>43</v>
      </c>
      <c r="G443">
        <v>3</v>
      </c>
      <c r="H443">
        <v>3</v>
      </c>
      <c r="I443" s="4">
        <f t="shared" si="42"/>
        <v>594558</v>
      </c>
      <c r="J443">
        <f t="shared" si="43"/>
        <v>47250.666666666664</v>
      </c>
      <c r="K443" s="4">
        <f t="shared" ref="K443:K467" si="44">PRODUCT(J470,7)</f>
        <v>1387302</v>
      </c>
    </row>
    <row r="444" spans="1:11" x14ac:dyDescent="0.25">
      <c r="A444" t="s">
        <v>14</v>
      </c>
      <c r="B444">
        <v>5800</v>
      </c>
      <c r="C444" t="s">
        <v>28</v>
      </c>
      <c r="D444" t="str">
        <f t="array" ref="D444">IF($C444="Very Satisfied","5 Stars",IF($C444="Satisfied","4 Stars",IF($C444="Neutral","3 Stars",IF($C444="Dissatisfied","2 Stars",IF($C444="Very Dissatisfied","1 Star")))))</f>
        <v>2 Stars</v>
      </c>
      <c r="E444" t="s">
        <v>33</v>
      </c>
      <c r="F444" t="s">
        <v>46</v>
      </c>
      <c r="G444">
        <v>4</v>
      </c>
      <c r="H444">
        <v>10</v>
      </c>
      <c r="I444" s="4">
        <f t="shared" si="42"/>
        <v>504600</v>
      </c>
      <c r="J444">
        <f t="shared" si="43"/>
        <v>55216</v>
      </c>
      <c r="K444" s="4">
        <f t="shared" si="44"/>
        <v>353220</v>
      </c>
    </row>
    <row r="445" spans="1:11" x14ac:dyDescent="0.25">
      <c r="A445" t="s">
        <v>20</v>
      </c>
      <c r="B445">
        <v>2246</v>
      </c>
      <c r="C445" t="s">
        <v>28</v>
      </c>
      <c r="D445" t="str">
        <f t="array" ref="D445">IF($C445="Very Satisfied","5 Stars",IF($C445="Satisfied","4 Stars",IF($C445="Neutral","3 Stars",IF($C445="Dissatisfied","2 Stars",IF($C445="Very Dissatisfied","1 Star")))))</f>
        <v>2 Stars</v>
      </c>
      <c r="E445" t="s">
        <v>39</v>
      </c>
      <c r="F445" t="s">
        <v>50</v>
      </c>
      <c r="G445">
        <v>4</v>
      </c>
      <c r="H445">
        <v>5</v>
      </c>
      <c r="I445" s="4">
        <f t="shared" si="42"/>
        <v>195402</v>
      </c>
      <c r="J445">
        <f t="shared" si="43"/>
        <v>24064.2</v>
      </c>
      <c r="K445" s="4">
        <f t="shared" si="44"/>
        <v>273562.8</v>
      </c>
    </row>
    <row r="446" spans="1:11" x14ac:dyDescent="0.25">
      <c r="A446" t="s">
        <v>18</v>
      </c>
      <c r="B446">
        <v>4450</v>
      </c>
      <c r="C446" t="s">
        <v>27</v>
      </c>
      <c r="D446" t="str">
        <f t="array" ref="D446">IF($C446="Very Satisfied","5 Stars",IF($C446="Satisfied","4 Stars",IF($C446="Neutral","3 Stars",IF($C446="Dissatisfied","2 Stars",IF($C446="Very Dissatisfied","1 Star")))))</f>
        <v>4 Stars</v>
      </c>
      <c r="E446" t="s">
        <v>38</v>
      </c>
      <c r="F446" t="s">
        <v>41</v>
      </c>
      <c r="G446">
        <v>5</v>
      </c>
      <c r="H446">
        <v>3</v>
      </c>
      <c r="I446" s="4">
        <f t="shared" si="42"/>
        <v>387150</v>
      </c>
      <c r="J446">
        <f t="shared" si="43"/>
        <v>48619.615384615383</v>
      </c>
      <c r="K446" s="4">
        <f t="shared" si="44"/>
        <v>903350</v>
      </c>
    </row>
    <row r="447" spans="1:11" x14ac:dyDescent="0.25">
      <c r="A447" t="s">
        <v>18</v>
      </c>
      <c r="B447">
        <v>8379</v>
      </c>
      <c r="C447" t="s">
        <v>29</v>
      </c>
      <c r="D447" t="str">
        <f>IF($C447="Very Satisfied","5 Stars",IF($C447="Satisfied","4 Stars",IF($C447="Neutral","3 Stars",IF($C447="Dissatisfied","2 Stars",IF($C447="Very Dissatisfied","1 Star")))))</f>
        <v>5 Stars</v>
      </c>
      <c r="E447" t="s">
        <v>34</v>
      </c>
      <c r="F447" t="s">
        <v>48</v>
      </c>
      <c r="G447">
        <v>1</v>
      </c>
      <c r="H447">
        <v>11</v>
      </c>
      <c r="I447" s="4">
        <f t="shared" si="42"/>
        <v>728973</v>
      </c>
      <c r="J447">
        <f t="shared" si="43"/>
        <v>60663.857142857145</v>
      </c>
      <c r="K447" s="4">
        <f t="shared" si="44"/>
        <v>463891.90909090906</v>
      </c>
    </row>
    <row r="448" spans="1:11" x14ac:dyDescent="0.25">
      <c r="A448" t="s">
        <v>17</v>
      </c>
      <c r="B448">
        <v>4533</v>
      </c>
      <c r="C448" t="s">
        <v>27</v>
      </c>
      <c r="D448" t="str">
        <f t="array" ref="D448">IF($C448="Very Satisfied","5 Stars",IF($C448="Satisfied","4 Stars",IF($C448="Neutral","3 Stars",IF($C448="Dissatisfied","2 Stars",IF($C448="Very Dissatisfied","1 Star")))))</f>
        <v>4 Stars</v>
      </c>
      <c r="E448" t="s">
        <v>32</v>
      </c>
      <c r="F448" t="s">
        <v>51</v>
      </c>
      <c r="G448">
        <v>1</v>
      </c>
      <c r="H448">
        <v>3</v>
      </c>
      <c r="I448" s="4">
        <f t="shared" si="42"/>
        <v>394371</v>
      </c>
      <c r="J448">
        <f t="shared" si="43"/>
        <v>9509.1</v>
      </c>
      <c r="K448" s="4">
        <f t="shared" si="44"/>
        <v>920199</v>
      </c>
    </row>
    <row r="449" spans="1:11" x14ac:dyDescent="0.25">
      <c r="A449" t="s">
        <v>13</v>
      </c>
      <c r="B449">
        <v>3434</v>
      </c>
      <c r="C449" t="s">
        <v>28</v>
      </c>
      <c r="D449" t="str">
        <f t="array" ref="D449">IF($C449="Very Satisfied","5 Stars",IF($C449="Satisfied","4 Stars",IF($C449="Neutral","3 Stars",IF($C449="Dissatisfied","2 Stars",IF($C449="Very Dissatisfied","1 Star")))))</f>
        <v>2 Stars</v>
      </c>
      <c r="E449" t="s">
        <v>36</v>
      </c>
      <c r="F449" t="s">
        <v>51</v>
      </c>
      <c r="G449">
        <v>5</v>
      </c>
      <c r="H449">
        <v>8</v>
      </c>
      <c r="I449" s="4">
        <f t="shared" si="42"/>
        <v>298758</v>
      </c>
      <c r="J449">
        <f t="shared" si="43"/>
        <v>44087.25</v>
      </c>
      <c r="K449" s="4">
        <f t="shared" si="44"/>
        <v>261413.25</v>
      </c>
    </row>
    <row r="450" spans="1:11" x14ac:dyDescent="0.25">
      <c r="A450" t="s">
        <v>12</v>
      </c>
      <c r="B450">
        <v>9260</v>
      </c>
      <c r="C450" t="s">
        <v>29</v>
      </c>
      <c r="D450" t="str">
        <f t="array" ref="D450">IF($C450="Very Satisfied","5 Stars",IF($C450="Satisfied","4 Stars",IF($C450="Neutral","3 Stars",IF($C450="Dissatisfied","2 Stars",IF($C450="Very Dissatisfied","1 Star")))))</f>
        <v>5 Stars</v>
      </c>
      <c r="E450" t="s">
        <v>40</v>
      </c>
      <c r="F450" t="s">
        <v>46</v>
      </c>
      <c r="G450">
        <v>1</v>
      </c>
      <c r="H450">
        <v>10</v>
      </c>
      <c r="I450" s="4">
        <f t="shared" si="42"/>
        <v>805620</v>
      </c>
      <c r="J450">
        <f t="shared" si="43"/>
        <v>26796</v>
      </c>
      <c r="K450" s="4">
        <f t="shared" si="44"/>
        <v>563934</v>
      </c>
    </row>
    <row r="451" spans="1:11" x14ac:dyDescent="0.25">
      <c r="A451" t="s">
        <v>12</v>
      </c>
      <c r="B451">
        <v>7362</v>
      </c>
      <c r="C451" t="s">
        <v>27</v>
      </c>
      <c r="D451" t="str">
        <f t="array" ref="D451">IF($C451="Very Satisfied","5 Stars",IF($C451="Satisfied","4 Stars",IF($C451="Neutral","3 Stars",IF($C451="Dissatisfied","2 Stars",IF($C451="Very Dissatisfied","1 Star")))))</f>
        <v>4 Stars</v>
      </c>
      <c r="E451" t="s">
        <v>35</v>
      </c>
      <c r="F451" t="s">
        <v>46</v>
      </c>
      <c r="G451">
        <v>4</v>
      </c>
      <c r="H451">
        <v>4</v>
      </c>
      <c r="I451" s="4">
        <f t="shared" si="42"/>
        <v>640494</v>
      </c>
      <c r="J451">
        <f t="shared" si="43"/>
        <v>98623.2</v>
      </c>
      <c r="K451" s="4">
        <f t="shared" si="44"/>
        <v>1120864.5</v>
      </c>
    </row>
    <row r="452" spans="1:11" x14ac:dyDescent="0.25">
      <c r="A452" t="s">
        <v>8</v>
      </c>
      <c r="B452">
        <v>4313</v>
      </c>
      <c r="C452" t="s">
        <v>27</v>
      </c>
      <c r="D452" t="str">
        <f t="array" ref="D452">IF($C452="Very Satisfied","5 Stars",IF($C452="Satisfied","4 Stars",IF($C452="Neutral","3 Stars",IF($C452="Dissatisfied","2 Stars",IF($C452="Very Dissatisfied","1 Star")))))</f>
        <v>4 Stars</v>
      </c>
      <c r="E452" t="s">
        <v>36</v>
      </c>
      <c r="F452" t="s">
        <v>41</v>
      </c>
      <c r="G452">
        <v>2</v>
      </c>
      <c r="H452">
        <v>13</v>
      </c>
      <c r="I452" s="4">
        <f t="shared" si="42"/>
        <v>375231</v>
      </c>
      <c r="J452">
        <f t="shared" si="43"/>
        <v>123279</v>
      </c>
      <c r="K452" s="4">
        <f t="shared" si="44"/>
        <v>202047.46153846156</v>
      </c>
    </row>
    <row r="453" spans="1:11" x14ac:dyDescent="0.25">
      <c r="A453" t="s">
        <v>10</v>
      </c>
      <c r="B453">
        <v>7811</v>
      </c>
      <c r="C453" t="s">
        <v>27</v>
      </c>
      <c r="D453" t="str">
        <f t="array" ref="D453">IF($C453="Very Satisfied","5 Stars",IF($C453="Satisfied","4 Stars",IF($C453="Neutral","3 Stars",IF($C453="Dissatisfied","2 Stars",IF($C453="Very Dissatisfied","1 Star")))))</f>
        <v>4 Stars</v>
      </c>
      <c r="E453" t="s">
        <v>36</v>
      </c>
      <c r="F453" t="s">
        <v>47</v>
      </c>
      <c r="G453">
        <v>3</v>
      </c>
      <c r="H453">
        <v>9</v>
      </c>
      <c r="I453" s="4">
        <f t="shared" si="42"/>
        <v>679557</v>
      </c>
      <c r="J453">
        <f t="shared" si="43"/>
        <v>20851</v>
      </c>
      <c r="K453" s="4">
        <f t="shared" si="44"/>
        <v>528544.33333333326</v>
      </c>
    </row>
    <row r="454" spans="1:11" x14ac:dyDescent="0.25">
      <c r="A454" t="s">
        <v>25</v>
      </c>
      <c r="B454">
        <v>4025</v>
      </c>
      <c r="C454" t="s">
        <v>28</v>
      </c>
      <c r="D454" t="str">
        <f t="array" ref="D454">IF($C454="Very Satisfied","5 Stars",IF($C454="Satisfied","4 Stars",IF($C454="Neutral","3 Stars",IF($C454="Dissatisfied","2 Stars",IF($C454="Very Dissatisfied","1 Star")))))</f>
        <v>2 Stars</v>
      </c>
      <c r="E454" t="s">
        <v>31</v>
      </c>
      <c r="F454" t="s">
        <v>46</v>
      </c>
      <c r="G454">
        <v>5</v>
      </c>
      <c r="H454">
        <v>12</v>
      </c>
      <c r="I454" s="4">
        <f t="shared" si="42"/>
        <v>350175</v>
      </c>
      <c r="J454">
        <f t="shared" si="43"/>
        <v>23069.5</v>
      </c>
      <c r="K454" s="4">
        <f t="shared" si="44"/>
        <v>204268.75</v>
      </c>
    </row>
    <row r="455" spans="1:11" x14ac:dyDescent="0.25">
      <c r="A455" t="s">
        <v>8</v>
      </c>
      <c r="B455">
        <v>3140</v>
      </c>
      <c r="C455" t="s">
        <v>29</v>
      </c>
      <c r="D455" t="str">
        <f t="array" ref="D455">IF($C455="Very Satisfied","5 Stars",IF($C455="Satisfied","4 Stars",IF($C455="Neutral","3 Stars",IF($C455="Dissatisfied","2 Stars",IF($C455="Very Dissatisfied","1 Star")))))</f>
        <v>5 Stars</v>
      </c>
      <c r="E455" t="s">
        <v>31</v>
      </c>
      <c r="F455" t="s">
        <v>48</v>
      </c>
      <c r="G455">
        <v>2</v>
      </c>
      <c r="H455">
        <v>6</v>
      </c>
      <c r="I455" s="4">
        <f t="shared" si="42"/>
        <v>273180</v>
      </c>
      <c r="J455">
        <f t="shared" si="43"/>
        <v>13432.8</v>
      </c>
      <c r="K455" s="4">
        <f t="shared" si="44"/>
        <v>318710</v>
      </c>
    </row>
    <row r="456" spans="1:11" x14ac:dyDescent="0.25">
      <c r="A456" t="s">
        <v>14</v>
      </c>
      <c r="B456">
        <v>2379</v>
      </c>
      <c r="C456" t="s">
        <v>29</v>
      </c>
      <c r="D456" t="str">
        <f t="array" ref="D456">IF($C456="Very Satisfied","5 Stars",IF($C456="Satisfied","4 Stars",IF($C456="Neutral","3 Stars",IF($C456="Dissatisfied","2 Stars",IF($C456="Very Dissatisfied","1 Star")))))</f>
        <v>5 Stars</v>
      </c>
      <c r="E456" t="s">
        <v>39</v>
      </c>
      <c r="F456" t="s">
        <v>46</v>
      </c>
      <c r="G456">
        <v>1</v>
      </c>
      <c r="H456">
        <v>5</v>
      </c>
      <c r="I456" s="4">
        <f t="shared" si="42"/>
        <v>206973</v>
      </c>
      <c r="J456">
        <f t="shared" si="43"/>
        <v>21402</v>
      </c>
      <c r="K456" s="4">
        <f t="shared" si="44"/>
        <v>289762.2</v>
      </c>
    </row>
    <row r="457" spans="1:11" x14ac:dyDescent="0.25">
      <c r="A457" t="s">
        <v>23</v>
      </c>
      <c r="B457">
        <v>2791</v>
      </c>
      <c r="C457" t="s">
        <v>27</v>
      </c>
      <c r="D457" t="str">
        <f t="array" ref="D457">IF($C457="Very Satisfied","5 Stars",IF($C457="Satisfied","4 Stars",IF($C457="Neutral","3 Stars",IF($C457="Dissatisfied","2 Stars",IF($C457="Very Dissatisfied","1 Star")))))</f>
        <v>4 Stars</v>
      </c>
      <c r="E457" t="s">
        <v>37</v>
      </c>
      <c r="F457" t="s">
        <v>51</v>
      </c>
      <c r="G457">
        <v>2</v>
      </c>
      <c r="H457">
        <v>11</v>
      </c>
      <c r="I457" s="4">
        <f t="shared" si="42"/>
        <v>242817</v>
      </c>
      <c r="J457">
        <f t="shared" si="43"/>
        <v>37997.25</v>
      </c>
      <c r="K457" s="4">
        <f t="shared" si="44"/>
        <v>154519.90909090909</v>
      </c>
    </row>
    <row r="458" spans="1:11" x14ac:dyDescent="0.25">
      <c r="A458" t="s">
        <v>21</v>
      </c>
      <c r="B458">
        <v>2720</v>
      </c>
      <c r="C458" t="s">
        <v>30</v>
      </c>
      <c r="D458" t="str">
        <f t="array" ref="D458">IF($C458="Very Satisfied","5 Stars",IF($C458="Satisfied","4 Stars",IF($C458="Neutral","3 Stars",IF($C458="Dissatisfied","2 Stars",IF($C458="Very Dissatisfied","1 Star")))))</f>
        <v>1 Star</v>
      </c>
      <c r="E458" t="s">
        <v>40</v>
      </c>
      <c r="F458" t="s">
        <v>52</v>
      </c>
      <c r="G458">
        <v>1</v>
      </c>
      <c r="H458">
        <v>3</v>
      </c>
      <c r="I458" s="4">
        <f t="shared" si="42"/>
        <v>236640</v>
      </c>
      <c r="J458">
        <f t="shared" si="43"/>
        <v>137779</v>
      </c>
      <c r="K458" s="4">
        <f t="shared" si="44"/>
        <v>552160</v>
      </c>
    </row>
    <row r="459" spans="1:11" x14ac:dyDescent="0.25">
      <c r="A459" t="s">
        <v>11</v>
      </c>
      <c r="B459">
        <v>3061</v>
      </c>
      <c r="C459" t="s">
        <v>27</v>
      </c>
      <c r="D459" t="str">
        <f t="array" ref="D459">IF($C459="Very Satisfied","5 Stars",IF($C459="Satisfied","4 Stars",IF($C459="Neutral","3 Stars",IF($C459="Dissatisfied","2 Stars",IF($C459="Very Dissatisfied","1 Star")))))</f>
        <v>4 Stars</v>
      </c>
      <c r="E459" t="s">
        <v>34</v>
      </c>
      <c r="F459" t="s">
        <v>51</v>
      </c>
      <c r="G459">
        <v>2</v>
      </c>
      <c r="H459">
        <v>9</v>
      </c>
      <c r="I459" s="4">
        <f t="shared" si="42"/>
        <v>266307</v>
      </c>
      <c r="J459">
        <f t="shared" si="43"/>
        <v>27535.5</v>
      </c>
      <c r="K459" s="4">
        <f t="shared" si="44"/>
        <v>207127.66666666669</v>
      </c>
    </row>
    <row r="460" spans="1:11" x14ac:dyDescent="0.25">
      <c r="A460" t="s">
        <v>17</v>
      </c>
      <c r="B460">
        <v>2980</v>
      </c>
      <c r="C460" t="s">
        <v>27</v>
      </c>
      <c r="D460" t="str">
        <f t="array" ref="D460">IF($C460="Very Satisfied","5 Stars",IF($C460="Satisfied","4 Stars",IF($C460="Neutral","3 Stars",IF($C460="Dissatisfied","2 Stars",IF($C460="Very Dissatisfied","1 Star")))))</f>
        <v>4 Stars</v>
      </c>
      <c r="E460" t="s">
        <v>34</v>
      </c>
      <c r="F460" t="s">
        <v>45</v>
      </c>
      <c r="G460">
        <v>5</v>
      </c>
      <c r="H460">
        <v>14</v>
      </c>
      <c r="I460" s="4">
        <f t="shared" si="42"/>
        <v>259260</v>
      </c>
      <c r="J460">
        <f t="shared" si="43"/>
        <v>9949.0714285714294</v>
      </c>
      <c r="K460" s="4">
        <f t="shared" si="44"/>
        <v>129630</v>
      </c>
    </row>
    <row r="461" spans="1:11" x14ac:dyDescent="0.25">
      <c r="A461" t="s">
        <v>8</v>
      </c>
      <c r="B461">
        <v>2332</v>
      </c>
      <c r="C461" t="s">
        <v>28</v>
      </c>
      <c r="D461" t="str">
        <f t="array" ref="D461">IF($C461="Very Satisfied","5 Stars",IF($C461="Satisfied","4 Stars",IF($C461="Neutral","3 Stars",IF($C461="Dissatisfied","2 Stars",IF($C461="Very Dissatisfied","1 Star")))))</f>
        <v>2 Stars</v>
      </c>
      <c r="E461" t="s">
        <v>31</v>
      </c>
      <c r="F461" t="s">
        <v>46</v>
      </c>
      <c r="G461">
        <v>1</v>
      </c>
      <c r="H461">
        <v>9</v>
      </c>
      <c r="I461" s="4">
        <f t="shared" si="42"/>
        <v>202884</v>
      </c>
      <c r="J461">
        <f t="shared" si="43"/>
        <v>17013.333333333332</v>
      </c>
      <c r="K461" s="4">
        <f t="shared" si="44"/>
        <v>157798.66666666669</v>
      </c>
    </row>
    <row r="462" spans="1:11" x14ac:dyDescent="0.25">
      <c r="A462" t="s">
        <v>13</v>
      </c>
      <c r="B462">
        <v>3290</v>
      </c>
      <c r="C462" t="s">
        <v>29</v>
      </c>
      <c r="D462" t="str">
        <f t="array" ref="D462">IF($C462="Very Satisfied","5 Stars",IF($C462="Satisfied","4 Stars",IF($C462="Neutral","3 Stars",IF($C462="Dissatisfied","2 Stars",IF($C462="Very Dissatisfied","1 Star")))))</f>
        <v>5 Stars</v>
      </c>
      <c r="E462" t="s">
        <v>33</v>
      </c>
      <c r="F462" t="s">
        <v>48</v>
      </c>
      <c r="G462">
        <v>3</v>
      </c>
      <c r="H462">
        <v>14</v>
      </c>
      <c r="I462" s="4">
        <f t="shared" si="42"/>
        <v>286230</v>
      </c>
      <c r="J462">
        <f t="shared" si="43"/>
        <v>45327</v>
      </c>
      <c r="K462" s="4">
        <f t="shared" si="44"/>
        <v>143115</v>
      </c>
    </row>
    <row r="463" spans="1:11" x14ac:dyDescent="0.25">
      <c r="A463" t="s">
        <v>24</v>
      </c>
      <c r="B463">
        <v>4147</v>
      </c>
      <c r="C463" t="s">
        <v>27</v>
      </c>
      <c r="D463" t="str">
        <f t="array" ref="D463">IF($C463="Very Satisfied","5 Stars",IF($C463="Satisfied","4 Stars",IF($C463="Neutral","3 Stars",IF($C463="Dissatisfied","2 Stars",IF($C463="Very Dissatisfied","1 Star")))))</f>
        <v>4 Stars</v>
      </c>
      <c r="E463" t="s">
        <v>34</v>
      </c>
      <c r="F463" t="s">
        <v>42</v>
      </c>
      <c r="G463">
        <v>3</v>
      </c>
      <c r="H463">
        <v>10</v>
      </c>
      <c r="I463" s="4">
        <f t="shared" si="42"/>
        <v>360789</v>
      </c>
      <c r="J463">
        <f t="shared" si="43"/>
        <v>50755.8</v>
      </c>
      <c r="K463" s="4">
        <f t="shared" si="44"/>
        <v>252552.30000000002</v>
      </c>
    </row>
    <row r="464" spans="1:11" x14ac:dyDescent="0.25">
      <c r="A464" t="s">
        <v>15</v>
      </c>
      <c r="B464">
        <v>8317</v>
      </c>
      <c r="C464" t="s">
        <v>28</v>
      </c>
      <c r="D464" t="str">
        <f t="array" ref="D464">IF($C464="Very Satisfied","5 Stars",IF($C464="Satisfied","4 Stars",IF($C464="Neutral","3 Stars",IF($C464="Dissatisfied","2 Stars",IF($C464="Very Dissatisfied","1 Star")))))</f>
        <v>2 Stars</v>
      </c>
      <c r="E464" t="s">
        <v>36</v>
      </c>
      <c r="F464" t="s">
        <v>46</v>
      </c>
      <c r="G464">
        <v>4</v>
      </c>
      <c r="H464">
        <v>14</v>
      </c>
      <c r="I464" s="4">
        <f t="shared" si="42"/>
        <v>723579</v>
      </c>
      <c r="J464">
        <f t="shared" si="43"/>
        <v>25995.599999999999</v>
      </c>
      <c r="K464" s="4">
        <f t="shared" si="44"/>
        <v>361789.5</v>
      </c>
    </row>
    <row r="465" spans="1:11" x14ac:dyDescent="0.25">
      <c r="A465" t="s">
        <v>8</v>
      </c>
      <c r="B465">
        <v>5341</v>
      </c>
      <c r="C465" t="s">
        <v>29</v>
      </c>
      <c r="D465" t="str">
        <f t="array" ref="D465">IF($C465="Very Satisfied","5 Stars",IF($C465="Satisfied","4 Stars",IF($C465="Neutral","3 Stars",IF($C465="Dissatisfied","2 Stars",IF($C465="Very Dissatisfied","1 Star")))))</f>
        <v>5 Stars</v>
      </c>
      <c r="E465" t="s">
        <v>37</v>
      </c>
      <c r="F465" t="s">
        <v>45</v>
      </c>
      <c r="G465">
        <v>1</v>
      </c>
      <c r="H465">
        <v>13</v>
      </c>
      <c r="I465" s="4">
        <f t="shared" si="42"/>
        <v>464667</v>
      </c>
      <c r="J465">
        <f t="shared" si="43"/>
        <v>22823</v>
      </c>
      <c r="K465" s="4">
        <f t="shared" si="44"/>
        <v>250205.30769230769</v>
      </c>
    </row>
    <row r="466" spans="1:11" x14ac:dyDescent="0.25">
      <c r="A466" t="s">
        <v>22</v>
      </c>
      <c r="B466">
        <v>3948</v>
      </c>
      <c r="C466" t="s">
        <v>28</v>
      </c>
      <c r="D466" t="str">
        <f t="array" ref="D466">IF($C466="Very Satisfied","5 Stars",IF($C466="Satisfied","4 Stars",IF($C466="Neutral","3 Stars",IF($C466="Dissatisfied","2 Stars",IF($C466="Very Dissatisfied","1 Star")))))</f>
        <v>2 Stars</v>
      </c>
      <c r="E466" t="s">
        <v>31</v>
      </c>
      <c r="F466" t="s">
        <v>52</v>
      </c>
      <c r="G466">
        <v>3</v>
      </c>
      <c r="H466">
        <v>4</v>
      </c>
      <c r="I466" s="4">
        <f t="shared" si="42"/>
        <v>343476</v>
      </c>
      <c r="J466">
        <f t="shared" si="43"/>
        <v>32211.75</v>
      </c>
      <c r="K466" s="4">
        <f t="shared" si="44"/>
        <v>601083</v>
      </c>
    </row>
    <row r="467" spans="1:11" x14ac:dyDescent="0.25">
      <c r="A467" t="s">
        <v>18</v>
      </c>
      <c r="B467">
        <v>7183</v>
      </c>
      <c r="C467" t="s">
        <v>27</v>
      </c>
      <c r="D467" t="str">
        <f t="array" ref="D467">IF($C467="Very Satisfied","5 Stars",IF($C467="Satisfied","4 Stars",IF($C467="Neutral","3 Stars",IF($C467="Dissatisfied","2 Stars",IF($C467="Very Dissatisfied","1 Star")))))</f>
        <v>4 Stars</v>
      </c>
      <c r="E467" t="s">
        <v>36</v>
      </c>
      <c r="F467" t="s">
        <v>48</v>
      </c>
      <c r="G467">
        <v>3</v>
      </c>
      <c r="H467">
        <v>10</v>
      </c>
      <c r="I467" s="4">
        <f t="shared" si="42"/>
        <v>624921</v>
      </c>
      <c r="J467">
        <f t="shared" si="43"/>
        <v>96587.4</v>
      </c>
      <c r="K467" s="4">
        <f t="shared" si="44"/>
        <v>437444.7</v>
      </c>
    </row>
    <row r="468" spans="1:11" x14ac:dyDescent="0.25">
      <c r="A468" t="s">
        <v>8</v>
      </c>
      <c r="B468">
        <v>2614</v>
      </c>
      <c r="C468" t="s">
        <v>29</v>
      </c>
      <c r="D468" t="str">
        <f t="array" ref="D468">IF($C468="Very Satisfied","5 Stars",IF($C468="Satisfied","4 Stars",IF($C468="Neutral","3 Stars",IF($C468="Dissatisfied","2 Stars",IF($C468="Very Dissatisfied","1 Star")))))</f>
        <v>5 Stars</v>
      </c>
      <c r="E468" t="s">
        <v>34</v>
      </c>
      <c r="F468" t="s">
        <v>52</v>
      </c>
      <c r="G468">
        <v>2</v>
      </c>
      <c r="H468">
        <v>4</v>
      </c>
      <c r="I468" s="4">
        <f t="shared" si="42"/>
        <v>227418</v>
      </c>
      <c r="J468">
        <f t="shared" si="43"/>
        <v>48615.6</v>
      </c>
      <c r="K468" s="4">
        <f t="shared" ref="K468:K484" si="45">PRODUCT(J496,7)</f>
        <v>397981.5</v>
      </c>
    </row>
    <row r="469" spans="1:11" x14ac:dyDescent="0.25">
      <c r="A469" t="s">
        <v>18</v>
      </c>
      <c r="B469">
        <v>2587</v>
      </c>
      <c r="C469" t="s">
        <v>29</v>
      </c>
      <c r="D469" t="str">
        <f>IF($C469="Very Satisfied","5 Stars",IF($C469="Satisfied","4 Stars",IF($C469="Neutral","3 Stars",IF($C469="Dissatisfied","2 Stars",IF($C469="Very Dissatisfied","1 Star")))))</f>
        <v>5 Stars</v>
      </c>
      <c r="E469" t="s">
        <v>39</v>
      </c>
      <c r="F469" t="s">
        <v>41</v>
      </c>
      <c r="G469">
        <v>1</v>
      </c>
      <c r="H469">
        <v>11</v>
      </c>
      <c r="I469" s="4">
        <f t="shared" si="42"/>
        <v>225069</v>
      </c>
      <c r="J469">
        <f t="shared" si="43"/>
        <v>74280.600000000006</v>
      </c>
      <c r="K469" s="4">
        <f t="shared" si="45"/>
        <v>143225.72727272726</v>
      </c>
    </row>
    <row r="470" spans="1:11" x14ac:dyDescent="0.25">
      <c r="A470" t="s">
        <v>10</v>
      </c>
      <c r="B470">
        <v>9689</v>
      </c>
      <c r="C470" t="s">
        <v>29</v>
      </c>
      <c r="D470" t="str">
        <f t="array" ref="D470">IF($C470="Very Satisfied","5 Stars",IF($C470="Satisfied","4 Stars",IF($C470="Neutral","3 Stars",IF($C470="Dissatisfied","2 Stars",IF($C470="Very Dissatisfied","1 Star")))))</f>
        <v>5 Stars</v>
      </c>
      <c r="E470" t="s">
        <v>32</v>
      </c>
      <c r="F470" t="s">
        <v>48</v>
      </c>
      <c r="G470">
        <v>3</v>
      </c>
      <c r="H470">
        <v>14</v>
      </c>
      <c r="I470" s="4">
        <f t="shared" si="42"/>
        <v>842943</v>
      </c>
      <c r="J470">
        <f t="shared" ref="J470:J494" si="46">I443/H443</f>
        <v>198186</v>
      </c>
      <c r="K470" s="4">
        <f t="shared" si="45"/>
        <v>421471.5</v>
      </c>
    </row>
    <row r="471" spans="1:11" x14ac:dyDescent="0.25">
      <c r="A471" t="s">
        <v>13</v>
      </c>
      <c r="B471">
        <v>2186</v>
      </c>
      <c r="C471" t="s">
        <v>28</v>
      </c>
      <c r="D471" t="str">
        <f t="array" ref="D471">IF($C471="Very Satisfied","5 Stars",IF($C471="Satisfied","4 Stars",IF($C471="Neutral","3 Stars",IF($C471="Dissatisfied","2 Stars",IF($C471="Very Dissatisfied","1 Star")))))</f>
        <v>2 Stars</v>
      </c>
      <c r="E471" t="s">
        <v>40</v>
      </c>
      <c r="F471" t="s">
        <v>50</v>
      </c>
      <c r="G471">
        <v>4</v>
      </c>
      <c r="H471">
        <v>8</v>
      </c>
      <c r="I471" s="4">
        <f t="shared" si="42"/>
        <v>190182</v>
      </c>
      <c r="J471">
        <f t="shared" si="46"/>
        <v>50460</v>
      </c>
      <c r="K471" s="4">
        <f t="shared" si="45"/>
        <v>166409.25</v>
      </c>
    </row>
    <row r="472" spans="1:11" x14ac:dyDescent="0.25">
      <c r="A472" t="s">
        <v>19</v>
      </c>
      <c r="B472">
        <v>5478</v>
      </c>
      <c r="C472" t="s">
        <v>29</v>
      </c>
      <c r="D472" t="str">
        <f t="array" ref="D472">IF($C472="Very Satisfied","5 Stars",IF($C472="Satisfied","4 Stars",IF($C472="Neutral","3 Stars",IF($C472="Dissatisfied","2 Stars",IF($C472="Very Dissatisfied","1 Star")))))</f>
        <v>5 Stars</v>
      </c>
      <c r="E472" t="s">
        <v>33</v>
      </c>
      <c r="F472" t="s">
        <v>42</v>
      </c>
      <c r="G472">
        <v>4</v>
      </c>
      <c r="H472">
        <v>4</v>
      </c>
      <c r="I472" s="4">
        <f t="shared" si="42"/>
        <v>476586</v>
      </c>
      <c r="J472">
        <f t="shared" si="46"/>
        <v>39080.400000000001</v>
      </c>
      <c r="K472" s="4">
        <f t="shared" si="45"/>
        <v>834025.5</v>
      </c>
    </row>
    <row r="473" spans="1:11" x14ac:dyDescent="0.25">
      <c r="A473" t="s">
        <v>24</v>
      </c>
      <c r="B473">
        <v>2936</v>
      </c>
      <c r="C473" t="s">
        <v>27</v>
      </c>
      <c r="D473" t="str">
        <f t="array" ref="D473">IF($C473="Very Satisfied","5 Stars",IF($C473="Satisfied","4 Stars",IF($C473="Neutral","3 Stars",IF($C473="Dissatisfied","2 Stars",IF($C473="Very Dissatisfied","1 Star")))))</f>
        <v>4 Stars</v>
      </c>
      <c r="E473" t="s">
        <v>31</v>
      </c>
      <c r="F473" t="s">
        <v>42</v>
      </c>
      <c r="G473">
        <v>2</v>
      </c>
      <c r="H473">
        <v>10</v>
      </c>
      <c r="I473" s="4">
        <f t="shared" si="42"/>
        <v>255432</v>
      </c>
      <c r="J473">
        <f t="shared" si="46"/>
        <v>129050</v>
      </c>
      <c r="K473" s="4">
        <f t="shared" si="45"/>
        <v>178802.4</v>
      </c>
    </row>
    <row r="474" spans="1:11" x14ac:dyDescent="0.25">
      <c r="A474" t="s">
        <v>9</v>
      </c>
      <c r="B474">
        <v>1023</v>
      </c>
      <c r="C474" t="s">
        <v>27</v>
      </c>
      <c r="D474" t="str">
        <f t="array" ref="D474">IF($C474="Very Satisfied","5 Stars",IF($C474="Satisfied","4 Stars",IF($C474="Neutral","3 Stars",IF($C474="Dissatisfied","2 Stars",IF($C474="Very Dissatisfied","1 Star")))))</f>
        <v>4 Stars</v>
      </c>
      <c r="E474" t="s">
        <v>37</v>
      </c>
      <c r="F474" t="s">
        <v>41</v>
      </c>
      <c r="G474">
        <v>1</v>
      </c>
      <c r="H474">
        <v>5</v>
      </c>
      <c r="I474" s="4">
        <f t="shared" si="42"/>
        <v>89001</v>
      </c>
      <c r="J474">
        <f t="shared" si="46"/>
        <v>66270.272727272721</v>
      </c>
      <c r="K474" s="4">
        <f t="shared" si="45"/>
        <v>124601.40000000001</v>
      </c>
    </row>
    <row r="475" spans="1:11" x14ac:dyDescent="0.25">
      <c r="A475" t="s">
        <v>23</v>
      </c>
      <c r="B475">
        <v>4211</v>
      </c>
      <c r="C475" t="s">
        <v>27</v>
      </c>
      <c r="D475" t="str">
        <f t="array" ref="D475">IF($C475="Very Satisfied","5 Stars",IF($C475="Satisfied","4 Stars",IF($C475="Neutral","3 Stars",IF($C475="Dissatisfied","2 Stars",IF($C475="Very Dissatisfied","1 Star")))))</f>
        <v>4 Stars</v>
      </c>
      <c r="E475" t="s">
        <v>39</v>
      </c>
      <c r="F475" t="s">
        <v>46</v>
      </c>
      <c r="G475">
        <v>3</v>
      </c>
      <c r="H475">
        <v>9</v>
      </c>
      <c r="I475" s="4">
        <f t="shared" si="42"/>
        <v>366357</v>
      </c>
      <c r="J475">
        <f t="shared" si="46"/>
        <v>131457</v>
      </c>
      <c r="K475" s="4">
        <f t="shared" si="45"/>
        <v>284944.33333333337</v>
      </c>
    </row>
    <row r="476" spans="1:11" x14ac:dyDescent="0.25">
      <c r="A476" t="s">
        <v>25</v>
      </c>
      <c r="B476">
        <v>2852</v>
      </c>
      <c r="C476" t="s">
        <v>29</v>
      </c>
      <c r="D476" t="str">
        <f t="array" ref="D476">IF($C476="Very Satisfied","5 Stars",IF($C476="Satisfied","4 Stars",IF($C476="Neutral","3 Stars",IF($C476="Dissatisfied","2 Stars",IF($C476="Very Dissatisfied","1 Star")))))</f>
        <v>5 Stars</v>
      </c>
      <c r="E476" t="s">
        <v>34</v>
      </c>
      <c r="F476" t="s">
        <v>50</v>
      </c>
      <c r="G476">
        <v>3</v>
      </c>
      <c r="H476">
        <v>3</v>
      </c>
      <c r="I476" s="4">
        <f t="shared" si="42"/>
        <v>248124</v>
      </c>
      <c r="J476">
        <f t="shared" si="46"/>
        <v>37344.75</v>
      </c>
      <c r="K476" s="4">
        <f t="shared" si="45"/>
        <v>578956</v>
      </c>
    </row>
    <row r="477" spans="1:11" x14ac:dyDescent="0.25">
      <c r="A477" t="s">
        <v>8</v>
      </c>
      <c r="B477">
        <v>4057</v>
      </c>
      <c r="C477" t="s">
        <v>27</v>
      </c>
      <c r="D477" t="str">
        <f t="array" ref="D477">IF($C477="Very Satisfied","5 Stars",IF($C477="Satisfied","4 Stars",IF($C477="Neutral","3 Stars",IF($C477="Dissatisfied","2 Stars",IF($C477="Very Dissatisfied","1 Star")))))</f>
        <v>4 Stars</v>
      </c>
      <c r="E477" t="s">
        <v>37</v>
      </c>
      <c r="F477" t="s">
        <v>46</v>
      </c>
      <c r="G477">
        <v>3</v>
      </c>
      <c r="H477">
        <v>5</v>
      </c>
      <c r="I477" s="4">
        <f t="shared" si="42"/>
        <v>352959</v>
      </c>
      <c r="J477">
        <f t="shared" si="46"/>
        <v>80562</v>
      </c>
      <c r="K477" s="4">
        <f t="shared" si="45"/>
        <v>494142.60000000003</v>
      </c>
    </row>
    <row r="478" spans="1:11" x14ac:dyDescent="0.25">
      <c r="A478" t="s">
        <v>11</v>
      </c>
      <c r="B478">
        <v>3553</v>
      </c>
      <c r="C478" t="s">
        <v>30</v>
      </c>
      <c r="D478" t="str">
        <f t="array" ref="D478">IF($C478="Very Satisfied","5 Stars",IF($C478="Satisfied","4 Stars",IF($C478="Neutral","3 Stars",IF($C478="Dissatisfied","2 Stars",IF($C478="Very Dissatisfied","1 Star")))))</f>
        <v>1 Star</v>
      </c>
      <c r="E478" t="s">
        <v>35</v>
      </c>
      <c r="F478" t="s">
        <v>50</v>
      </c>
      <c r="G478">
        <v>4</v>
      </c>
      <c r="H478">
        <v>13</v>
      </c>
      <c r="I478" s="4">
        <f t="shared" si="42"/>
        <v>309111</v>
      </c>
      <c r="J478">
        <f t="shared" si="46"/>
        <v>160123.5</v>
      </c>
      <c r="K478" s="4">
        <f t="shared" si="45"/>
        <v>166444.38461538462</v>
      </c>
    </row>
    <row r="479" spans="1:11" x14ac:dyDescent="0.25">
      <c r="A479" t="s">
        <v>18</v>
      </c>
      <c r="B479">
        <v>6058</v>
      </c>
      <c r="C479" t="s">
        <v>29</v>
      </c>
      <c r="D479" t="str">
        <f>IF($C479="Very Satisfied","5 Stars",IF($C479="Satisfied","4 Stars",IF($C479="Neutral","3 Stars",IF($C479="Dissatisfied","2 Stars",IF($C479="Very Dissatisfied","1 Star")))))</f>
        <v>5 Stars</v>
      </c>
      <c r="E479" t="s">
        <v>31</v>
      </c>
      <c r="F479" t="s">
        <v>50</v>
      </c>
      <c r="G479">
        <v>4</v>
      </c>
      <c r="H479">
        <v>15</v>
      </c>
      <c r="I479" s="4">
        <f t="shared" si="42"/>
        <v>527046</v>
      </c>
      <c r="J479">
        <f t="shared" si="46"/>
        <v>28863.923076923078</v>
      </c>
      <c r="K479" s="4">
        <f t="shared" si="45"/>
        <v>245954.80000000002</v>
      </c>
    </row>
    <row r="480" spans="1:11" x14ac:dyDescent="0.25">
      <c r="A480" t="s">
        <v>16</v>
      </c>
      <c r="B480">
        <v>4332</v>
      </c>
      <c r="C480" t="s">
        <v>28</v>
      </c>
      <c r="D480" t="str">
        <f t="array" ref="D480">IF($C480="Very Satisfied","5 Stars",IF($C480="Satisfied","4 Stars",IF($C480="Neutral","3 Stars",IF($C480="Dissatisfied","2 Stars",IF($C480="Very Dissatisfied","1 Star")))))</f>
        <v>2 Stars</v>
      </c>
      <c r="E480" t="s">
        <v>39</v>
      </c>
      <c r="F480" t="s">
        <v>42</v>
      </c>
      <c r="G480">
        <v>2</v>
      </c>
      <c r="H480">
        <v>10</v>
      </c>
      <c r="I480" s="4">
        <f t="shared" si="42"/>
        <v>376884</v>
      </c>
      <c r="J480">
        <f t="shared" si="46"/>
        <v>75506.333333333328</v>
      </c>
      <c r="K480" s="4">
        <f t="shared" si="45"/>
        <v>263818.8</v>
      </c>
    </row>
    <row r="481" spans="1:11" x14ac:dyDescent="0.25">
      <c r="A481" t="s">
        <v>13</v>
      </c>
      <c r="B481">
        <v>4003</v>
      </c>
      <c r="C481" t="s">
        <v>29</v>
      </c>
      <c r="D481" t="str">
        <f t="array" ref="D481">IF($C481="Very Satisfied","5 Stars",IF($C481="Satisfied","4 Stars",IF($C481="Neutral","3 Stars",IF($C481="Dissatisfied","2 Stars",IF($C481="Very Dissatisfied","1 Star")))))</f>
        <v>5 Stars</v>
      </c>
      <c r="E481" t="s">
        <v>36</v>
      </c>
      <c r="F481" t="s">
        <v>42</v>
      </c>
      <c r="G481">
        <v>2</v>
      </c>
      <c r="H481">
        <v>4</v>
      </c>
      <c r="I481" s="4">
        <f t="shared" si="42"/>
        <v>348261</v>
      </c>
      <c r="J481">
        <f t="shared" si="46"/>
        <v>29181.25</v>
      </c>
      <c r="K481" s="4">
        <f t="shared" si="45"/>
        <v>609456.75</v>
      </c>
    </row>
    <row r="482" spans="1:11" x14ac:dyDescent="0.25">
      <c r="A482" t="s">
        <v>19</v>
      </c>
      <c r="B482">
        <v>4211</v>
      </c>
      <c r="C482" t="s">
        <v>28</v>
      </c>
      <c r="D482" t="str">
        <f t="array" ref="D482">IF($C482="Very Satisfied","5 Stars",IF($C482="Satisfied","4 Stars",IF($C482="Neutral","3 Stars",IF($C482="Dissatisfied","2 Stars",IF($C482="Very Dissatisfied","1 Star")))))</f>
        <v>2 Stars</v>
      </c>
      <c r="E482" t="s">
        <v>38</v>
      </c>
      <c r="F482" t="s">
        <v>43</v>
      </c>
      <c r="G482">
        <v>4</v>
      </c>
      <c r="H482">
        <v>8</v>
      </c>
      <c r="I482" s="4">
        <f t="shared" si="42"/>
        <v>366357</v>
      </c>
      <c r="J482">
        <f t="shared" si="46"/>
        <v>45530</v>
      </c>
      <c r="K482" s="4">
        <f t="shared" si="45"/>
        <v>320562.375</v>
      </c>
    </row>
    <row r="483" spans="1:11" x14ac:dyDescent="0.25">
      <c r="A483" t="s">
        <v>15</v>
      </c>
      <c r="B483">
        <v>5691</v>
      </c>
      <c r="C483" t="s">
        <v>29</v>
      </c>
      <c r="D483" t="str">
        <f t="array" ref="D483">IF($C483="Very Satisfied","5 Stars",IF($C483="Satisfied","4 Stars",IF($C483="Neutral","3 Stars",IF($C483="Dissatisfied","2 Stars",IF($C483="Very Dissatisfied","1 Star")))))</f>
        <v>5 Stars</v>
      </c>
      <c r="E483" t="s">
        <v>34</v>
      </c>
      <c r="F483" t="s">
        <v>47</v>
      </c>
      <c r="G483">
        <v>4</v>
      </c>
      <c r="H483">
        <v>4</v>
      </c>
      <c r="I483" s="4">
        <f t="shared" si="42"/>
        <v>495117</v>
      </c>
      <c r="J483">
        <f t="shared" si="46"/>
        <v>41394.6</v>
      </c>
      <c r="K483" s="4">
        <f t="shared" si="45"/>
        <v>866454.75</v>
      </c>
    </row>
    <row r="484" spans="1:11" x14ac:dyDescent="0.25">
      <c r="A484" t="s">
        <v>14</v>
      </c>
      <c r="B484">
        <v>6662</v>
      </c>
      <c r="C484" t="s">
        <v>27</v>
      </c>
      <c r="D484" t="str">
        <f t="array" ref="D484">IF($C484="Very Satisfied","5 Stars",IF($C484="Satisfied","4 Stars",IF($C484="Neutral","3 Stars",IF($C484="Dissatisfied","2 Stars",IF($C484="Very Dissatisfied","1 Star")))))</f>
        <v>4 Stars</v>
      </c>
      <c r="E484" t="s">
        <v>38</v>
      </c>
      <c r="F484" t="s">
        <v>46</v>
      </c>
      <c r="G484">
        <v>4</v>
      </c>
      <c r="H484">
        <v>12</v>
      </c>
      <c r="I484" s="4">
        <f t="shared" si="42"/>
        <v>579594</v>
      </c>
      <c r="J484">
        <f t="shared" si="46"/>
        <v>22074.272727272728</v>
      </c>
      <c r="K484" s="4">
        <f t="shared" si="45"/>
        <v>338096.5</v>
      </c>
    </row>
    <row r="485" spans="1:11" x14ac:dyDescent="0.25">
      <c r="A485" t="s">
        <v>24</v>
      </c>
      <c r="B485">
        <v>1393</v>
      </c>
      <c r="C485" t="s">
        <v>29</v>
      </c>
      <c r="D485" t="str">
        <f t="array" ref="D485">IF($C485="Very Satisfied","5 Stars",IF($C485="Satisfied","4 Stars",IF($C485="Neutral","3 Stars",IF($C485="Dissatisfied","2 Stars",IF($C485="Very Dissatisfied","1 Star")))))</f>
        <v>5 Stars</v>
      </c>
      <c r="E485" t="s">
        <v>33</v>
      </c>
      <c r="F485" t="s">
        <v>43</v>
      </c>
      <c r="G485">
        <v>3</v>
      </c>
      <c r="H485">
        <v>14</v>
      </c>
      <c r="I485" s="4">
        <f t="shared" si="42"/>
        <v>121191</v>
      </c>
      <c r="J485">
        <f t="shared" si="46"/>
        <v>78880</v>
      </c>
      <c r="K485" s="4">
        <f>PRODUCT(J514,7)</f>
        <v>60595.5</v>
      </c>
    </row>
    <row r="486" spans="1:11" x14ac:dyDescent="0.25">
      <c r="A486" t="s">
        <v>21</v>
      </c>
      <c r="B486">
        <v>952</v>
      </c>
      <c r="C486" t="s">
        <v>27</v>
      </c>
      <c r="D486" t="str">
        <f t="array" ref="D486">IF($C486="Very Satisfied","5 Stars",IF($C486="Satisfied","4 Stars",IF($C486="Neutral","3 Stars",IF($C486="Dissatisfied","2 Stars",IF($C486="Very Dissatisfied","1 Star")))))</f>
        <v>4 Stars</v>
      </c>
      <c r="E486" t="s">
        <v>35</v>
      </c>
      <c r="F486" t="s">
        <v>43</v>
      </c>
      <c r="G486">
        <v>4</v>
      </c>
      <c r="H486">
        <v>9</v>
      </c>
      <c r="I486" s="4">
        <f t="shared" ref="I486:I547" si="47">PRODUCT(B486,87)</f>
        <v>82824</v>
      </c>
      <c r="J486">
        <f t="shared" si="46"/>
        <v>29589.666666666668</v>
      </c>
      <c r="K486" s="4">
        <f>PRODUCT(J515,7)</f>
        <v>64418.666666666664</v>
      </c>
    </row>
    <row r="487" spans="1:11" x14ac:dyDescent="0.25">
      <c r="A487" t="s">
        <v>24</v>
      </c>
      <c r="B487">
        <v>3170</v>
      </c>
      <c r="C487" t="s">
        <v>27</v>
      </c>
      <c r="D487" t="str">
        <f t="array" ref="D487">IF($C487="Very Satisfied","5 Stars",IF($C487="Satisfied","4 Stars",IF($C487="Neutral","3 Stars",IF($C487="Dissatisfied","2 Stars",IF($C487="Very Dissatisfied","1 Star")))))</f>
        <v>4 Stars</v>
      </c>
      <c r="E487" t="s">
        <v>39</v>
      </c>
      <c r="F487" t="s">
        <v>47</v>
      </c>
      <c r="G487">
        <v>5</v>
      </c>
      <c r="H487">
        <v>8</v>
      </c>
      <c r="I487" s="4">
        <f t="shared" si="47"/>
        <v>275790</v>
      </c>
      <c r="J487">
        <f t="shared" si="46"/>
        <v>18518.571428571428</v>
      </c>
      <c r="K487" s="4">
        <f>PRODUCT(J516,7)</f>
        <v>241316.25</v>
      </c>
    </row>
    <row r="488" spans="1:11" x14ac:dyDescent="0.25">
      <c r="A488" t="s">
        <v>25</v>
      </c>
      <c r="B488">
        <v>1766</v>
      </c>
      <c r="C488" t="s">
        <v>29</v>
      </c>
      <c r="D488" t="str">
        <f t="array" ref="D488">IF($C488="Very Satisfied","5 Stars",IF($C488="Satisfied","4 Stars",IF($C488="Neutral","3 Stars",IF($C488="Dissatisfied","2 Stars",IF($C488="Very Dissatisfied","1 Star")))))</f>
        <v>5 Stars</v>
      </c>
      <c r="E488" t="s">
        <v>37</v>
      </c>
      <c r="F488" t="s">
        <v>43</v>
      </c>
      <c r="G488">
        <v>3</v>
      </c>
      <c r="H488">
        <v>9</v>
      </c>
      <c r="I488" s="4">
        <f t="shared" si="47"/>
        <v>153642</v>
      </c>
      <c r="J488">
        <f t="shared" si="46"/>
        <v>22542.666666666668</v>
      </c>
      <c r="K488" s="4">
        <f t="shared" ref="K488:K502" si="48">PRODUCT(J518,7)</f>
        <v>119499.33333333333</v>
      </c>
    </row>
    <row r="489" spans="1:11" x14ac:dyDescent="0.25">
      <c r="A489" t="s">
        <v>11</v>
      </c>
      <c r="B489">
        <v>5911</v>
      </c>
      <c r="C489" t="s">
        <v>27</v>
      </c>
      <c r="D489" t="str">
        <f t="array" ref="D489">IF($C489="Very Satisfied","5 Stars",IF($C489="Satisfied","4 Stars",IF($C489="Neutral","3 Stars",IF($C489="Dissatisfied","2 Stars",IF($C489="Very Dissatisfied","1 Star")))))</f>
        <v>4 Stars</v>
      </c>
      <c r="E489" t="s">
        <v>33</v>
      </c>
      <c r="F489" t="s">
        <v>44</v>
      </c>
      <c r="G489">
        <v>5</v>
      </c>
      <c r="H489">
        <v>6</v>
      </c>
      <c r="I489" s="4">
        <f t="shared" si="47"/>
        <v>514257</v>
      </c>
      <c r="J489">
        <f t="shared" si="46"/>
        <v>20445</v>
      </c>
      <c r="K489" s="4">
        <f t="shared" si="48"/>
        <v>599966.5</v>
      </c>
    </row>
    <row r="490" spans="1:11" x14ac:dyDescent="0.25">
      <c r="A490" t="s">
        <v>7</v>
      </c>
      <c r="B490">
        <v>3783</v>
      </c>
      <c r="C490" t="s">
        <v>29</v>
      </c>
      <c r="D490" t="str">
        <f t="array" ref="D490">IF($C490="Very Satisfied","5 Stars",IF($C490="Satisfied","4 Stars",IF($C490="Neutral","3 Stars",IF($C490="Dissatisfied","2 Stars",IF($C490="Very Dissatisfied","1 Star")))))</f>
        <v>5 Stars</v>
      </c>
      <c r="E490" t="s">
        <v>36</v>
      </c>
      <c r="F490" t="s">
        <v>51</v>
      </c>
      <c r="G490">
        <v>1</v>
      </c>
      <c r="H490">
        <v>4</v>
      </c>
      <c r="I490" s="4">
        <f t="shared" si="47"/>
        <v>329121</v>
      </c>
      <c r="J490">
        <f t="shared" si="46"/>
        <v>36078.9</v>
      </c>
      <c r="K490" s="4">
        <f t="shared" si="48"/>
        <v>575961.75</v>
      </c>
    </row>
    <row r="491" spans="1:11" x14ac:dyDescent="0.25">
      <c r="A491" t="s">
        <v>23</v>
      </c>
      <c r="B491">
        <v>6662</v>
      </c>
      <c r="C491" t="s">
        <v>29</v>
      </c>
      <c r="D491" t="str">
        <f t="array" ref="D491">IF($C491="Very Satisfied","5 Stars",IF($C491="Satisfied","4 Stars",IF($C491="Neutral","3 Stars",IF($C491="Dissatisfied","2 Stars",IF($C491="Very Dissatisfied","1 Star")))))</f>
        <v>5 Stars</v>
      </c>
      <c r="E491" t="s">
        <v>31</v>
      </c>
      <c r="F491" t="s">
        <v>51</v>
      </c>
      <c r="G491">
        <v>3</v>
      </c>
      <c r="H491">
        <v>6</v>
      </c>
      <c r="I491" s="4">
        <f t="shared" si="47"/>
        <v>579594</v>
      </c>
      <c r="J491">
        <f t="shared" si="46"/>
        <v>51684.214285714283</v>
      </c>
      <c r="K491" s="4">
        <f t="shared" si="48"/>
        <v>676193</v>
      </c>
    </row>
    <row r="492" spans="1:11" x14ac:dyDescent="0.25">
      <c r="A492" t="s">
        <v>15</v>
      </c>
      <c r="B492">
        <v>8867</v>
      </c>
      <c r="C492" t="s">
        <v>28</v>
      </c>
      <c r="D492" t="str">
        <f t="array" ref="D492">IF($C492="Very Satisfied","5 Stars",IF($C492="Satisfied","4 Stars",IF($C492="Neutral","3 Stars",IF($C492="Dissatisfied","2 Stars",IF($C492="Very Dissatisfied","1 Star")))))</f>
        <v>2 Stars</v>
      </c>
      <c r="E492" t="s">
        <v>33</v>
      </c>
      <c r="F492" t="s">
        <v>41</v>
      </c>
      <c r="G492">
        <v>5</v>
      </c>
      <c r="H492">
        <v>3</v>
      </c>
      <c r="I492" s="4">
        <f t="shared" si="47"/>
        <v>771429</v>
      </c>
      <c r="J492">
        <f t="shared" si="46"/>
        <v>35743.615384615383</v>
      </c>
      <c r="K492" s="4">
        <f t="shared" si="48"/>
        <v>1800001</v>
      </c>
    </row>
    <row r="493" spans="1:11" x14ac:dyDescent="0.25">
      <c r="A493" t="s">
        <v>7</v>
      </c>
      <c r="B493">
        <v>4146</v>
      </c>
      <c r="C493" t="s">
        <v>27</v>
      </c>
      <c r="D493" t="str">
        <f t="array" ref="D493">IF($C493="Very Satisfied","5 Stars",IF($C493="Satisfied","4 Stars",IF($C493="Neutral","3 Stars",IF($C493="Dissatisfied","2 Stars",IF($C493="Very Dissatisfied","1 Star")))))</f>
        <v>4 Stars</v>
      </c>
      <c r="E493" t="s">
        <v>36</v>
      </c>
      <c r="F493" t="s">
        <v>42</v>
      </c>
      <c r="G493">
        <v>1</v>
      </c>
      <c r="H493">
        <v>13</v>
      </c>
      <c r="I493" s="4">
        <f t="shared" si="47"/>
        <v>360702</v>
      </c>
      <c r="J493">
        <f t="shared" si="46"/>
        <v>85869</v>
      </c>
      <c r="K493" s="4">
        <f t="shared" si="48"/>
        <v>194224.15384615384</v>
      </c>
    </row>
    <row r="494" spans="1:11" x14ac:dyDescent="0.25">
      <c r="A494" t="s">
        <v>17</v>
      </c>
      <c r="B494">
        <v>4556</v>
      </c>
      <c r="C494" t="s">
        <v>27</v>
      </c>
      <c r="D494" t="str">
        <f t="array" ref="D494">IF($C494="Very Satisfied","5 Stars",IF($C494="Satisfied","4 Stars",IF($C494="Neutral","3 Stars",IF($C494="Dissatisfied","2 Stars",IF($C494="Very Dissatisfied","1 Star")))))</f>
        <v>4 Stars</v>
      </c>
      <c r="E494" t="s">
        <v>35</v>
      </c>
      <c r="F494" t="s">
        <v>50</v>
      </c>
      <c r="G494">
        <v>3</v>
      </c>
      <c r="H494">
        <v>8</v>
      </c>
      <c r="I494" s="4">
        <f t="shared" si="47"/>
        <v>396372</v>
      </c>
      <c r="J494">
        <f t="shared" si="46"/>
        <v>62492.1</v>
      </c>
      <c r="K494" s="4">
        <f t="shared" si="48"/>
        <v>346825.5</v>
      </c>
    </row>
    <row r="495" spans="1:11" x14ac:dyDescent="0.25">
      <c r="A495" t="s">
        <v>16</v>
      </c>
      <c r="B495">
        <v>1415</v>
      </c>
      <c r="C495" t="s">
        <v>27</v>
      </c>
      <c r="D495" t="str">
        <f t="array" ref="D495">IF($C495="Very Satisfied","5 Stars",IF($C495="Satisfied","4 Stars",IF($C495="Neutral","3 Stars",IF($C495="Dissatisfied","2 Stars",IF($C495="Very Dissatisfied","1 Star")))))</f>
        <v>4 Stars</v>
      </c>
      <c r="E495" t="s">
        <v>40</v>
      </c>
      <c r="F495" t="s">
        <v>47</v>
      </c>
      <c r="G495">
        <v>4</v>
      </c>
      <c r="H495">
        <v>12</v>
      </c>
      <c r="I495" s="4">
        <f t="shared" si="47"/>
        <v>123105</v>
      </c>
      <c r="J495" t="e">
        <f>#REF!/#REF!</f>
        <v>#REF!</v>
      </c>
      <c r="K495" s="4">
        <f t="shared" si="48"/>
        <v>71811.25</v>
      </c>
    </row>
    <row r="496" spans="1:11" x14ac:dyDescent="0.25">
      <c r="A496" t="s">
        <v>8</v>
      </c>
      <c r="B496">
        <v>4121</v>
      </c>
      <c r="C496" t="s">
        <v>27</v>
      </c>
      <c r="D496" t="str">
        <f t="array" ref="D496">IF($C496="Very Satisfied","5 Stars",IF($C496="Satisfied","4 Stars",IF($C496="Neutral","3 Stars",IF($C496="Dissatisfied","2 Stars",IF($C496="Very Dissatisfied","1 Star")))))</f>
        <v>4 Stars</v>
      </c>
      <c r="E496" t="s">
        <v>37</v>
      </c>
      <c r="F496" t="s">
        <v>48</v>
      </c>
      <c r="G496">
        <v>4</v>
      </c>
      <c r="H496">
        <v>4</v>
      </c>
      <c r="I496" s="4">
        <f t="shared" si="47"/>
        <v>358527</v>
      </c>
      <c r="J496">
        <f t="shared" ref="J496:J512" si="49">I468/H468</f>
        <v>56854.5</v>
      </c>
      <c r="K496" s="4">
        <f t="shared" si="48"/>
        <v>627422.25</v>
      </c>
    </row>
    <row r="497" spans="1:11" x14ac:dyDescent="0.25">
      <c r="A497" t="s">
        <v>23</v>
      </c>
      <c r="B497">
        <v>7387</v>
      </c>
      <c r="C497" t="s">
        <v>29</v>
      </c>
      <c r="D497" t="str">
        <f t="array" ref="D497">IF($C497="Very Satisfied","5 Stars",IF($C497="Satisfied","4 Stars",IF($C497="Neutral","3 Stars",IF($C497="Dissatisfied","2 Stars",IF($C497="Very Dissatisfied","1 Star")))))</f>
        <v>5 Stars</v>
      </c>
      <c r="E497" t="s">
        <v>32</v>
      </c>
      <c r="F497" t="s">
        <v>52</v>
      </c>
      <c r="G497">
        <v>3</v>
      </c>
      <c r="H497">
        <v>10</v>
      </c>
      <c r="I497" s="4">
        <f t="shared" si="47"/>
        <v>642669</v>
      </c>
      <c r="J497">
        <f t="shared" si="49"/>
        <v>20460.81818181818</v>
      </c>
      <c r="K497" s="4">
        <f t="shared" si="48"/>
        <v>449868.3</v>
      </c>
    </row>
    <row r="498" spans="1:11" x14ac:dyDescent="0.25">
      <c r="A498" t="s">
        <v>25</v>
      </c>
      <c r="B498">
        <v>2882</v>
      </c>
      <c r="C498" t="s">
        <v>27</v>
      </c>
      <c r="D498" t="str">
        <f t="array" ref="D498">IF($C498="Very Satisfied","5 Stars",IF($C498="Satisfied","4 Stars",IF($C498="Neutral","3 Stars",IF($C498="Dissatisfied","2 Stars",IF($C498="Very Dissatisfied","1 Star")))))</f>
        <v>4 Stars</v>
      </c>
      <c r="E498" t="s">
        <v>39</v>
      </c>
      <c r="F498" t="s">
        <v>44</v>
      </c>
      <c r="G498">
        <v>4</v>
      </c>
      <c r="H498">
        <v>10</v>
      </c>
      <c r="I498" s="4">
        <f t="shared" si="47"/>
        <v>250734</v>
      </c>
      <c r="J498">
        <f t="shared" si="49"/>
        <v>60210.214285714283</v>
      </c>
      <c r="K498" s="4">
        <f t="shared" si="48"/>
        <v>175513.80000000002</v>
      </c>
    </row>
    <row r="499" spans="1:11" x14ac:dyDescent="0.25">
      <c r="A499" t="s">
        <v>15</v>
      </c>
      <c r="B499">
        <v>2642</v>
      </c>
      <c r="C499" t="s">
        <v>28</v>
      </c>
      <c r="D499" t="str">
        <f t="array" ref="D499">IF($C499="Very Satisfied","5 Stars",IF($C499="Satisfied","4 Stars",IF($C499="Neutral","3 Stars",IF($C499="Dissatisfied","2 Stars",IF($C499="Very Dissatisfied","1 Star")))))</f>
        <v>2 Stars</v>
      </c>
      <c r="E499" t="s">
        <v>37</v>
      </c>
      <c r="F499" t="s">
        <v>52</v>
      </c>
      <c r="G499">
        <v>4</v>
      </c>
      <c r="H499">
        <v>14</v>
      </c>
      <c r="I499" s="4">
        <f t="shared" si="47"/>
        <v>229854</v>
      </c>
      <c r="J499">
        <f t="shared" si="49"/>
        <v>23772.75</v>
      </c>
      <c r="K499" s="4">
        <f t="shared" si="48"/>
        <v>114927.00000000001</v>
      </c>
    </row>
    <row r="500" spans="1:11" x14ac:dyDescent="0.25">
      <c r="A500" t="s">
        <v>12</v>
      </c>
      <c r="B500">
        <v>7845</v>
      </c>
      <c r="C500" t="s">
        <v>29</v>
      </c>
      <c r="D500" t="str">
        <f t="array" ref="D500">IF($C500="Very Satisfied","5 Stars",IF($C500="Satisfied","4 Stars",IF($C500="Neutral","3 Stars",IF($C500="Dissatisfied","2 Stars",IF($C500="Very Dissatisfied","1 Star")))))</f>
        <v>5 Stars</v>
      </c>
      <c r="E500" t="s">
        <v>40</v>
      </c>
      <c r="F500" t="s">
        <v>49</v>
      </c>
      <c r="G500">
        <v>2</v>
      </c>
      <c r="H500">
        <v>5</v>
      </c>
      <c r="I500" s="4">
        <f t="shared" si="47"/>
        <v>682515</v>
      </c>
      <c r="J500">
        <f t="shared" si="49"/>
        <v>119146.5</v>
      </c>
      <c r="K500" s="4">
        <f t="shared" si="48"/>
        <v>955521</v>
      </c>
    </row>
    <row r="501" spans="1:11" x14ac:dyDescent="0.25">
      <c r="A501" t="s">
        <v>8</v>
      </c>
      <c r="B501">
        <v>2971</v>
      </c>
      <c r="C501" t="s">
        <v>29</v>
      </c>
      <c r="D501" t="str">
        <f t="array" ref="D501">IF($C501="Very Satisfied","5 Stars",IF($C501="Satisfied","4 Stars",IF($C501="Neutral","3 Stars",IF($C501="Dissatisfied","2 Stars",IF($C501="Very Dissatisfied","1 Star")))))</f>
        <v>5 Stars</v>
      </c>
      <c r="E501" t="s">
        <v>40</v>
      </c>
      <c r="F501" t="s">
        <v>44</v>
      </c>
      <c r="G501">
        <v>2</v>
      </c>
      <c r="H501">
        <v>7</v>
      </c>
      <c r="I501" s="4">
        <f t="shared" si="47"/>
        <v>258477</v>
      </c>
      <c r="J501">
        <f t="shared" si="49"/>
        <v>25543.200000000001</v>
      </c>
      <c r="K501" s="4">
        <f t="shared" si="48"/>
        <v>258477.00000000003</v>
      </c>
    </row>
    <row r="502" spans="1:11" x14ac:dyDescent="0.25">
      <c r="A502" t="s">
        <v>8</v>
      </c>
      <c r="B502">
        <v>3938</v>
      </c>
      <c r="C502" t="s">
        <v>28</v>
      </c>
      <c r="D502" t="str">
        <f t="array" ref="D502">IF($C502="Very Satisfied","5 Stars",IF($C502="Satisfied","4 Stars",IF($C502="Neutral","3 Stars",IF($C502="Dissatisfied","2 Stars",IF($C502="Very Dissatisfied","1 Star")))))</f>
        <v>2 Stars</v>
      </c>
      <c r="E502" t="s">
        <v>40</v>
      </c>
      <c r="F502" t="s">
        <v>42</v>
      </c>
      <c r="G502">
        <v>5</v>
      </c>
      <c r="H502">
        <v>14</v>
      </c>
      <c r="I502" s="4">
        <f t="shared" si="47"/>
        <v>342606</v>
      </c>
      <c r="J502">
        <f t="shared" si="49"/>
        <v>17800.2</v>
      </c>
      <c r="K502" s="4">
        <f t="shared" si="48"/>
        <v>171303</v>
      </c>
    </row>
    <row r="503" spans="1:11" x14ac:dyDescent="0.25">
      <c r="A503" t="s">
        <v>23</v>
      </c>
      <c r="B503">
        <v>2916</v>
      </c>
      <c r="C503" t="s">
        <v>28</v>
      </c>
      <c r="D503" t="str">
        <f t="array" ref="D503">IF($C503="Very Satisfied","5 Stars",IF($C503="Satisfied","4 Stars",IF($C503="Neutral","3 Stars",IF($C503="Dissatisfied","2 Stars",IF($C503="Very Dissatisfied","1 Star")))))</f>
        <v>2 Stars</v>
      </c>
      <c r="E503" t="s">
        <v>39</v>
      </c>
      <c r="F503" t="s">
        <v>45</v>
      </c>
      <c r="G503">
        <v>2</v>
      </c>
      <c r="H503">
        <v>10</v>
      </c>
      <c r="I503" s="4">
        <f t="shared" si="47"/>
        <v>253692</v>
      </c>
      <c r="J503">
        <f t="shared" si="49"/>
        <v>40706.333333333336</v>
      </c>
      <c r="K503" s="4">
        <f t="shared" ref="K503:K548" si="50">PRODUCT(J534,7)</f>
        <v>177584.4</v>
      </c>
    </row>
    <row r="504" spans="1:11" x14ac:dyDescent="0.25">
      <c r="A504" t="s">
        <v>19</v>
      </c>
      <c r="B504">
        <v>5527</v>
      </c>
      <c r="C504" t="s">
        <v>26</v>
      </c>
      <c r="D504" t="str">
        <f t="array" ref="D504">IF($C504="Very Satisfied","5 Stars",IF($C504="Satisfied","4 Stars",IF($C504="Neutral","3 Stars",IF($C504="Dissatisfied","2 Stars",IF($C504="Very Dissatisfied","1 Star")))))</f>
        <v>3 Stars</v>
      </c>
      <c r="E504" t="s">
        <v>33</v>
      </c>
      <c r="F504" t="s">
        <v>51</v>
      </c>
      <c r="G504">
        <v>2</v>
      </c>
      <c r="H504">
        <v>10</v>
      </c>
      <c r="I504" s="4">
        <f t="shared" si="47"/>
        <v>480849</v>
      </c>
      <c r="J504">
        <f t="shared" si="49"/>
        <v>82708</v>
      </c>
      <c r="K504" s="4">
        <f t="shared" si="50"/>
        <v>336594.3</v>
      </c>
    </row>
    <row r="505" spans="1:11" x14ac:dyDescent="0.25">
      <c r="A505" t="s">
        <v>9</v>
      </c>
      <c r="B505">
        <v>1412</v>
      </c>
      <c r="C505" t="s">
        <v>29</v>
      </c>
      <c r="D505" t="str">
        <f t="array" ref="D505">IF($C505="Very Satisfied","5 Stars",IF($C505="Satisfied","4 Stars",IF($C505="Neutral","3 Stars",IF($C505="Dissatisfied","2 Stars",IF($C505="Very Dissatisfied","1 Star")))))</f>
        <v>5 Stars</v>
      </c>
      <c r="E505" t="s">
        <v>33</v>
      </c>
      <c r="F505" t="s">
        <v>44</v>
      </c>
      <c r="G505">
        <v>1</v>
      </c>
      <c r="H505">
        <v>11</v>
      </c>
      <c r="I505" s="4">
        <f t="shared" si="47"/>
        <v>122844</v>
      </c>
      <c r="J505">
        <f t="shared" si="49"/>
        <v>70591.8</v>
      </c>
      <c r="K505" s="4">
        <f t="shared" si="50"/>
        <v>78173.454545454544</v>
      </c>
    </row>
    <row r="506" spans="1:11" x14ac:dyDescent="0.25">
      <c r="A506" t="s">
        <v>25</v>
      </c>
      <c r="B506">
        <v>1672</v>
      </c>
      <c r="C506" t="s">
        <v>29</v>
      </c>
      <c r="D506" t="str">
        <f t="array" ref="D506">IF($C506="Very Satisfied","5 Stars",IF($C506="Satisfied","4 Stars",IF($C506="Neutral","3 Stars",IF($C506="Dissatisfied","2 Stars",IF($C506="Very Dissatisfied","1 Star")))))</f>
        <v>5 Stars</v>
      </c>
      <c r="E506" t="s">
        <v>39</v>
      </c>
      <c r="F506" t="s">
        <v>51</v>
      </c>
      <c r="G506">
        <v>2</v>
      </c>
      <c r="H506">
        <v>11</v>
      </c>
      <c r="I506" s="4">
        <f t="shared" si="47"/>
        <v>145464</v>
      </c>
      <c r="J506">
        <f t="shared" si="49"/>
        <v>23777.76923076923</v>
      </c>
      <c r="K506" s="4">
        <f t="shared" si="50"/>
        <v>92568</v>
      </c>
    </row>
    <row r="507" spans="1:11" x14ac:dyDescent="0.25">
      <c r="A507" t="s">
        <v>18</v>
      </c>
      <c r="B507">
        <v>5051</v>
      </c>
      <c r="C507" t="s">
        <v>27</v>
      </c>
      <c r="D507" t="str">
        <f t="array" ref="D507">IF($C507="Very Satisfied","5 Stars",IF($C507="Satisfied","4 Stars",IF($C507="Neutral","3 Stars",IF($C507="Dissatisfied","2 Stars",IF($C507="Very Dissatisfied","1 Star")))))</f>
        <v>4 Stars</v>
      </c>
      <c r="E507" t="s">
        <v>34</v>
      </c>
      <c r="F507" t="s">
        <v>41</v>
      </c>
      <c r="G507">
        <v>1</v>
      </c>
      <c r="H507">
        <v>9</v>
      </c>
      <c r="I507" s="4">
        <f t="shared" si="47"/>
        <v>439437</v>
      </c>
      <c r="J507">
        <f t="shared" si="49"/>
        <v>35136.400000000001</v>
      </c>
      <c r="K507" s="4">
        <f t="shared" si="50"/>
        <v>341784.33333333337</v>
      </c>
    </row>
    <row r="508" spans="1:11" x14ac:dyDescent="0.25">
      <c r="A508" t="s">
        <v>9</v>
      </c>
      <c r="B508">
        <v>2605</v>
      </c>
      <c r="C508" t="s">
        <v>26</v>
      </c>
      <c r="D508" t="str">
        <f t="array" ref="D508">IF($C508="Very Satisfied","5 Stars",IF($C508="Satisfied","4 Stars",IF($C508="Neutral","3 Stars",IF($C508="Dissatisfied","2 Stars",IF($C508="Very Dissatisfied","1 Star")))))</f>
        <v>3 Stars</v>
      </c>
      <c r="E508" t="s">
        <v>32</v>
      </c>
      <c r="F508" t="s">
        <v>41</v>
      </c>
      <c r="G508">
        <v>4</v>
      </c>
      <c r="H508">
        <v>14</v>
      </c>
      <c r="I508" s="4">
        <f t="shared" si="47"/>
        <v>226635</v>
      </c>
      <c r="J508">
        <f t="shared" si="49"/>
        <v>37688.400000000001</v>
      </c>
      <c r="K508" s="4">
        <f t="shared" si="50"/>
        <v>113317.5</v>
      </c>
    </row>
    <row r="509" spans="1:11" x14ac:dyDescent="0.25">
      <c r="A509" t="s">
        <v>20</v>
      </c>
      <c r="B509">
        <v>5320</v>
      </c>
      <c r="C509" t="s">
        <v>29</v>
      </c>
      <c r="D509" t="str">
        <f t="array" ref="D509">IF($C509="Very Satisfied","5 Stars",IF($C509="Satisfied","4 Stars",IF($C509="Neutral","3 Stars",IF($C509="Dissatisfied","2 Stars",IF($C509="Very Dissatisfied","1 Star")))))</f>
        <v>5 Stars</v>
      </c>
      <c r="E509" t="s">
        <v>31</v>
      </c>
      <c r="F509" t="s">
        <v>50</v>
      </c>
      <c r="G509">
        <v>4</v>
      </c>
      <c r="H509">
        <v>11</v>
      </c>
      <c r="I509" s="4">
        <f t="shared" si="47"/>
        <v>462840</v>
      </c>
      <c r="J509">
        <f t="shared" si="49"/>
        <v>87065.25</v>
      </c>
      <c r="K509" s="4">
        <f t="shared" si="50"/>
        <v>294534.54545454547</v>
      </c>
    </row>
    <row r="510" spans="1:11" x14ac:dyDescent="0.25">
      <c r="A510" t="s">
        <v>24</v>
      </c>
      <c r="B510">
        <v>3550</v>
      </c>
      <c r="C510" t="s">
        <v>29</v>
      </c>
      <c r="D510" t="str">
        <f t="array" ref="D510">IF($C510="Very Satisfied","5 Stars",IF($C510="Satisfied","4 Stars",IF($C510="Neutral","3 Stars",IF($C510="Dissatisfied","2 Stars",IF($C510="Very Dissatisfied","1 Star")))))</f>
        <v>5 Stars</v>
      </c>
      <c r="E510" t="s">
        <v>36</v>
      </c>
      <c r="F510" t="s">
        <v>44</v>
      </c>
      <c r="G510">
        <v>4</v>
      </c>
      <c r="H510">
        <v>4</v>
      </c>
      <c r="I510" s="4">
        <f t="shared" si="47"/>
        <v>308850</v>
      </c>
      <c r="J510">
        <f t="shared" si="49"/>
        <v>45794.625</v>
      </c>
      <c r="K510" s="4">
        <f t="shared" si="50"/>
        <v>540487.5</v>
      </c>
    </row>
    <row r="511" spans="1:11" x14ac:dyDescent="0.25">
      <c r="A511" t="s">
        <v>13</v>
      </c>
      <c r="B511">
        <v>5156</v>
      </c>
      <c r="C511" t="s">
        <v>27</v>
      </c>
      <c r="D511" t="str">
        <f t="array" ref="D511">IF($C511="Very Satisfied","5 Stars",IF($C511="Satisfied","4 Stars",IF($C511="Neutral","3 Stars",IF($C511="Dissatisfied","2 Stars",IF($C511="Very Dissatisfied","1 Star")))))</f>
        <v>4 Stars</v>
      </c>
      <c r="E511" t="s">
        <v>36</v>
      </c>
      <c r="F511" t="s">
        <v>45</v>
      </c>
      <c r="G511">
        <v>3</v>
      </c>
      <c r="H511">
        <v>5</v>
      </c>
      <c r="I511" s="4">
        <f t="shared" si="47"/>
        <v>448572</v>
      </c>
      <c r="J511">
        <f t="shared" si="49"/>
        <v>123779.25</v>
      </c>
      <c r="K511" s="4">
        <f t="shared" si="50"/>
        <v>628000.79999999993</v>
      </c>
    </row>
    <row r="512" spans="1:11" x14ac:dyDescent="0.25">
      <c r="A512" t="s">
        <v>15</v>
      </c>
      <c r="B512">
        <v>2414</v>
      </c>
      <c r="C512" t="s">
        <v>27</v>
      </c>
      <c r="D512" t="str">
        <f t="array" ref="D512">IF($C512="Very Satisfied","5 Stars",IF($C512="Satisfied","4 Stars",IF($C512="Neutral","3 Stars",IF($C512="Dissatisfied","2 Stars",IF($C512="Very Dissatisfied","1 Star")))))</f>
        <v>4 Stars</v>
      </c>
      <c r="E512" t="s">
        <v>34</v>
      </c>
      <c r="F512" t="s">
        <v>44</v>
      </c>
      <c r="G512">
        <v>2</v>
      </c>
      <c r="H512">
        <v>14</v>
      </c>
      <c r="I512" s="4">
        <f t="shared" si="47"/>
        <v>210018</v>
      </c>
      <c r="J512">
        <f t="shared" si="49"/>
        <v>48299.5</v>
      </c>
      <c r="K512" s="4">
        <f t="shared" si="50"/>
        <v>105009</v>
      </c>
    </row>
    <row r="513" spans="1:11" x14ac:dyDescent="0.25">
      <c r="A513" t="s">
        <v>13</v>
      </c>
      <c r="B513">
        <v>5702</v>
      </c>
      <c r="C513" t="s">
        <v>27</v>
      </c>
      <c r="D513" t="str">
        <f t="array" ref="D513">IF($C513="Very Satisfied","5 Stars",IF($C513="Satisfied","4 Stars",IF($C513="Neutral","3 Stars",IF($C513="Dissatisfied","2 Stars",IF($C513="Very Dissatisfied","1 Star")))))</f>
        <v>4 Stars</v>
      </c>
      <c r="E513" t="s">
        <v>37</v>
      </c>
      <c r="F513" t="s">
        <v>46</v>
      </c>
      <c r="G513">
        <v>5</v>
      </c>
      <c r="H513">
        <v>10</v>
      </c>
      <c r="I513" s="4">
        <f t="shared" si="47"/>
        <v>496074</v>
      </c>
      <c r="J513" t="e">
        <f>#REF!/#REF!</f>
        <v>#REF!</v>
      </c>
      <c r="K513" s="4">
        <f t="shared" si="50"/>
        <v>347251.8</v>
      </c>
    </row>
    <row r="514" spans="1:11" x14ac:dyDescent="0.25">
      <c r="A514" t="s">
        <v>13</v>
      </c>
      <c r="B514">
        <v>5055</v>
      </c>
      <c r="C514" t="s">
        <v>27</v>
      </c>
      <c r="D514" t="str">
        <f t="array" ref="D514">IF($C514="Very Satisfied","5 Stars",IF($C514="Satisfied","4 Stars",IF($C514="Neutral","3 Stars",IF($C514="Dissatisfied","2 Stars",IF($C514="Very Dissatisfied","1 Star")))))</f>
        <v>4 Stars</v>
      </c>
      <c r="E514" t="s">
        <v>39</v>
      </c>
      <c r="F514" t="s">
        <v>52</v>
      </c>
      <c r="G514">
        <v>5</v>
      </c>
      <c r="H514">
        <v>4</v>
      </c>
      <c r="I514" s="4">
        <f t="shared" si="47"/>
        <v>439785</v>
      </c>
      <c r="J514">
        <f>I485/H485</f>
        <v>8656.5</v>
      </c>
      <c r="K514" s="4">
        <f t="shared" si="50"/>
        <v>769623.75</v>
      </c>
    </row>
    <row r="515" spans="1:11" x14ac:dyDescent="0.25">
      <c r="A515" t="s">
        <v>9</v>
      </c>
      <c r="B515">
        <v>2932</v>
      </c>
      <c r="C515" t="s">
        <v>27</v>
      </c>
      <c r="D515" t="str">
        <f t="array" ref="D515">IF($C515="Very Satisfied","5 Stars",IF($C515="Satisfied","4 Stars",IF($C515="Neutral","3 Stars",IF($C515="Dissatisfied","2 Stars",IF($C515="Very Dissatisfied","1 Star")))))</f>
        <v>4 Stars</v>
      </c>
      <c r="E515" t="s">
        <v>34</v>
      </c>
      <c r="F515" t="s">
        <v>46</v>
      </c>
      <c r="G515">
        <v>4</v>
      </c>
      <c r="H515">
        <v>12</v>
      </c>
      <c r="I515" s="4">
        <f t="shared" si="47"/>
        <v>255084</v>
      </c>
      <c r="J515">
        <f>I486/H486</f>
        <v>9202.6666666666661</v>
      </c>
      <c r="K515" s="4">
        <f t="shared" si="50"/>
        <v>148799</v>
      </c>
    </row>
    <row r="516" spans="1:11" x14ac:dyDescent="0.25">
      <c r="A516" t="s">
        <v>20</v>
      </c>
      <c r="B516">
        <v>2085</v>
      </c>
      <c r="C516" t="s">
        <v>29</v>
      </c>
      <c r="D516" t="str">
        <f t="array" ref="D516">IF($C516="Very Satisfied","5 Stars",IF($C516="Satisfied","4 Stars",IF($C516="Neutral","3 Stars",IF($C516="Dissatisfied","2 Stars",IF($C516="Very Dissatisfied","1 Star")))))</f>
        <v>5 Stars</v>
      </c>
      <c r="E516" t="s">
        <v>40</v>
      </c>
      <c r="F516" t="s">
        <v>49</v>
      </c>
      <c r="G516">
        <v>4</v>
      </c>
      <c r="H516">
        <v>14</v>
      </c>
      <c r="I516" s="4">
        <f t="shared" si="47"/>
        <v>181395</v>
      </c>
      <c r="J516">
        <f>I487/H487</f>
        <v>34473.75</v>
      </c>
      <c r="K516" s="4">
        <f t="shared" si="50"/>
        <v>90697.5</v>
      </c>
    </row>
    <row r="517" spans="1:11" x14ac:dyDescent="0.25">
      <c r="A517" t="s">
        <v>18</v>
      </c>
      <c r="B517">
        <v>6380</v>
      </c>
      <c r="C517" t="s">
        <v>29</v>
      </c>
      <c r="D517" t="str">
        <f t="array" ref="D517">IF($C517="Very Satisfied","5 Stars",IF($C517="Satisfied","4 Stars",IF($C517="Neutral","3 Stars",IF($C517="Dissatisfied","2 Stars",IF($C517="Very Dissatisfied","1 Star")))))</f>
        <v>5 Stars</v>
      </c>
      <c r="E517" t="s">
        <v>40</v>
      </c>
      <c r="F517" t="s">
        <v>42</v>
      </c>
      <c r="G517">
        <v>4</v>
      </c>
      <c r="H517">
        <v>13</v>
      </c>
      <c r="I517" s="4">
        <f t="shared" si="47"/>
        <v>555060</v>
      </c>
      <c r="J517" t="e">
        <f>#REF!/#REF!</f>
        <v>#REF!</v>
      </c>
      <c r="K517" s="4">
        <f t="shared" si="50"/>
        <v>298878.46153846156</v>
      </c>
    </row>
    <row r="518" spans="1:11" x14ac:dyDescent="0.25">
      <c r="A518" t="s">
        <v>24</v>
      </c>
      <c r="B518">
        <v>1362</v>
      </c>
      <c r="C518" t="s">
        <v>27</v>
      </c>
      <c r="D518" t="str">
        <f t="array" ref="D518">IF($C518="Very Satisfied","5 Stars",IF($C518="Satisfied","4 Stars",IF($C518="Neutral","3 Stars",IF($C518="Dissatisfied","2 Stars",IF($C518="Very Dissatisfied","1 Star")))))</f>
        <v>4 Stars</v>
      </c>
      <c r="E518" t="s">
        <v>38</v>
      </c>
      <c r="F518" t="s">
        <v>49</v>
      </c>
      <c r="G518">
        <v>4</v>
      </c>
      <c r="H518">
        <v>14</v>
      </c>
      <c r="I518" s="4">
        <f t="shared" si="47"/>
        <v>118494</v>
      </c>
      <c r="J518">
        <f t="shared" ref="J518:J532" si="51">I488/H488</f>
        <v>17071.333333333332</v>
      </c>
      <c r="K518" s="4">
        <f t="shared" si="50"/>
        <v>59247</v>
      </c>
    </row>
    <row r="519" spans="1:11" x14ac:dyDescent="0.25">
      <c r="A519" t="s">
        <v>9</v>
      </c>
      <c r="B519">
        <v>1871</v>
      </c>
      <c r="C519" t="s">
        <v>26</v>
      </c>
      <c r="D519" t="str">
        <f t="array" ref="D519">IF($C519="Very Satisfied","5 Stars",IF($C519="Satisfied","4 Stars",IF($C519="Neutral","3 Stars",IF($C519="Dissatisfied","2 Stars",IF($C519="Very Dissatisfied","1 Star")))))</f>
        <v>3 Stars</v>
      </c>
      <c r="E519" t="s">
        <v>36</v>
      </c>
      <c r="F519" t="s">
        <v>47</v>
      </c>
      <c r="G519">
        <v>2</v>
      </c>
      <c r="H519">
        <v>3</v>
      </c>
      <c r="I519" s="4">
        <f t="shared" si="47"/>
        <v>162777</v>
      </c>
      <c r="J519">
        <f t="shared" si="51"/>
        <v>85709.5</v>
      </c>
      <c r="K519" s="4">
        <f t="shared" si="50"/>
        <v>379813</v>
      </c>
    </row>
    <row r="520" spans="1:11" x14ac:dyDescent="0.25">
      <c r="A520" t="s">
        <v>10</v>
      </c>
      <c r="B520">
        <v>6887</v>
      </c>
      <c r="C520" t="s">
        <v>29</v>
      </c>
      <c r="D520" t="str">
        <f t="array" ref="D520">IF($C520="Very Satisfied","5 Stars",IF($C520="Satisfied","4 Stars",IF($C520="Neutral","3 Stars",IF($C520="Dissatisfied","2 Stars",IF($C520="Very Dissatisfied","1 Star")))))</f>
        <v>5 Stars</v>
      </c>
      <c r="E520" t="s">
        <v>34</v>
      </c>
      <c r="F520" t="s">
        <v>46</v>
      </c>
      <c r="G520">
        <v>4</v>
      </c>
      <c r="H520">
        <v>10</v>
      </c>
      <c r="I520" s="4">
        <f t="shared" si="47"/>
        <v>599169</v>
      </c>
      <c r="J520">
        <f t="shared" si="51"/>
        <v>82280.25</v>
      </c>
      <c r="K520" s="4">
        <f t="shared" si="50"/>
        <v>419418.3</v>
      </c>
    </row>
    <row r="521" spans="1:11" x14ac:dyDescent="0.25">
      <c r="A521" t="s">
        <v>12</v>
      </c>
      <c r="B521">
        <v>6920</v>
      </c>
      <c r="C521" t="s">
        <v>27</v>
      </c>
      <c r="D521" t="str">
        <f t="array" ref="D521">IF($C521="Very Satisfied","5 Stars",IF($C521="Satisfied","4 Stars",IF($C521="Neutral","3 Stars",IF($C521="Dissatisfied","2 Stars",IF($C521="Very Dissatisfied","1 Star")))))</f>
        <v>4 Stars</v>
      </c>
      <c r="E521" t="s">
        <v>39</v>
      </c>
      <c r="F521" t="s">
        <v>50</v>
      </c>
      <c r="G521">
        <v>3</v>
      </c>
      <c r="H521">
        <v>4</v>
      </c>
      <c r="I521" s="4">
        <f t="shared" si="47"/>
        <v>602040</v>
      </c>
      <c r="J521">
        <f t="shared" si="51"/>
        <v>96599</v>
      </c>
      <c r="K521" s="4">
        <f t="shared" si="50"/>
        <v>1053570</v>
      </c>
    </row>
    <row r="522" spans="1:11" x14ac:dyDescent="0.25">
      <c r="A522" t="s">
        <v>18</v>
      </c>
      <c r="B522">
        <v>6993</v>
      </c>
      <c r="C522" t="s">
        <v>28</v>
      </c>
      <c r="D522" t="str">
        <f t="array" ref="D522">IF($C522="Very Satisfied","5 Stars",IF($C522="Satisfied","4 Stars",IF($C522="Neutral","3 Stars",IF($C522="Dissatisfied","2 Stars",IF($C522="Very Dissatisfied","1 Star")))))</f>
        <v>2 Stars</v>
      </c>
      <c r="E522" t="s">
        <v>39</v>
      </c>
      <c r="F522" t="s">
        <v>48</v>
      </c>
      <c r="G522">
        <v>1</v>
      </c>
      <c r="H522">
        <v>15</v>
      </c>
      <c r="I522" s="4">
        <f t="shared" si="47"/>
        <v>608391</v>
      </c>
      <c r="J522">
        <f t="shared" si="51"/>
        <v>257143</v>
      </c>
      <c r="K522" s="4">
        <f t="shared" si="50"/>
        <v>283915.8</v>
      </c>
    </row>
    <row r="523" spans="1:11" x14ac:dyDescent="0.25">
      <c r="A523" t="s">
        <v>20</v>
      </c>
      <c r="B523">
        <v>4042</v>
      </c>
      <c r="C523" t="s">
        <v>28</v>
      </c>
      <c r="D523" t="str">
        <f t="array" ref="D523">IF($C523="Very Satisfied","5 Stars",IF($C523="Satisfied","4 Stars",IF($C523="Neutral","3 Stars",IF($C523="Dissatisfied","2 Stars",IF($C523="Very Dissatisfied","1 Star")))))</f>
        <v>2 Stars</v>
      </c>
      <c r="E523" t="s">
        <v>34</v>
      </c>
      <c r="F523" t="s">
        <v>42</v>
      </c>
      <c r="G523">
        <v>5</v>
      </c>
      <c r="H523">
        <v>11</v>
      </c>
      <c r="I523" s="4">
        <f t="shared" si="47"/>
        <v>351654</v>
      </c>
      <c r="J523">
        <f t="shared" si="51"/>
        <v>27746.307692307691</v>
      </c>
      <c r="K523" s="4">
        <f t="shared" si="50"/>
        <v>223779.81818181818</v>
      </c>
    </row>
    <row r="524" spans="1:11" x14ac:dyDescent="0.25">
      <c r="A524" t="s">
        <v>14</v>
      </c>
      <c r="B524">
        <v>3901</v>
      </c>
      <c r="C524" t="s">
        <v>27</v>
      </c>
      <c r="D524" t="str">
        <f t="array" ref="D524">IF($C524="Very Satisfied","5 Stars",IF($C524="Satisfied","4 Stars",IF($C524="Neutral","3 Stars",IF($C524="Dissatisfied","2 Stars",IF($C524="Very Dissatisfied","1 Star")))))</f>
        <v>4 Stars</v>
      </c>
      <c r="E524" t="s">
        <v>37</v>
      </c>
      <c r="F524" t="s">
        <v>43</v>
      </c>
      <c r="G524">
        <v>3</v>
      </c>
      <c r="H524">
        <v>12</v>
      </c>
      <c r="I524" s="4">
        <f t="shared" si="47"/>
        <v>339387</v>
      </c>
      <c r="J524">
        <f t="shared" si="51"/>
        <v>49546.5</v>
      </c>
      <c r="K524" s="4">
        <f t="shared" si="50"/>
        <v>197975.75</v>
      </c>
    </row>
    <row r="525" spans="1:11" x14ac:dyDescent="0.25">
      <c r="A525" t="s">
        <v>24</v>
      </c>
      <c r="B525">
        <v>2347</v>
      </c>
      <c r="C525" t="s">
        <v>29</v>
      </c>
      <c r="D525" t="str">
        <f t="array" ref="D525">IF($C525="Very Satisfied","5 Stars",IF($C525="Satisfied","4 Stars",IF($C525="Neutral","3 Stars",IF($C525="Dissatisfied","2 Stars",IF($C525="Very Dissatisfied","1 Star")))))</f>
        <v>5 Stars</v>
      </c>
      <c r="E525" t="s">
        <v>34</v>
      </c>
      <c r="F525" t="s">
        <v>42</v>
      </c>
      <c r="G525">
        <v>4</v>
      </c>
      <c r="H525">
        <v>10</v>
      </c>
      <c r="I525" s="4">
        <f t="shared" si="47"/>
        <v>204189</v>
      </c>
      <c r="J525">
        <f t="shared" si="51"/>
        <v>10258.75</v>
      </c>
      <c r="K525" s="4">
        <f t="shared" si="50"/>
        <v>142932.30000000002</v>
      </c>
    </row>
    <row r="526" spans="1:11" x14ac:dyDescent="0.25">
      <c r="A526" t="s">
        <v>16</v>
      </c>
      <c r="B526">
        <v>4246</v>
      </c>
      <c r="C526" t="s">
        <v>30</v>
      </c>
      <c r="D526" t="str">
        <f t="array" ref="D526">IF($C526="Very Satisfied","5 Stars",IF($C526="Satisfied","4 Stars",IF($C526="Neutral","3 Stars",IF($C526="Dissatisfied","2 Stars",IF($C526="Very Dissatisfied","1 Star")))))</f>
        <v>1 Star</v>
      </c>
      <c r="E526" t="s">
        <v>38</v>
      </c>
      <c r="F526" t="s">
        <v>48</v>
      </c>
      <c r="G526">
        <v>4</v>
      </c>
      <c r="H526">
        <v>15</v>
      </c>
      <c r="I526" s="4">
        <f t="shared" si="47"/>
        <v>369402</v>
      </c>
      <c r="J526">
        <f t="shared" si="51"/>
        <v>89631.75</v>
      </c>
      <c r="K526" s="4">
        <f t="shared" si="50"/>
        <v>172387.6</v>
      </c>
    </row>
    <row r="527" spans="1:11" x14ac:dyDescent="0.25">
      <c r="A527" t="s">
        <v>13</v>
      </c>
      <c r="B527">
        <v>4344</v>
      </c>
      <c r="C527" t="s">
        <v>29</v>
      </c>
      <c r="D527" t="str">
        <f t="array" ref="D527">IF($C527="Very Satisfied","5 Stars",IF($C527="Satisfied","4 Stars",IF($C527="Neutral","3 Stars",IF($C527="Dissatisfied","2 Stars",IF($C527="Very Dissatisfied","1 Star")))))</f>
        <v>5 Stars</v>
      </c>
      <c r="E527" t="s">
        <v>35</v>
      </c>
      <c r="F527" t="s">
        <v>46</v>
      </c>
      <c r="G527">
        <v>2</v>
      </c>
      <c r="H527">
        <v>5</v>
      </c>
      <c r="I527" s="4">
        <f t="shared" si="47"/>
        <v>377928</v>
      </c>
      <c r="J527">
        <f t="shared" si="51"/>
        <v>64266.9</v>
      </c>
      <c r="K527" s="4">
        <f t="shared" si="50"/>
        <v>529099.20000000007</v>
      </c>
    </row>
    <row r="528" spans="1:11" x14ac:dyDescent="0.25">
      <c r="A528" t="s">
        <v>10</v>
      </c>
      <c r="B528">
        <v>8143</v>
      </c>
      <c r="C528" t="s">
        <v>28</v>
      </c>
      <c r="D528" t="str">
        <f t="array" ref="D528">IF($C528="Very Satisfied","5 Stars",IF($C528="Satisfied","4 Stars",IF($C528="Neutral","3 Stars",IF($C528="Dissatisfied","2 Stars",IF($C528="Very Dissatisfied","1 Star")))))</f>
        <v>2 Stars</v>
      </c>
      <c r="E528" t="s">
        <v>40</v>
      </c>
      <c r="F528" t="s">
        <v>48</v>
      </c>
      <c r="G528">
        <v>5</v>
      </c>
      <c r="H528">
        <v>5</v>
      </c>
      <c r="I528" s="4">
        <f t="shared" si="47"/>
        <v>708441</v>
      </c>
      <c r="J528">
        <f t="shared" si="51"/>
        <v>25073.4</v>
      </c>
      <c r="K528" s="4">
        <f t="shared" si="50"/>
        <v>991817.40000000014</v>
      </c>
    </row>
    <row r="529" spans="1:11" x14ac:dyDescent="0.25">
      <c r="A529" t="s">
        <v>13</v>
      </c>
      <c r="B529">
        <v>5410</v>
      </c>
      <c r="C529" t="s">
        <v>27</v>
      </c>
      <c r="D529" t="str">
        <f t="array" ref="D529">IF($C529="Very Satisfied","5 Stars",IF($C529="Satisfied","4 Stars",IF($C529="Neutral","3 Stars",IF($C529="Dissatisfied","2 Stars",IF($C529="Very Dissatisfied","1 Star")))))</f>
        <v>4 Stars</v>
      </c>
      <c r="E529" t="s">
        <v>34</v>
      </c>
      <c r="F529" t="s">
        <v>42</v>
      </c>
      <c r="G529">
        <v>1</v>
      </c>
      <c r="H529">
        <v>5</v>
      </c>
      <c r="I529" s="4">
        <f t="shared" si="47"/>
        <v>470670</v>
      </c>
      <c r="J529">
        <f t="shared" si="51"/>
        <v>16418.142857142859</v>
      </c>
      <c r="K529" s="4">
        <f t="shared" si="50"/>
        <v>658938</v>
      </c>
    </row>
    <row r="530" spans="1:11" x14ac:dyDescent="0.25">
      <c r="A530" t="s">
        <v>7</v>
      </c>
      <c r="B530">
        <v>2792</v>
      </c>
      <c r="C530" t="s">
        <v>27</v>
      </c>
      <c r="D530" t="str">
        <f t="array" ref="D530">IF($C530="Very Satisfied","5 Stars",IF($C530="Satisfied","4 Stars",IF($C530="Neutral","3 Stars",IF($C530="Dissatisfied","2 Stars",IF($C530="Very Dissatisfied","1 Star")))))</f>
        <v>4 Stars</v>
      </c>
      <c r="E530" t="s">
        <v>37</v>
      </c>
      <c r="F530" t="s">
        <v>45</v>
      </c>
      <c r="G530">
        <v>5</v>
      </c>
      <c r="H530">
        <v>11</v>
      </c>
      <c r="I530" s="4">
        <f t="shared" si="47"/>
        <v>242904</v>
      </c>
      <c r="J530">
        <f t="shared" si="51"/>
        <v>136503</v>
      </c>
      <c r="K530" s="4">
        <f t="shared" si="50"/>
        <v>154575.27272727274</v>
      </c>
    </row>
    <row r="531" spans="1:11" x14ac:dyDescent="0.25">
      <c r="A531" t="s">
        <v>7</v>
      </c>
      <c r="B531">
        <v>5741</v>
      </c>
      <c r="C531" t="s">
        <v>29</v>
      </c>
      <c r="D531" t="str">
        <f t="array" ref="D531">IF($C531="Very Satisfied","5 Stars",IF($C531="Satisfied","4 Stars",IF($C531="Neutral","3 Stars",IF($C531="Dissatisfied","2 Stars",IF($C531="Very Dissatisfied","1 Star")))))</f>
        <v>5 Stars</v>
      </c>
      <c r="E531" t="s">
        <v>40</v>
      </c>
      <c r="F531" t="s">
        <v>52</v>
      </c>
      <c r="G531">
        <v>1</v>
      </c>
      <c r="H531">
        <v>7</v>
      </c>
      <c r="I531" s="4">
        <f t="shared" si="47"/>
        <v>499467</v>
      </c>
      <c r="J531">
        <f t="shared" si="51"/>
        <v>36925.285714285717</v>
      </c>
      <c r="K531" s="4">
        <f t="shared" si="50"/>
        <v>499466.99999999994</v>
      </c>
    </row>
    <row r="532" spans="1:11" x14ac:dyDescent="0.25">
      <c r="A532" t="s">
        <v>19</v>
      </c>
      <c r="B532">
        <v>3758</v>
      </c>
      <c r="C532" t="s">
        <v>27</v>
      </c>
      <c r="D532" t="str">
        <f t="array" ref="D532">IF($C532="Very Satisfied","5 Stars",IF($C532="Satisfied","4 Stars",IF($C532="Neutral","3 Stars",IF($C532="Dissatisfied","2 Stars",IF($C532="Very Dissatisfied","1 Star")))))</f>
        <v>4 Stars</v>
      </c>
      <c r="E532" t="s">
        <v>32</v>
      </c>
      <c r="F532" t="s">
        <v>46</v>
      </c>
      <c r="G532">
        <v>4</v>
      </c>
      <c r="H532">
        <v>3</v>
      </c>
      <c r="I532" s="4">
        <f t="shared" si="47"/>
        <v>326946</v>
      </c>
      <c r="J532">
        <f t="shared" si="51"/>
        <v>24471.857142857141</v>
      </c>
      <c r="K532" s="4">
        <f t="shared" si="50"/>
        <v>762874</v>
      </c>
    </row>
    <row r="533" spans="1:11" x14ac:dyDescent="0.25">
      <c r="A533" t="s">
        <v>22</v>
      </c>
      <c r="B533">
        <v>1496</v>
      </c>
      <c r="C533" t="s">
        <v>29</v>
      </c>
      <c r="D533" t="str">
        <f t="array" ref="D533">IF($C533="Very Satisfied","5 Stars",IF($C533="Satisfied","4 Stars",IF($C533="Neutral","3 Stars",IF($C533="Dissatisfied","2 Stars",IF($C533="Very Dissatisfied","1 Star")))))</f>
        <v>5 Stars</v>
      </c>
      <c r="E533" t="s">
        <v>40</v>
      </c>
      <c r="F533" t="s">
        <v>42</v>
      </c>
      <c r="G533">
        <v>4</v>
      </c>
      <c r="H533">
        <v>10</v>
      </c>
      <c r="I533" s="4">
        <f t="shared" si="47"/>
        <v>130152</v>
      </c>
      <c r="J533" t="e">
        <f>#REF!/#REF!</f>
        <v>#REF!</v>
      </c>
      <c r="K533" s="4">
        <f t="shared" si="50"/>
        <v>91106.400000000009</v>
      </c>
    </row>
    <row r="534" spans="1:11" x14ac:dyDescent="0.25">
      <c r="A534" t="s">
        <v>19</v>
      </c>
      <c r="B534">
        <v>1221</v>
      </c>
      <c r="C534" t="s">
        <v>29</v>
      </c>
      <c r="D534" t="str">
        <f t="array" ref="D534">IF($C534="Very Satisfied","5 Stars",IF($C534="Satisfied","4 Stars",IF($C534="Neutral","3 Stars",IF($C534="Dissatisfied","2 Stars",IF($C534="Very Dissatisfied","1 Star")))))</f>
        <v>5 Stars</v>
      </c>
      <c r="E534" t="s">
        <v>34</v>
      </c>
      <c r="F534" t="s">
        <v>49</v>
      </c>
      <c r="G534">
        <v>4</v>
      </c>
      <c r="H534">
        <v>12</v>
      </c>
      <c r="I534" s="4">
        <f t="shared" si="47"/>
        <v>106227</v>
      </c>
      <c r="J534">
        <f t="shared" ref="J534:J579" si="52">I503/H503</f>
        <v>25369.200000000001</v>
      </c>
      <c r="K534" s="4">
        <f t="shared" si="50"/>
        <v>61965.75</v>
      </c>
    </row>
    <row r="535" spans="1:11" x14ac:dyDescent="0.25">
      <c r="A535" t="s">
        <v>7</v>
      </c>
      <c r="B535">
        <v>1669</v>
      </c>
      <c r="C535" t="s">
        <v>27</v>
      </c>
      <c r="D535" t="str">
        <f t="array" ref="D535">IF($C535="Very Satisfied","5 Stars",IF($C535="Satisfied","4 Stars",IF($C535="Neutral","3 Stars",IF($C535="Dissatisfied","2 Stars",IF($C535="Very Dissatisfied","1 Star")))))</f>
        <v>4 Stars</v>
      </c>
      <c r="E535" t="s">
        <v>36</v>
      </c>
      <c r="F535" t="s">
        <v>41</v>
      </c>
      <c r="G535">
        <v>5</v>
      </c>
      <c r="H535">
        <v>9</v>
      </c>
      <c r="I535" s="4">
        <f t="shared" si="47"/>
        <v>145203</v>
      </c>
      <c r="J535">
        <f t="shared" si="52"/>
        <v>48084.9</v>
      </c>
      <c r="K535" s="4">
        <f t="shared" si="50"/>
        <v>112935.66666666666</v>
      </c>
    </row>
    <row r="536" spans="1:11" x14ac:dyDescent="0.25">
      <c r="A536" t="s">
        <v>23</v>
      </c>
      <c r="B536">
        <v>5330</v>
      </c>
      <c r="C536" t="s">
        <v>29</v>
      </c>
      <c r="D536" t="str">
        <f t="array" ref="D536">IF($C536="Very Satisfied","5 Stars",IF($C536="Satisfied","4 Stars",IF($C536="Neutral","3 Stars",IF($C536="Dissatisfied","2 Stars",IF($C536="Very Dissatisfied","1 Star")))))</f>
        <v>5 Stars</v>
      </c>
      <c r="E536" t="s">
        <v>39</v>
      </c>
      <c r="F536" t="s">
        <v>52</v>
      </c>
      <c r="G536">
        <v>3</v>
      </c>
      <c r="H536">
        <v>14</v>
      </c>
      <c r="I536" s="4">
        <f t="shared" si="47"/>
        <v>463710</v>
      </c>
      <c r="J536">
        <f t="shared" si="52"/>
        <v>11167.636363636364</v>
      </c>
      <c r="K536" s="4">
        <f t="shared" si="50"/>
        <v>231855</v>
      </c>
    </row>
    <row r="537" spans="1:11" x14ac:dyDescent="0.25">
      <c r="A537" t="s">
        <v>11</v>
      </c>
      <c r="B537">
        <v>5828</v>
      </c>
      <c r="C537" t="s">
        <v>29</v>
      </c>
      <c r="D537" t="str">
        <f t="array" ref="D537">IF($C537="Very Satisfied","5 Stars",IF($C537="Satisfied","4 Stars",IF($C537="Neutral","3 Stars",IF($C537="Dissatisfied","2 Stars",IF($C537="Very Dissatisfied","1 Star")))))</f>
        <v>5 Stars</v>
      </c>
      <c r="E537" t="s">
        <v>37</v>
      </c>
      <c r="F537" t="s">
        <v>41</v>
      </c>
      <c r="G537">
        <v>4</v>
      </c>
      <c r="H537">
        <v>6</v>
      </c>
      <c r="I537" s="4">
        <f t="shared" si="47"/>
        <v>507036</v>
      </c>
      <c r="J537">
        <f t="shared" si="52"/>
        <v>13224</v>
      </c>
      <c r="K537" s="4">
        <f t="shared" si="50"/>
        <v>591542</v>
      </c>
    </row>
    <row r="538" spans="1:11" x14ac:dyDescent="0.25">
      <c r="A538" t="s">
        <v>17</v>
      </c>
      <c r="B538">
        <v>3430</v>
      </c>
      <c r="C538" t="s">
        <v>29</v>
      </c>
      <c r="D538" t="str">
        <f t="array" ref="D538">IF($C538="Very Satisfied","5 Stars",IF($C538="Satisfied","4 Stars",IF($C538="Neutral","3 Stars",IF($C538="Dissatisfied","2 Stars",IF($C538="Very Dissatisfied","1 Star")))))</f>
        <v>5 Stars</v>
      </c>
      <c r="E538" t="s">
        <v>40</v>
      </c>
      <c r="F538" t="s">
        <v>51</v>
      </c>
      <c r="G538">
        <v>1</v>
      </c>
      <c r="H538">
        <v>12</v>
      </c>
      <c r="I538" s="4">
        <f t="shared" si="47"/>
        <v>298410</v>
      </c>
      <c r="J538">
        <f t="shared" si="52"/>
        <v>48826.333333333336</v>
      </c>
      <c r="K538" s="4">
        <f t="shared" si="50"/>
        <v>174072.5</v>
      </c>
    </row>
    <row r="539" spans="1:11" x14ac:dyDescent="0.25">
      <c r="A539" t="s">
        <v>23</v>
      </c>
      <c r="B539">
        <v>8565</v>
      </c>
      <c r="C539" t="s">
        <v>29</v>
      </c>
      <c r="D539" t="str">
        <f t="array" ref="D539">IF($C539="Very Satisfied","5 Stars",IF($C539="Satisfied","4 Stars",IF($C539="Neutral","3 Stars",IF($C539="Dissatisfied","2 Stars",IF($C539="Very Dissatisfied","1 Star")))))</f>
        <v>5 Stars</v>
      </c>
      <c r="E539" t="s">
        <v>34</v>
      </c>
      <c r="F539" t="s">
        <v>47</v>
      </c>
      <c r="G539">
        <v>4</v>
      </c>
      <c r="H539">
        <v>9</v>
      </c>
      <c r="I539" s="4">
        <f t="shared" si="47"/>
        <v>745155</v>
      </c>
      <c r="J539">
        <f t="shared" si="52"/>
        <v>16188.214285714286</v>
      </c>
      <c r="K539" s="4">
        <f t="shared" si="50"/>
        <v>579565</v>
      </c>
    </row>
    <row r="540" spans="1:11" x14ac:dyDescent="0.25">
      <c r="A540" t="s">
        <v>23</v>
      </c>
      <c r="B540">
        <v>4983</v>
      </c>
      <c r="C540" t="s">
        <v>27</v>
      </c>
      <c r="D540" t="str">
        <f t="array" ref="D540">IF($C540="Very Satisfied","5 Stars",IF($C540="Satisfied","4 Stars",IF($C540="Neutral","3 Stars",IF($C540="Dissatisfied","2 Stars",IF($C540="Very Dissatisfied","1 Star")))))</f>
        <v>4 Stars</v>
      </c>
      <c r="E540" t="s">
        <v>35</v>
      </c>
      <c r="F540" t="s">
        <v>46</v>
      </c>
      <c r="G540">
        <v>3</v>
      </c>
      <c r="H540">
        <v>7</v>
      </c>
      <c r="I540" s="4">
        <f t="shared" si="47"/>
        <v>433521</v>
      </c>
      <c r="J540">
        <f t="shared" si="52"/>
        <v>42076.36363636364</v>
      </c>
      <c r="K540" s="4">
        <f t="shared" si="50"/>
        <v>433521</v>
      </c>
    </row>
    <row r="541" spans="1:11" x14ac:dyDescent="0.25">
      <c r="A541" t="s">
        <v>11</v>
      </c>
      <c r="B541">
        <v>2730</v>
      </c>
      <c r="C541" t="s">
        <v>29</v>
      </c>
      <c r="D541" t="str">
        <f t="array" ref="D541">IF($C541="Very Satisfied","5 Stars",IF($C541="Satisfied","4 Stars",IF($C541="Neutral","3 Stars",IF($C541="Dissatisfied","2 Stars",IF($C541="Very Dissatisfied","1 Star")))))</f>
        <v>5 Stars</v>
      </c>
      <c r="E541" t="s">
        <v>37</v>
      </c>
      <c r="F541" t="s">
        <v>42</v>
      </c>
      <c r="G541">
        <v>1</v>
      </c>
      <c r="H541">
        <v>9</v>
      </c>
      <c r="I541" s="4">
        <f t="shared" si="47"/>
        <v>237510</v>
      </c>
      <c r="J541">
        <f t="shared" si="52"/>
        <v>77212.5</v>
      </c>
      <c r="K541" s="4">
        <f t="shared" si="50"/>
        <v>184730</v>
      </c>
    </row>
    <row r="542" spans="1:11" x14ac:dyDescent="0.25">
      <c r="A542" t="s">
        <v>7</v>
      </c>
      <c r="B542">
        <v>1177</v>
      </c>
      <c r="C542" t="s">
        <v>26</v>
      </c>
      <c r="D542" t="str">
        <f t="array" ref="D542">IF($C542="Very Satisfied","5 Stars",IF($C542="Satisfied","4 Stars",IF($C542="Neutral","3 Stars",IF($C542="Dissatisfied","2 Stars",IF($C542="Very Dissatisfied","1 Star")))))</f>
        <v>3 Stars</v>
      </c>
      <c r="E542" t="s">
        <v>33</v>
      </c>
      <c r="F542" t="s">
        <v>52</v>
      </c>
      <c r="G542">
        <v>4</v>
      </c>
      <c r="H542">
        <v>15</v>
      </c>
      <c r="I542" s="4">
        <f t="shared" si="47"/>
        <v>102399</v>
      </c>
      <c r="J542">
        <f t="shared" si="52"/>
        <v>89714.4</v>
      </c>
      <c r="K542" s="4">
        <f t="shared" si="50"/>
        <v>47786.200000000004</v>
      </c>
    </row>
    <row r="543" spans="1:11" x14ac:dyDescent="0.25">
      <c r="A543" t="s">
        <v>20</v>
      </c>
      <c r="B543">
        <v>5291</v>
      </c>
      <c r="C543" t="s">
        <v>29</v>
      </c>
      <c r="D543" t="str">
        <f t="array" ref="D543">IF($C543="Very Satisfied","5 Stars",IF($C543="Satisfied","4 Stars",IF($C543="Neutral","3 Stars",IF($C543="Dissatisfied","2 Stars",IF($C543="Very Dissatisfied","1 Star")))))</f>
        <v>5 Stars</v>
      </c>
      <c r="E543" t="s">
        <v>35</v>
      </c>
      <c r="F543" t="s">
        <v>50</v>
      </c>
      <c r="G543">
        <v>2</v>
      </c>
      <c r="H543">
        <v>6</v>
      </c>
      <c r="I543" s="4">
        <f t="shared" si="47"/>
        <v>460317</v>
      </c>
      <c r="J543">
        <f t="shared" si="52"/>
        <v>15001.285714285714</v>
      </c>
      <c r="K543" s="4">
        <f t="shared" si="50"/>
        <v>537036.5</v>
      </c>
    </row>
    <row r="544" spans="1:11" x14ac:dyDescent="0.25">
      <c r="A544" t="s">
        <v>17</v>
      </c>
      <c r="B544">
        <v>5486</v>
      </c>
      <c r="C544" t="s">
        <v>28</v>
      </c>
      <c r="D544" t="str">
        <f t="array" ref="D544">IF($C544="Very Satisfied","5 Stars",IF($C544="Satisfied","4 Stars",IF($C544="Neutral","3 Stars",IF($C544="Dissatisfied","2 Stars",IF($C544="Very Dissatisfied","1 Star")))))</f>
        <v>2 Stars</v>
      </c>
      <c r="E544" t="s">
        <v>37</v>
      </c>
      <c r="F544" t="s">
        <v>44</v>
      </c>
      <c r="G544">
        <v>2</v>
      </c>
      <c r="H544">
        <v>12</v>
      </c>
      <c r="I544" s="4">
        <f t="shared" si="47"/>
        <v>477282</v>
      </c>
      <c r="J544">
        <f t="shared" si="52"/>
        <v>49607.4</v>
      </c>
      <c r="K544" s="4">
        <f t="shared" si="50"/>
        <v>278414.5</v>
      </c>
    </row>
    <row r="545" spans="1:11" x14ac:dyDescent="0.25">
      <c r="A545" t="s">
        <v>18</v>
      </c>
      <c r="B545">
        <v>8859</v>
      </c>
      <c r="C545" t="s">
        <v>28</v>
      </c>
      <c r="D545" t="str">
        <f t="array" ref="D545">IF($C545="Very Satisfied","5 Stars",IF($C545="Satisfied","4 Stars",IF($C545="Neutral","3 Stars",IF($C545="Dissatisfied","2 Stars",IF($C545="Very Dissatisfied","1 Star")))))</f>
        <v>2 Stars</v>
      </c>
      <c r="E545" t="s">
        <v>31</v>
      </c>
      <c r="F545" t="s">
        <v>49</v>
      </c>
      <c r="G545">
        <v>4</v>
      </c>
      <c r="H545">
        <v>6</v>
      </c>
      <c r="I545" s="4">
        <f t="shared" si="47"/>
        <v>770733</v>
      </c>
      <c r="J545">
        <f t="shared" si="52"/>
        <v>109946.25</v>
      </c>
      <c r="K545" s="4">
        <f t="shared" si="50"/>
        <v>899188.5</v>
      </c>
    </row>
    <row r="546" spans="1:11" x14ac:dyDescent="0.25">
      <c r="A546" t="s">
        <v>10</v>
      </c>
      <c r="B546">
        <v>6904</v>
      </c>
      <c r="C546" t="s">
        <v>29</v>
      </c>
      <c r="D546" t="str">
        <f t="array" ref="D546">IF($C546="Very Satisfied","5 Stars",IF($C546="Satisfied","4 Stars",IF($C546="Neutral","3 Stars",IF($C546="Dissatisfied","2 Stars",IF($C546="Very Dissatisfied","1 Star")))))</f>
        <v>5 Stars</v>
      </c>
      <c r="E546" t="s">
        <v>34</v>
      </c>
      <c r="F546" t="s">
        <v>44</v>
      </c>
      <c r="G546">
        <v>2</v>
      </c>
      <c r="H546">
        <v>8</v>
      </c>
      <c r="I546" s="4">
        <f t="shared" si="47"/>
        <v>600648</v>
      </c>
      <c r="J546">
        <f t="shared" si="52"/>
        <v>21257</v>
      </c>
      <c r="K546" s="4">
        <f t="shared" si="50"/>
        <v>525567</v>
      </c>
    </row>
    <row r="547" spans="1:11" x14ac:dyDescent="0.25">
      <c r="A547" t="s">
        <v>23</v>
      </c>
      <c r="B547">
        <v>6164</v>
      </c>
      <c r="C547" t="s">
        <v>29</v>
      </c>
      <c r="D547" t="str">
        <f t="array" ref="D547">IF($C547="Very Satisfied","5 Stars",IF($C547="Satisfied","4 Stars",IF($C547="Neutral","3 Stars",IF($C547="Dissatisfied","2 Stars",IF($C547="Very Dissatisfied","1 Star")))))</f>
        <v>5 Stars</v>
      </c>
      <c r="E547" t="s">
        <v>38</v>
      </c>
      <c r="F547" t="s">
        <v>50</v>
      </c>
      <c r="G547">
        <v>5</v>
      </c>
      <c r="H547">
        <v>3</v>
      </c>
      <c r="I547" s="4">
        <f t="shared" si="47"/>
        <v>536268</v>
      </c>
      <c r="J547">
        <f t="shared" si="52"/>
        <v>12956.785714285714</v>
      </c>
      <c r="K547" s="4">
        <f t="shared" si="50"/>
        <v>1251292</v>
      </c>
    </row>
    <row r="548" spans="1:11" x14ac:dyDescent="0.25">
      <c r="A548" t="s">
        <v>25</v>
      </c>
      <c r="B548">
        <v>3083</v>
      </c>
      <c r="C548" t="s">
        <v>28</v>
      </c>
      <c r="D548" t="str">
        <f t="array" ref="D548">IF($C548="Very Satisfied","5 Stars",IF($C548="Satisfied","4 Stars",IF($C548="Neutral","3 Stars",IF($C548="Dissatisfied","2 Stars",IF($C548="Very Dissatisfied","1 Star")))))</f>
        <v>2 Stars</v>
      </c>
      <c r="E548" t="s">
        <v>33</v>
      </c>
      <c r="F548" t="s">
        <v>51</v>
      </c>
      <c r="G548">
        <v>2</v>
      </c>
      <c r="H548">
        <v>15</v>
      </c>
      <c r="I548" s="4">
        <f t="shared" ref="I548:I609" si="53">PRODUCT(B548,87)</f>
        <v>268221</v>
      </c>
      <c r="J548">
        <f t="shared" si="52"/>
        <v>42696.923076923078</v>
      </c>
      <c r="K548" s="4">
        <f t="shared" si="50"/>
        <v>125169.80000000002</v>
      </c>
    </row>
    <row r="549" spans="1:11" x14ac:dyDescent="0.25">
      <c r="A549" t="s">
        <v>25</v>
      </c>
      <c r="B549">
        <v>5954</v>
      </c>
      <c r="C549" t="s">
        <v>27</v>
      </c>
      <c r="D549" t="str">
        <f t="array" ref="D549">IF($C549="Very Satisfied","5 Stars",IF($C549="Satisfied","4 Stars",IF($C549="Neutral","3 Stars",IF($C549="Dissatisfied","2 Stars",IF($C549="Very Dissatisfied","1 Star")))))</f>
        <v>4 Stars</v>
      </c>
      <c r="E549" t="s">
        <v>40</v>
      </c>
      <c r="F549" t="s">
        <v>52</v>
      </c>
      <c r="G549">
        <v>4</v>
      </c>
      <c r="H549">
        <v>10</v>
      </c>
      <c r="I549" s="4">
        <f t="shared" si="53"/>
        <v>517998</v>
      </c>
      <c r="J549">
        <f t="shared" si="52"/>
        <v>8463.8571428571431</v>
      </c>
      <c r="K549" s="4">
        <f t="shared" ref="K549:K579" si="54">PRODUCT(J581,7)</f>
        <v>362598.60000000003</v>
      </c>
    </row>
    <row r="550" spans="1:11" x14ac:dyDescent="0.25">
      <c r="A550" t="s">
        <v>24</v>
      </c>
      <c r="B550">
        <v>3878</v>
      </c>
      <c r="C550" t="s">
        <v>29</v>
      </c>
      <c r="D550" t="str">
        <f t="array" ref="D550">IF($C550="Very Satisfied","5 Stars",IF($C550="Satisfied","4 Stars",IF($C550="Neutral","3 Stars",IF($C550="Dissatisfied","2 Stars",IF($C550="Very Dissatisfied","1 Star")))))</f>
        <v>5 Stars</v>
      </c>
      <c r="E550" t="s">
        <v>40</v>
      </c>
      <c r="F550" t="s">
        <v>52</v>
      </c>
      <c r="G550">
        <v>2</v>
      </c>
      <c r="H550">
        <v>4</v>
      </c>
      <c r="I550" s="4">
        <f t="shared" si="53"/>
        <v>337386</v>
      </c>
      <c r="J550">
        <f t="shared" si="52"/>
        <v>54259</v>
      </c>
      <c r="K550" s="4">
        <f t="shared" si="54"/>
        <v>590425.5</v>
      </c>
    </row>
    <row r="551" spans="1:11" x14ac:dyDescent="0.25">
      <c r="A551" t="s">
        <v>7</v>
      </c>
      <c r="B551">
        <v>1928</v>
      </c>
      <c r="C551" t="s">
        <v>27</v>
      </c>
      <c r="D551" t="str">
        <f t="array" ref="D551">IF($C551="Very Satisfied","5 Stars",IF($C551="Satisfied","4 Stars",IF($C551="Neutral","3 Stars",IF($C551="Dissatisfied","2 Stars",IF($C551="Very Dissatisfied","1 Star")))))</f>
        <v>4 Stars</v>
      </c>
      <c r="E551" t="s">
        <v>36</v>
      </c>
      <c r="F551" t="s">
        <v>50</v>
      </c>
      <c r="G551">
        <v>3</v>
      </c>
      <c r="H551">
        <v>12</v>
      </c>
      <c r="I551" s="4">
        <f t="shared" si="53"/>
        <v>167736</v>
      </c>
      <c r="J551">
        <f t="shared" si="52"/>
        <v>59916.9</v>
      </c>
      <c r="K551" s="4">
        <f t="shared" si="54"/>
        <v>97846</v>
      </c>
    </row>
    <row r="552" spans="1:11" x14ac:dyDescent="0.25">
      <c r="A552" t="s">
        <v>18</v>
      </c>
      <c r="B552">
        <v>9257</v>
      </c>
      <c r="C552" t="s">
        <v>27</v>
      </c>
      <c r="D552" t="str">
        <f t="array" ref="D552">IF($C552="Very Satisfied","5 Stars",IF($C552="Satisfied","4 Stars",IF($C552="Neutral","3 Stars",IF($C552="Dissatisfied","2 Stars",IF($C552="Very Dissatisfied","1 Star")))))</f>
        <v>4 Stars</v>
      </c>
      <c r="E552" t="s">
        <v>36</v>
      </c>
      <c r="F552" t="s">
        <v>43</v>
      </c>
      <c r="G552">
        <v>1</v>
      </c>
      <c r="H552">
        <v>8</v>
      </c>
      <c r="I552" s="4">
        <f t="shared" si="53"/>
        <v>805359</v>
      </c>
      <c r="J552">
        <f t="shared" si="52"/>
        <v>150510</v>
      </c>
      <c r="K552" s="4">
        <f t="shared" si="54"/>
        <v>704689.125</v>
      </c>
    </row>
    <row r="553" spans="1:11" x14ac:dyDescent="0.25">
      <c r="A553" t="s">
        <v>25</v>
      </c>
      <c r="B553">
        <v>3670</v>
      </c>
      <c r="C553" t="s">
        <v>27</v>
      </c>
      <c r="D553" t="str">
        <f t="array" ref="D553">IF($C553="Very Satisfied","5 Stars",IF($C553="Satisfied","4 Stars",IF($C553="Neutral","3 Stars",IF($C553="Dissatisfied","2 Stars",IF($C553="Very Dissatisfied","1 Star")))))</f>
        <v>4 Stars</v>
      </c>
      <c r="E553" t="s">
        <v>40</v>
      </c>
      <c r="F553" t="s">
        <v>49</v>
      </c>
      <c r="G553">
        <v>4</v>
      </c>
      <c r="H553">
        <v>14</v>
      </c>
      <c r="I553" s="4">
        <f t="shared" si="53"/>
        <v>319290</v>
      </c>
      <c r="J553">
        <f t="shared" si="52"/>
        <v>40559.4</v>
      </c>
      <c r="K553" s="4">
        <f t="shared" si="54"/>
        <v>159645</v>
      </c>
    </row>
    <row r="554" spans="1:11" x14ac:dyDescent="0.25">
      <c r="A554" t="s">
        <v>24</v>
      </c>
      <c r="B554">
        <v>2075</v>
      </c>
      <c r="C554" t="s">
        <v>29</v>
      </c>
      <c r="D554" t="str">
        <f t="array" ref="D554">IF($C554="Very Satisfied","5 Stars",IF($C554="Satisfied","4 Stars",IF($C554="Neutral","3 Stars",IF($C554="Dissatisfied","2 Stars",IF($C554="Very Dissatisfied","1 Star")))))</f>
        <v>5 Stars</v>
      </c>
      <c r="E554" t="s">
        <v>33</v>
      </c>
      <c r="F554" t="s">
        <v>52</v>
      </c>
      <c r="G554">
        <v>3</v>
      </c>
      <c r="H554">
        <v>3</v>
      </c>
      <c r="I554" s="4">
        <f t="shared" si="53"/>
        <v>180525</v>
      </c>
      <c r="J554">
        <f t="shared" si="52"/>
        <v>31968.545454545456</v>
      </c>
      <c r="K554" s="4">
        <f t="shared" si="54"/>
        <v>421225</v>
      </c>
    </row>
    <row r="555" spans="1:11" x14ac:dyDescent="0.25">
      <c r="A555" t="s">
        <v>7</v>
      </c>
      <c r="B555">
        <v>4211</v>
      </c>
      <c r="C555" t="s">
        <v>27</v>
      </c>
      <c r="D555" t="str">
        <f t="array" ref="D555">IF($C555="Very Satisfied","5 Stars",IF($C555="Satisfied","4 Stars",IF($C555="Neutral","3 Stars",IF($C555="Dissatisfied","2 Stars",IF($C555="Very Dissatisfied","1 Star")))))</f>
        <v>4 Stars</v>
      </c>
      <c r="E555" t="s">
        <v>33</v>
      </c>
      <c r="F555" t="s">
        <v>48</v>
      </c>
      <c r="G555">
        <v>2</v>
      </c>
      <c r="H555">
        <v>5</v>
      </c>
      <c r="I555" s="4">
        <f t="shared" si="53"/>
        <v>366357</v>
      </c>
      <c r="J555">
        <f t="shared" si="52"/>
        <v>28282.25</v>
      </c>
      <c r="K555" s="4">
        <f t="shared" si="54"/>
        <v>512899.79999999993</v>
      </c>
    </row>
    <row r="556" spans="1:11" x14ac:dyDescent="0.25">
      <c r="A556" t="s">
        <v>19</v>
      </c>
      <c r="B556">
        <v>2732</v>
      </c>
      <c r="C556" t="s">
        <v>29</v>
      </c>
      <c r="D556" t="str">
        <f t="array" ref="D556">IF($C556="Very Satisfied","5 Stars",IF($C556="Satisfied","4 Stars",IF($C556="Neutral","3 Stars",IF($C556="Dissatisfied","2 Stars",IF($C556="Very Dissatisfied","1 Star")))))</f>
        <v>5 Stars</v>
      </c>
      <c r="E556" t="s">
        <v>37</v>
      </c>
      <c r="F556" t="s">
        <v>50</v>
      </c>
      <c r="G556">
        <v>3</v>
      </c>
      <c r="H556">
        <v>8</v>
      </c>
      <c r="I556" s="4">
        <f t="shared" si="53"/>
        <v>237684</v>
      </c>
      <c r="J556">
        <f t="shared" si="52"/>
        <v>20418.900000000001</v>
      </c>
      <c r="K556" s="4">
        <f t="shared" si="54"/>
        <v>207973.5</v>
      </c>
    </row>
    <row r="557" spans="1:11" x14ac:dyDescent="0.25">
      <c r="A557" t="s">
        <v>16</v>
      </c>
      <c r="B557">
        <v>1997</v>
      </c>
      <c r="C557" t="s">
        <v>27</v>
      </c>
      <c r="D557" t="str">
        <f t="array" ref="D557">IF($C557="Very Satisfied","5 Stars",IF($C557="Satisfied","4 Stars",IF($C557="Neutral","3 Stars",IF($C557="Dissatisfied","2 Stars",IF($C557="Very Dissatisfied","1 Star")))))</f>
        <v>4 Stars</v>
      </c>
      <c r="E557" t="s">
        <v>37</v>
      </c>
      <c r="F557" t="s">
        <v>48</v>
      </c>
      <c r="G557">
        <v>1</v>
      </c>
      <c r="H557">
        <v>4</v>
      </c>
      <c r="I557" s="4">
        <f t="shared" si="53"/>
        <v>173739</v>
      </c>
      <c r="J557">
        <f t="shared" si="52"/>
        <v>24626.799999999999</v>
      </c>
      <c r="K557" s="4">
        <f t="shared" si="54"/>
        <v>304043.25</v>
      </c>
    </row>
    <row r="558" spans="1:11" x14ac:dyDescent="0.25">
      <c r="A558" t="s">
        <v>15</v>
      </c>
      <c r="B558">
        <v>9227</v>
      </c>
      <c r="C558" t="s">
        <v>27</v>
      </c>
      <c r="D558" t="str">
        <f t="array" ref="D558">IF($C558="Very Satisfied","5 Stars",IF($C558="Satisfied","4 Stars",IF($C558="Neutral","3 Stars",IF($C558="Dissatisfied","2 Stars",IF($C558="Very Dissatisfied","1 Star")))))</f>
        <v>4 Stars</v>
      </c>
      <c r="E558" t="s">
        <v>31</v>
      </c>
      <c r="F558" t="s">
        <v>45</v>
      </c>
      <c r="G558">
        <v>5</v>
      </c>
      <c r="H558">
        <v>14</v>
      </c>
      <c r="I558" s="4">
        <f t="shared" si="53"/>
        <v>802749</v>
      </c>
      <c r="J558">
        <f t="shared" si="52"/>
        <v>75585.600000000006</v>
      </c>
      <c r="K558" s="4">
        <f t="shared" si="54"/>
        <v>401374.5</v>
      </c>
    </row>
    <row r="559" spans="1:11" x14ac:dyDescent="0.25">
      <c r="A559" t="s">
        <v>25</v>
      </c>
      <c r="B559">
        <v>2973</v>
      </c>
      <c r="C559" t="s">
        <v>29</v>
      </c>
      <c r="D559" t="str">
        <f t="array" ref="D559">IF($C559="Very Satisfied","5 Stars",IF($C559="Satisfied","4 Stars",IF($C559="Neutral","3 Stars",IF($C559="Dissatisfied","2 Stars",IF($C559="Very Dissatisfied","1 Star")))))</f>
        <v>5 Stars</v>
      </c>
      <c r="E559" t="s">
        <v>39</v>
      </c>
      <c r="F559" t="s">
        <v>46</v>
      </c>
      <c r="G559">
        <v>2</v>
      </c>
      <c r="H559">
        <v>15</v>
      </c>
      <c r="I559" s="4">
        <f t="shared" si="53"/>
        <v>258651</v>
      </c>
      <c r="J559">
        <f t="shared" si="52"/>
        <v>141688.20000000001</v>
      </c>
      <c r="K559" s="4">
        <f t="shared" si="54"/>
        <v>120703.80000000002</v>
      </c>
    </row>
    <row r="560" spans="1:11" x14ac:dyDescent="0.25">
      <c r="A560" t="s">
        <v>25</v>
      </c>
      <c r="B560">
        <v>3151</v>
      </c>
      <c r="C560" t="s">
        <v>29</v>
      </c>
      <c r="D560" t="str">
        <f t="array" ref="D560">IF($C560="Very Satisfied","5 Stars",IF($C560="Satisfied","4 Stars",IF($C560="Neutral","3 Stars",IF($C560="Dissatisfied","2 Stars",IF($C560="Very Dissatisfied","1 Star")))))</f>
        <v>5 Stars</v>
      </c>
      <c r="E560" t="s">
        <v>37</v>
      </c>
      <c r="F560" t="s">
        <v>47</v>
      </c>
      <c r="G560">
        <v>2</v>
      </c>
      <c r="H560">
        <v>3</v>
      </c>
      <c r="I560" s="4">
        <f t="shared" si="53"/>
        <v>274137</v>
      </c>
      <c r="J560">
        <f t="shared" si="52"/>
        <v>94134</v>
      </c>
      <c r="K560" s="4">
        <f t="shared" si="54"/>
        <v>639653</v>
      </c>
    </row>
    <row r="561" spans="1:11" x14ac:dyDescent="0.25">
      <c r="A561" t="s">
        <v>10</v>
      </c>
      <c r="B561">
        <v>8258</v>
      </c>
      <c r="C561" t="s">
        <v>29</v>
      </c>
      <c r="D561" t="str">
        <f t="array" ref="D561">IF($C561="Very Satisfied","5 Stars",IF($C561="Satisfied","4 Stars",IF($C561="Neutral","3 Stars",IF($C561="Dissatisfied","2 Stars",IF($C561="Very Dissatisfied","1 Star")))))</f>
        <v>5 Stars</v>
      </c>
      <c r="E561" t="s">
        <v>36</v>
      </c>
      <c r="F561" t="s">
        <v>52</v>
      </c>
      <c r="G561">
        <v>3</v>
      </c>
      <c r="H561">
        <v>4</v>
      </c>
      <c r="I561" s="4">
        <f t="shared" si="53"/>
        <v>718446</v>
      </c>
      <c r="J561">
        <f t="shared" si="52"/>
        <v>22082.18181818182</v>
      </c>
      <c r="K561" s="4">
        <f t="shared" si="54"/>
        <v>1257280.5</v>
      </c>
    </row>
    <row r="562" spans="1:11" x14ac:dyDescent="0.25">
      <c r="A562" t="s">
        <v>21</v>
      </c>
      <c r="B562">
        <v>2246</v>
      </c>
      <c r="C562" t="s">
        <v>28</v>
      </c>
      <c r="D562" t="str">
        <f t="array" ref="D562">IF($C562="Very Satisfied","5 Stars",IF($C562="Satisfied","4 Stars",IF($C562="Neutral","3 Stars",IF($C562="Dissatisfied","2 Stars",IF($C562="Very Dissatisfied","1 Star")))))</f>
        <v>2 Stars</v>
      </c>
      <c r="E562" t="s">
        <v>37</v>
      </c>
      <c r="F562" t="s">
        <v>42</v>
      </c>
      <c r="G562">
        <v>2</v>
      </c>
      <c r="H562">
        <v>7</v>
      </c>
      <c r="I562" s="4">
        <f t="shared" si="53"/>
        <v>195402</v>
      </c>
      <c r="J562">
        <f t="shared" si="52"/>
        <v>71352.428571428565</v>
      </c>
      <c r="K562" s="4">
        <f t="shared" si="54"/>
        <v>195402</v>
      </c>
    </row>
    <row r="563" spans="1:11" x14ac:dyDescent="0.25">
      <c r="A563" t="s">
        <v>23</v>
      </c>
      <c r="B563">
        <v>2252</v>
      </c>
      <c r="C563" t="s">
        <v>27</v>
      </c>
      <c r="D563" t="str">
        <f t="array" ref="D563">IF($C563="Very Satisfied","5 Stars",IF($C563="Satisfied","4 Stars",IF($C563="Neutral","3 Stars",IF($C563="Dissatisfied","2 Stars",IF($C563="Very Dissatisfied","1 Star")))))</f>
        <v>4 Stars</v>
      </c>
      <c r="E563" t="s">
        <v>35</v>
      </c>
      <c r="F563" t="s">
        <v>45</v>
      </c>
      <c r="G563">
        <v>4</v>
      </c>
      <c r="H563">
        <v>10</v>
      </c>
      <c r="I563" s="4">
        <f t="shared" si="53"/>
        <v>195924</v>
      </c>
      <c r="J563">
        <f t="shared" si="52"/>
        <v>108982</v>
      </c>
      <c r="K563" s="4">
        <f t="shared" si="54"/>
        <v>137146.80000000002</v>
      </c>
    </row>
    <row r="564" spans="1:11" x14ac:dyDescent="0.25">
      <c r="A564" t="s">
        <v>24</v>
      </c>
      <c r="B564">
        <v>4597</v>
      </c>
      <c r="C564" t="s">
        <v>30</v>
      </c>
      <c r="D564" t="str">
        <f t="array" ref="D564">IF($C564="Very Satisfied","5 Stars",IF($C564="Satisfied","4 Stars",IF($C564="Neutral","3 Stars",IF($C564="Dissatisfied","2 Stars",IF($C564="Very Dissatisfied","1 Star")))))</f>
        <v>1 Star</v>
      </c>
      <c r="E564" t="s">
        <v>32</v>
      </c>
      <c r="F564" t="s">
        <v>52</v>
      </c>
      <c r="G564">
        <v>1</v>
      </c>
      <c r="H564">
        <v>8</v>
      </c>
      <c r="I564" s="4">
        <f t="shared" si="53"/>
        <v>399939</v>
      </c>
      <c r="J564">
        <f t="shared" si="52"/>
        <v>13015.2</v>
      </c>
      <c r="K564" s="4">
        <f t="shared" si="54"/>
        <v>349946.625</v>
      </c>
    </row>
    <row r="565" spans="1:11" x14ac:dyDescent="0.25">
      <c r="A565" t="s">
        <v>9</v>
      </c>
      <c r="B565">
        <v>2862</v>
      </c>
      <c r="C565" t="s">
        <v>29</v>
      </c>
      <c r="D565" t="str">
        <f t="array" ref="D565">IF($C565="Very Satisfied","5 Stars",IF($C565="Satisfied","4 Stars",IF($C565="Neutral","3 Stars",IF($C565="Dissatisfied","2 Stars",IF($C565="Very Dissatisfied","1 Star")))))</f>
        <v>5 Stars</v>
      </c>
      <c r="E565" t="s">
        <v>36</v>
      </c>
      <c r="F565" t="s">
        <v>52</v>
      </c>
      <c r="G565">
        <v>3</v>
      </c>
      <c r="H565">
        <v>12</v>
      </c>
      <c r="I565" s="4">
        <f t="shared" si="53"/>
        <v>248994</v>
      </c>
      <c r="J565">
        <f t="shared" si="52"/>
        <v>8852.25</v>
      </c>
      <c r="K565" s="4">
        <f t="shared" si="54"/>
        <v>145246.5</v>
      </c>
    </row>
    <row r="566" spans="1:11" x14ac:dyDescent="0.25">
      <c r="A566" t="s">
        <v>14</v>
      </c>
      <c r="B566">
        <v>5806</v>
      </c>
      <c r="C566" t="s">
        <v>28</v>
      </c>
      <c r="D566" t="str">
        <f t="array" ref="D566">IF($C566="Very Satisfied","5 Stars",IF($C566="Satisfied","4 Stars",IF($C566="Neutral","3 Stars",IF($C566="Dissatisfied","2 Stars",IF($C566="Very Dissatisfied","1 Star")))))</f>
        <v>2 Stars</v>
      </c>
      <c r="E566" t="s">
        <v>35</v>
      </c>
      <c r="F566" t="s">
        <v>42</v>
      </c>
      <c r="G566">
        <v>3</v>
      </c>
      <c r="H566">
        <v>12</v>
      </c>
      <c r="I566" s="4">
        <f t="shared" si="53"/>
        <v>505122</v>
      </c>
      <c r="J566">
        <f t="shared" si="52"/>
        <v>16133.666666666666</v>
      </c>
      <c r="K566" s="4">
        <f t="shared" si="54"/>
        <v>294654.5</v>
      </c>
    </row>
    <row r="567" spans="1:11" x14ac:dyDescent="0.25">
      <c r="A567" t="s">
        <v>18</v>
      </c>
      <c r="B567">
        <v>2552</v>
      </c>
      <c r="C567" t="s">
        <v>28</v>
      </c>
      <c r="D567" t="str">
        <f t="array" ref="D567">IF($C567="Very Satisfied","5 Stars",IF($C567="Satisfied","4 Stars",IF($C567="Neutral","3 Stars",IF($C567="Dissatisfied","2 Stars",IF($C567="Very Dissatisfied","1 Star")))))</f>
        <v>2 Stars</v>
      </c>
      <c r="E567" t="s">
        <v>40</v>
      </c>
      <c r="F567" t="s">
        <v>46</v>
      </c>
      <c r="G567">
        <v>5</v>
      </c>
      <c r="H567">
        <v>4</v>
      </c>
      <c r="I567" s="4">
        <f t="shared" si="53"/>
        <v>222024</v>
      </c>
      <c r="J567">
        <f t="shared" si="52"/>
        <v>33122.142857142855</v>
      </c>
      <c r="K567" s="4">
        <f t="shared" si="54"/>
        <v>388542</v>
      </c>
    </row>
    <row r="568" spans="1:11" x14ac:dyDescent="0.25">
      <c r="A568" t="s">
        <v>17</v>
      </c>
      <c r="B568">
        <v>3281</v>
      </c>
      <c r="C568" t="s">
        <v>29</v>
      </c>
      <c r="D568" t="str">
        <f t="array" ref="D568">IF($C568="Very Satisfied","5 Stars",IF($C568="Satisfied","4 Stars",IF($C568="Neutral","3 Stars",IF($C568="Dissatisfied","2 Stars",IF($C568="Very Dissatisfied","1 Star")))))</f>
        <v>5 Stars</v>
      </c>
      <c r="E568" t="s">
        <v>37</v>
      </c>
      <c r="F568" t="s">
        <v>48</v>
      </c>
      <c r="G568">
        <v>1</v>
      </c>
      <c r="H568">
        <v>10</v>
      </c>
      <c r="I568" s="4">
        <f t="shared" si="53"/>
        <v>285447</v>
      </c>
      <c r="J568">
        <f t="shared" si="52"/>
        <v>84506</v>
      </c>
      <c r="K568" s="4">
        <f t="shared" si="54"/>
        <v>199812.9</v>
      </c>
    </row>
    <row r="569" spans="1:11" x14ac:dyDescent="0.25">
      <c r="A569" t="s">
        <v>13</v>
      </c>
      <c r="B569">
        <v>2156</v>
      </c>
      <c r="C569" t="s">
        <v>29</v>
      </c>
      <c r="D569" t="str">
        <f t="array" ref="D569">IF($C569="Very Satisfied","5 Stars",IF($C569="Satisfied","4 Stars",IF($C569="Neutral","3 Stars",IF($C569="Dissatisfied","2 Stars",IF($C569="Very Dissatisfied","1 Star")))))</f>
        <v>5 Stars</v>
      </c>
      <c r="E569" t="s">
        <v>33</v>
      </c>
      <c r="F569" t="s">
        <v>44</v>
      </c>
      <c r="G569">
        <v>5</v>
      </c>
      <c r="H569">
        <v>6</v>
      </c>
      <c r="I569" s="4">
        <f t="shared" si="53"/>
        <v>187572</v>
      </c>
      <c r="J569">
        <f t="shared" si="52"/>
        <v>24867.5</v>
      </c>
      <c r="K569" s="4">
        <f t="shared" si="54"/>
        <v>218834</v>
      </c>
    </row>
    <row r="570" spans="1:11" x14ac:dyDescent="0.25">
      <c r="A570" t="s">
        <v>20</v>
      </c>
      <c r="B570">
        <v>1445</v>
      </c>
      <c r="C570" t="s">
        <v>29</v>
      </c>
      <c r="D570" t="str">
        <f t="array" ref="D570">IF($C570="Very Satisfied","5 Stars",IF($C570="Satisfied","4 Stars",IF($C570="Neutral","3 Stars",IF($C570="Dissatisfied","2 Stars",IF($C570="Very Dissatisfied","1 Star")))))</f>
        <v>5 Stars</v>
      </c>
      <c r="E570" t="s">
        <v>36</v>
      </c>
      <c r="F570" t="s">
        <v>43</v>
      </c>
      <c r="G570">
        <v>5</v>
      </c>
      <c r="H570">
        <v>9</v>
      </c>
      <c r="I570" s="4">
        <f t="shared" si="53"/>
        <v>125715</v>
      </c>
      <c r="J570">
        <f t="shared" si="52"/>
        <v>82795</v>
      </c>
      <c r="K570" s="4">
        <f t="shared" si="54"/>
        <v>97778.333333333343</v>
      </c>
    </row>
    <row r="571" spans="1:11" x14ac:dyDescent="0.25">
      <c r="A571" t="s">
        <v>22</v>
      </c>
      <c r="B571">
        <v>3731</v>
      </c>
      <c r="C571" t="s">
        <v>29</v>
      </c>
      <c r="D571" t="str">
        <f t="array" ref="D571">IF($C571="Very Satisfied","5 Stars",IF($C571="Satisfied","4 Stars",IF($C571="Neutral","3 Stars",IF($C571="Dissatisfied","2 Stars",IF($C571="Very Dissatisfied","1 Star")))))</f>
        <v>5 Stars</v>
      </c>
      <c r="E571" t="s">
        <v>38</v>
      </c>
      <c r="F571" t="s">
        <v>47</v>
      </c>
      <c r="G571">
        <v>2</v>
      </c>
      <c r="H571">
        <v>14</v>
      </c>
      <c r="I571" s="4">
        <f t="shared" si="53"/>
        <v>324597</v>
      </c>
      <c r="J571">
        <f t="shared" si="52"/>
        <v>61931.571428571428</v>
      </c>
      <c r="K571" s="4">
        <f t="shared" si="54"/>
        <v>162298.5</v>
      </c>
    </row>
    <row r="572" spans="1:11" x14ac:dyDescent="0.25">
      <c r="A572" t="s">
        <v>11</v>
      </c>
      <c r="B572">
        <v>4801</v>
      </c>
      <c r="C572" t="s">
        <v>27</v>
      </c>
      <c r="D572" t="str">
        <f t="array" ref="D572">IF($C572="Very Satisfied","5 Stars",IF($C572="Satisfied","4 Stars",IF($C572="Neutral","3 Stars",IF($C572="Dissatisfied","2 Stars",IF($C572="Very Dissatisfied","1 Star")))))</f>
        <v>4 Stars</v>
      </c>
      <c r="E572" t="s">
        <v>37</v>
      </c>
      <c r="F572" t="s">
        <v>44</v>
      </c>
      <c r="G572">
        <v>4</v>
      </c>
      <c r="H572">
        <v>4</v>
      </c>
      <c r="I572" s="4">
        <f t="shared" si="53"/>
        <v>417687</v>
      </c>
      <c r="J572">
        <f t="shared" si="52"/>
        <v>26390</v>
      </c>
      <c r="K572" s="4">
        <f t="shared" si="54"/>
        <v>730952.25</v>
      </c>
    </row>
    <row r="573" spans="1:11" x14ac:dyDescent="0.25">
      <c r="A573" t="s">
        <v>22</v>
      </c>
      <c r="B573">
        <v>4983</v>
      </c>
      <c r="C573" t="s">
        <v>27</v>
      </c>
      <c r="D573" t="str">
        <f t="array" ref="D573">IF($C573="Very Satisfied","5 Stars",IF($C573="Satisfied","4 Stars",IF($C573="Neutral","3 Stars",IF($C573="Dissatisfied","2 Stars",IF($C573="Very Dissatisfied","1 Star")))))</f>
        <v>4 Stars</v>
      </c>
      <c r="E573" t="s">
        <v>34</v>
      </c>
      <c r="F573" t="s">
        <v>42</v>
      </c>
      <c r="G573">
        <v>5</v>
      </c>
      <c r="H573">
        <v>5</v>
      </c>
      <c r="I573" s="4">
        <f t="shared" si="53"/>
        <v>433521</v>
      </c>
      <c r="J573">
        <f t="shared" si="52"/>
        <v>6826.6</v>
      </c>
      <c r="K573" s="4">
        <f t="shared" si="54"/>
        <v>606929.4</v>
      </c>
    </row>
    <row r="574" spans="1:11" x14ac:dyDescent="0.25">
      <c r="A574" t="s">
        <v>23</v>
      </c>
      <c r="B574">
        <v>3203</v>
      </c>
      <c r="C574" t="s">
        <v>27</v>
      </c>
      <c r="D574" t="str">
        <f t="array" ref="D574">IF($C574="Very Satisfied","5 Stars",IF($C574="Satisfied","4 Stars",IF($C574="Neutral","3 Stars",IF($C574="Dissatisfied","2 Stars",IF($C574="Very Dissatisfied","1 Star")))))</f>
        <v>4 Stars</v>
      </c>
      <c r="E574" t="s">
        <v>33</v>
      </c>
      <c r="F574" t="s">
        <v>51</v>
      </c>
      <c r="G574">
        <v>2</v>
      </c>
      <c r="H574">
        <v>15</v>
      </c>
      <c r="I574" s="4">
        <f t="shared" si="53"/>
        <v>278661</v>
      </c>
      <c r="J574">
        <f t="shared" si="52"/>
        <v>76719.5</v>
      </c>
      <c r="K574" s="4">
        <f t="shared" si="54"/>
        <v>130041.80000000002</v>
      </c>
    </row>
    <row r="575" spans="1:11" x14ac:dyDescent="0.25">
      <c r="A575" t="s">
        <v>11</v>
      </c>
      <c r="B575">
        <v>2041</v>
      </c>
      <c r="C575" t="s">
        <v>28</v>
      </c>
      <c r="D575" t="str">
        <f t="array" ref="D575">IF($C575="Very Satisfied","5 Stars",IF($C575="Satisfied","4 Stars",IF($C575="Neutral","3 Stars",IF($C575="Dissatisfied","2 Stars",IF($C575="Very Dissatisfied","1 Star")))))</f>
        <v>2 Stars</v>
      </c>
      <c r="E575" t="s">
        <v>35</v>
      </c>
      <c r="F575" t="s">
        <v>47</v>
      </c>
      <c r="G575">
        <v>1</v>
      </c>
      <c r="H575">
        <v>10</v>
      </c>
      <c r="I575" s="4">
        <f t="shared" si="53"/>
        <v>177567</v>
      </c>
      <c r="J575">
        <f t="shared" si="52"/>
        <v>39773.5</v>
      </c>
      <c r="K575" s="4">
        <f t="shared" si="54"/>
        <v>124296.90000000001</v>
      </c>
    </row>
    <row r="576" spans="1:11" x14ac:dyDescent="0.25">
      <c r="A576" t="s">
        <v>14</v>
      </c>
      <c r="B576">
        <v>5626</v>
      </c>
      <c r="C576" t="s">
        <v>28</v>
      </c>
      <c r="D576" t="str">
        <f t="array" ref="D576">IF($C576="Very Satisfied","5 Stars",IF($C576="Satisfied","4 Stars",IF($C576="Neutral","3 Stars",IF($C576="Dissatisfied","2 Stars",IF($C576="Very Dissatisfied","1 Star")))))</f>
        <v>2 Stars</v>
      </c>
      <c r="E576" t="s">
        <v>33</v>
      </c>
      <c r="F576" t="s">
        <v>48</v>
      </c>
      <c r="G576">
        <v>1</v>
      </c>
      <c r="H576">
        <v>15</v>
      </c>
      <c r="I576" s="4">
        <f t="shared" si="53"/>
        <v>489462</v>
      </c>
      <c r="J576">
        <f t="shared" si="52"/>
        <v>128455.5</v>
      </c>
      <c r="K576" s="4">
        <f t="shared" si="54"/>
        <v>228415.6</v>
      </c>
    </row>
    <row r="577" spans="1:11" x14ac:dyDescent="0.25">
      <c r="A577" t="s">
        <v>10</v>
      </c>
      <c r="B577">
        <v>5620</v>
      </c>
      <c r="C577" t="s">
        <v>29</v>
      </c>
      <c r="D577" t="str">
        <f t="array" ref="D577">IF($C577="Very Satisfied","5 Stars",IF($C577="Satisfied","4 Stars",IF($C577="Neutral","3 Stars",IF($C577="Dissatisfied","2 Stars",IF($C577="Very Dissatisfied","1 Star")))))</f>
        <v>5 Stars</v>
      </c>
      <c r="E577" t="s">
        <v>31</v>
      </c>
      <c r="F577" t="s">
        <v>42</v>
      </c>
      <c r="G577">
        <v>3</v>
      </c>
      <c r="H577">
        <v>3</v>
      </c>
      <c r="I577" s="4">
        <f t="shared" si="53"/>
        <v>488940</v>
      </c>
      <c r="J577">
        <f t="shared" si="52"/>
        <v>75081</v>
      </c>
      <c r="K577" s="4">
        <f t="shared" si="54"/>
        <v>1140860</v>
      </c>
    </row>
    <row r="578" spans="1:11" x14ac:dyDescent="0.25">
      <c r="A578" t="s">
        <v>22</v>
      </c>
      <c r="B578">
        <v>3446</v>
      </c>
      <c r="C578" t="s">
        <v>27</v>
      </c>
      <c r="D578" t="str">
        <f t="array" ref="D578">IF($C578="Very Satisfied","5 Stars",IF($C578="Satisfied","4 Stars",IF($C578="Neutral","3 Stars",IF($C578="Dissatisfied","2 Stars",IF($C578="Very Dissatisfied","1 Star")))))</f>
        <v>4 Stars</v>
      </c>
      <c r="E578" t="s">
        <v>37</v>
      </c>
      <c r="F578" t="s">
        <v>48</v>
      </c>
      <c r="G578">
        <v>2</v>
      </c>
      <c r="H578">
        <v>10</v>
      </c>
      <c r="I578" s="4">
        <f t="shared" si="53"/>
        <v>299802</v>
      </c>
      <c r="J578">
        <f t="shared" si="52"/>
        <v>178756</v>
      </c>
      <c r="K578" s="4">
        <f t="shared" si="54"/>
        <v>209861.4</v>
      </c>
    </row>
    <row r="579" spans="1:11" x14ac:dyDescent="0.25">
      <c r="A579" t="s">
        <v>11</v>
      </c>
      <c r="B579">
        <v>3391</v>
      </c>
      <c r="C579" t="s">
        <v>29</v>
      </c>
      <c r="D579" t="str">
        <f t="array" ref="D579">IF($C579="Very Satisfied","5 Stars",IF($C579="Satisfied","4 Stars",IF($C579="Neutral","3 Stars",IF($C579="Dissatisfied","2 Stars",IF($C579="Very Dissatisfied","1 Star")))))</f>
        <v>5 Stars</v>
      </c>
      <c r="E579" t="s">
        <v>38</v>
      </c>
      <c r="F579" t="s">
        <v>43</v>
      </c>
      <c r="G579">
        <v>4</v>
      </c>
      <c r="H579">
        <v>3</v>
      </c>
      <c r="I579" s="4">
        <f t="shared" si="53"/>
        <v>295017</v>
      </c>
      <c r="J579">
        <f t="shared" si="52"/>
        <v>17881.400000000001</v>
      </c>
      <c r="K579" s="4">
        <f t="shared" si="54"/>
        <v>688373</v>
      </c>
    </row>
    <row r="580" spans="1:11" x14ac:dyDescent="0.25">
      <c r="A580" t="s">
        <v>13</v>
      </c>
      <c r="B580">
        <v>4219</v>
      </c>
      <c r="C580" t="s">
        <v>27</v>
      </c>
      <c r="D580" t="str">
        <f t="array" ref="D580">IF($C580="Very Satisfied","5 Stars",IF($C580="Satisfied","4 Stars",IF($C580="Neutral","3 Stars",IF($C580="Dissatisfied","2 Stars",IF($C580="Very Dissatisfied","1 Star")))))</f>
        <v>4 Stars</v>
      </c>
      <c r="E580" t="s">
        <v>36</v>
      </c>
      <c r="F580" t="s">
        <v>41</v>
      </c>
      <c r="G580">
        <v>4</v>
      </c>
      <c r="H580">
        <v>13</v>
      </c>
      <c r="I580" s="4">
        <f t="shared" si="53"/>
        <v>367053</v>
      </c>
      <c r="J580" t="e">
        <f>#REF!/#REF!</f>
        <v>#REF!</v>
      </c>
      <c r="K580" s="4">
        <f t="shared" ref="K580:K613" si="55">PRODUCT(J613,7)</f>
        <v>197643.92307692306</v>
      </c>
    </row>
    <row r="581" spans="1:11" x14ac:dyDescent="0.25">
      <c r="A581" t="s">
        <v>16</v>
      </c>
      <c r="B581">
        <v>1460</v>
      </c>
      <c r="C581" t="s">
        <v>27</v>
      </c>
      <c r="D581" t="str">
        <f t="array" ref="D581">IF($C581="Very Satisfied","5 Stars",IF($C581="Satisfied","4 Stars",IF($C581="Neutral","3 Stars",IF($C581="Dissatisfied","2 Stars",IF($C581="Very Dissatisfied","1 Star")))))</f>
        <v>4 Stars</v>
      </c>
      <c r="E581" t="s">
        <v>40</v>
      </c>
      <c r="F581" t="s">
        <v>41</v>
      </c>
      <c r="G581">
        <v>2</v>
      </c>
      <c r="H581">
        <v>12</v>
      </c>
      <c r="I581" s="4">
        <f t="shared" si="53"/>
        <v>127020</v>
      </c>
      <c r="J581">
        <f t="shared" ref="J581:J611" si="56">I549/H549</f>
        <v>51799.8</v>
      </c>
      <c r="K581" s="4">
        <f t="shared" si="55"/>
        <v>74095</v>
      </c>
    </row>
    <row r="582" spans="1:11" x14ac:dyDescent="0.25">
      <c r="A582" t="s">
        <v>10</v>
      </c>
      <c r="B582">
        <v>7319</v>
      </c>
      <c r="C582" t="s">
        <v>29</v>
      </c>
      <c r="D582" t="str">
        <f t="array" ref="D582">IF($C582="Very Satisfied","5 Stars",IF($C582="Satisfied","4 Stars",IF($C582="Neutral","3 Stars",IF($C582="Dissatisfied","2 Stars",IF($C582="Very Dissatisfied","1 Star")))))</f>
        <v>5 Stars</v>
      </c>
      <c r="E582" t="s">
        <v>38</v>
      </c>
      <c r="F582" t="s">
        <v>44</v>
      </c>
      <c r="G582">
        <v>3</v>
      </c>
      <c r="H582">
        <v>9</v>
      </c>
      <c r="I582" s="4">
        <f t="shared" si="53"/>
        <v>636753</v>
      </c>
      <c r="J582">
        <f t="shared" si="56"/>
        <v>84346.5</v>
      </c>
      <c r="K582" s="4">
        <f t="shared" si="55"/>
        <v>495252.33333333331</v>
      </c>
    </row>
    <row r="583" spans="1:11" x14ac:dyDescent="0.25">
      <c r="A583" t="s">
        <v>14</v>
      </c>
      <c r="B583">
        <v>3324</v>
      </c>
      <c r="C583" t="s">
        <v>29</v>
      </c>
      <c r="D583" t="str">
        <f t="array" ref="D583">IF($C583="Very Satisfied","5 Stars",IF($C583="Satisfied","4 Stars",IF($C583="Neutral","3 Stars",IF($C583="Dissatisfied","2 Stars",IF($C583="Very Dissatisfied","1 Star")))))</f>
        <v>5 Stars</v>
      </c>
      <c r="E583" t="s">
        <v>35</v>
      </c>
      <c r="F583" t="s">
        <v>41</v>
      </c>
      <c r="G583">
        <v>4</v>
      </c>
      <c r="H583">
        <v>4</v>
      </c>
      <c r="I583" s="4">
        <f t="shared" si="53"/>
        <v>289188</v>
      </c>
      <c r="J583">
        <f t="shared" si="56"/>
        <v>13978</v>
      </c>
      <c r="K583" s="4">
        <f t="shared" si="55"/>
        <v>506079</v>
      </c>
    </row>
    <row r="584" spans="1:11" x14ac:dyDescent="0.25">
      <c r="A584" t="s">
        <v>17</v>
      </c>
      <c r="B584">
        <v>6787</v>
      </c>
      <c r="C584" t="s">
        <v>29</v>
      </c>
      <c r="D584" t="str">
        <f t="array" ref="D584">IF($C584="Very Satisfied","5 Stars",IF($C584="Satisfied","4 Stars",IF($C584="Neutral","3 Stars",IF($C584="Dissatisfied","2 Stars",IF($C584="Very Dissatisfied","1 Star")))))</f>
        <v>5 Stars</v>
      </c>
      <c r="E584" t="s">
        <v>38</v>
      </c>
      <c r="F584" t="s">
        <v>47</v>
      </c>
      <c r="G584">
        <v>4</v>
      </c>
      <c r="H584">
        <v>5</v>
      </c>
      <c r="I584" s="4">
        <f t="shared" si="53"/>
        <v>590469</v>
      </c>
      <c r="J584">
        <f t="shared" si="56"/>
        <v>100669.875</v>
      </c>
      <c r="K584" s="4">
        <f t="shared" si="55"/>
        <v>826656.6</v>
      </c>
    </row>
    <row r="585" spans="1:11" x14ac:dyDescent="0.25">
      <c r="A585" t="s">
        <v>9</v>
      </c>
      <c r="B585">
        <v>1564</v>
      </c>
      <c r="C585" t="s">
        <v>26</v>
      </c>
      <c r="D585" t="str">
        <f t="array" ref="D585">IF($C585="Very Satisfied","5 Stars",IF($C585="Satisfied","4 Stars",IF($C585="Neutral","3 Stars",IF($C585="Dissatisfied","2 Stars",IF($C585="Very Dissatisfied","1 Star")))))</f>
        <v>3 Stars</v>
      </c>
      <c r="E585" t="s">
        <v>33</v>
      </c>
      <c r="F585" t="s">
        <v>50</v>
      </c>
      <c r="G585">
        <v>5</v>
      </c>
      <c r="H585">
        <v>12</v>
      </c>
      <c r="I585" s="4">
        <f t="shared" si="53"/>
        <v>136068</v>
      </c>
      <c r="J585">
        <f t="shared" si="56"/>
        <v>22806.428571428572</v>
      </c>
      <c r="K585" s="4">
        <f t="shared" si="55"/>
        <v>79373</v>
      </c>
    </row>
    <row r="586" spans="1:11" x14ac:dyDescent="0.25">
      <c r="A586" t="s">
        <v>7</v>
      </c>
      <c r="B586">
        <v>5676</v>
      </c>
      <c r="C586" t="s">
        <v>28</v>
      </c>
      <c r="D586" t="str">
        <f t="array" ref="D586">IF($C586="Very Satisfied","5 Stars",IF($C586="Satisfied","4 Stars",IF($C586="Neutral","3 Stars",IF($C586="Dissatisfied","2 Stars",IF($C586="Very Dissatisfied","1 Star")))))</f>
        <v>2 Stars</v>
      </c>
      <c r="E586" t="s">
        <v>31</v>
      </c>
      <c r="F586" t="s">
        <v>44</v>
      </c>
      <c r="G586">
        <v>3</v>
      </c>
      <c r="H586">
        <v>14</v>
      </c>
      <c r="I586" s="4">
        <f t="shared" si="53"/>
        <v>493812</v>
      </c>
      <c r="J586">
        <f t="shared" si="56"/>
        <v>60175</v>
      </c>
      <c r="K586" s="4">
        <f t="shared" si="55"/>
        <v>246906.00000000003</v>
      </c>
    </row>
    <row r="587" spans="1:11" x14ac:dyDescent="0.25">
      <c r="A587" t="s">
        <v>16</v>
      </c>
      <c r="B587">
        <v>3210</v>
      </c>
      <c r="C587" t="s">
        <v>27</v>
      </c>
      <c r="D587" t="str">
        <f t="array" ref="D587">IF($C587="Very Satisfied","5 Stars",IF($C587="Satisfied","4 Stars",IF($C587="Neutral","3 Stars",IF($C587="Dissatisfied","2 Stars",IF($C587="Very Dissatisfied","1 Star")))))</f>
        <v>4 Stars</v>
      </c>
      <c r="E587" t="s">
        <v>32</v>
      </c>
      <c r="F587" t="s">
        <v>43</v>
      </c>
      <c r="G587">
        <v>3</v>
      </c>
      <c r="H587">
        <v>9</v>
      </c>
      <c r="I587" s="4">
        <f t="shared" si="53"/>
        <v>279270</v>
      </c>
      <c r="J587">
        <f t="shared" si="56"/>
        <v>73271.399999999994</v>
      </c>
      <c r="K587" s="4">
        <f t="shared" si="55"/>
        <v>217210</v>
      </c>
    </row>
    <row r="588" spans="1:11" x14ac:dyDescent="0.25">
      <c r="A588" t="s">
        <v>9</v>
      </c>
      <c r="B588">
        <v>772</v>
      </c>
      <c r="C588" t="s">
        <v>27</v>
      </c>
      <c r="D588" t="str">
        <f t="array" ref="D588">IF($C588="Very Satisfied","5 Stars",IF($C588="Satisfied","4 Stars",IF($C588="Neutral","3 Stars",IF($C588="Dissatisfied","2 Stars",IF($C588="Very Dissatisfied","1 Star")))))</f>
        <v>4 Stars</v>
      </c>
      <c r="E588" t="s">
        <v>33</v>
      </c>
      <c r="F588" t="s">
        <v>47</v>
      </c>
      <c r="G588">
        <v>4</v>
      </c>
      <c r="H588">
        <v>5</v>
      </c>
      <c r="I588" s="4">
        <f t="shared" si="53"/>
        <v>67164</v>
      </c>
      <c r="J588">
        <f t="shared" si="56"/>
        <v>29710.5</v>
      </c>
      <c r="K588" s="4">
        <f t="shared" si="55"/>
        <v>94029.599999999991</v>
      </c>
    </row>
    <row r="589" spans="1:11" x14ac:dyDescent="0.25">
      <c r="A589" t="s">
        <v>8</v>
      </c>
      <c r="B589">
        <v>6180</v>
      </c>
      <c r="C589" t="s">
        <v>27</v>
      </c>
      <c r="D589" t="str">
        <f t="array" ref="D589">IF($C589="Very Satisfied","5 Stars",IF($C589="Satisfied","4 Stars",IF($C589="Neutral","3 Stars",IF($C589="Dissatisfied","2 Stars",IF($C589="Very Dissatisfied","1 Star")))))</f>
        <v>4 Stars</v>
      </c>
      <c r="E589" t="s">
        <v>35</v>
      </c>
      <c r="F589" t="s">
        <v>49</v>
      </c>
      <c r="G589">
        <v>5</v>
      </c>
      <c r="H589">
        <v>3</v>
      </c>
      <c r="I589" s="4">
        <f t="shared" si="53"/>
        <v>537660</v>
      </c>
      <c r="J589">
        <f t="shared" si="56"/>
        <v>43434.75</v>
      </c>
      <c r="K589" s="4">
        <f t="shared" si="55"/>
        <v>1254540</v>
      </c>
    </row>
    <row r="590" spans="1:11" x14ac:dyDescent="0.25">
      <c r="A590" t="s">
        <v>17</v>
      </c>
      <c r="B590">
        <v>4648</v>
      </c>
      <c r="C590" t="s">
        <v>29</v>
      </c>
      <c r="D590" t="str">
        <f t="array" ref="D590">IF($C590="Very Satisfied","5 Stars",IF($C590="Satisfied","4 Stars",IF($C590="Neutral","3 Stars",IF($C590="Dissatisfied","2 Stars",IF($C590="Very Dissatisfied","1 Star")))))</f>
        <v>5 Stars</v>
      </c>
      <c r="E590" t="s">
        <v>40</v>
      </c>
      <c r="F590" t="s">
        <v>50</v>
      </c>
      <c r="G590">
        <v>1</v>
      </c>
      <c r="H590">
        <v>3</v>
      </c>
      <c r="I590" s="4">
        <f t="shared" si="53"/>
        <v>404376</v>
      </c>
      <c r="J590">
        <f t="shared" si="56"/>
        <v>57339.214285714283</v>
      </c>
      <c r="K590" s="4">
        <f t="shared" si="55"/>
        <v>943544</v>
      </c>
    </row>
    <row r="591" spans="1:11" x14ac:dyDescent="0.25">
      <c r="A591" t="s">
        <v>13</v>
      </c>
      <c r="B591">
        <v>3310</v>
      </c>
      <c r="C591" t="s">
        <v>29</v>
      </c>
      <c r="D591" t="str">
        <f t="array" ref="D591">IF($C591="Very Satisfied","5 Stars",IF($C591="Satisfied","4 Stars",IF($C591="Neutral","3 Stars",IF($C591="Dissatisfied","2 Stars",IF($C591="Very Dissatisfied","1 Star")))))</f>
        <v>5 Stars</v>
      </c>
      <c r="E591" t="s">
        <v>35</v>
      </c>
      <c r="F591" t="s">
        <v>44</v>
      </c>
      <c r="G591">
        <v>2</v>
      </c>
      <c r="H591">
        <v>8</v>
      </c>
      <c r="I591" s="4">
        <f t="shared" si="53"/>
        <v>287970</v>
      </c>
      <c r="J591">
        <f t="shared" si="56"/>
        <v>17243.400000000001</v>
      </c>
      <c r="K591" s="4">
        <f t="shared" si="55"/>
        <v>251973.75</v>
      </c>
    </row>
    <row r="592" spans="1:11" x14ac:dyDescent="0.25">
      <c r="A592" t="s">
        <v>18</v>
      </c>
      <c r="B592">
        <v>8776</v>
      </c>
      <c r="C592" t="s">
        <v>26</v>
      </c>
      <c r="D592" t="str">
        <f>IF($C592="Very Satisfied","5 Stars",IF($C592="Satisfied","4 Stars",IF($C592="Neutral","3 Stars",IF($C592="Dissatisfied","2 Stars",IF($C592="Very Dissatisfied","1 Star")))))</f>
        <v>3 Stars</v>
      </c>
      <c r="E592" t="s">
        <v>34</v>
      </c>
      <c r="F592" t="s">
        <v>43</v>
      </c>
      <c r="G592">
        <v>1</v>
      </c>
      <c r="H592">
        <v>5</v>
      </c>
      <c r="I592" s="4">
        <f t="shared" si="53"/>
        <v>763512</v>
      </c>
      <c r="J592">
        <f t="shared" si="56"/>
        <v>91379</v>
      </c>
      <c r="K592" s="4">
        <f t="shared" si="55"/>
        <v>1068916.8</v>
      </c>
    </row>
    <row r="593" spans="1:11" x14ac:dyDescent="0.25">
      <c r="A593" t="s">
        <v>19</v>
      </c>
      <c r="B593">
        <v>3949</v>
      </c>
      <c r="C593" t="s">
        <v>28</v>
      </c>
      <c r="D593" t="str">
        <f t="array" ref="D593">IF($C593="Very Satisfied","5 Stars",IF($C593="Satisfied","4 Stars",IF($C593="Neutral","3 Stars",IF($C593="Dissatisfied","2 Stars",IF($C593="Very Dissatisfied","1 Star")))))</f>
        <v>2 Stars</v>
      </c>
      <c r="E593" t="s">
        <v>37</v>
      </c>
      <c r="F593" t="s">
        <v>51</v>
      </c>
      <c r="G593">
        <v>2</v>
      </c>
      <c r="H593">
        <v>14</v>
      </c>
      <c r="I593" s="4">
        <f t="shared" si="53"/>
        <v>343563</v>
      </c>
      <c r="J593">
        <f t="shared" si="56"/>
        <v>179611.5</v>
      </c>
      <c r="K593" s="4">
        <f t="shared" si="55"/>
        <v>171781.5</v>
      </c>
    </row>
    <row r="594" spans="1:11" x14ac:dyDescent="0.25">
      <c r="A594" t="s">
        <v>14</v>
      </c>
      <c r="B594">
        <v>4482</v>
      </c>
      <c r="C594" t="s">
        <v>29</v>
      </c>
      <c r="D594" t="str">
        <f t="array" ref="D594">IF($C594="Very Satisfied","5 Stars",IF($C594="Satisfied","4 Stars",IF($C594="Neutral","3 Stars",IF($C594="Dissatisfied","2 Stars",IF($C594="Very Dissatisfied","1 Star")))))</f>
        <v>5 Stars</v>
      </c>
      <c r="E594" t="s">
        <v>34</v>
      </c>
      <c r="F594" t="s">
        <v>49</v>
      </c>
      <c r="G594">
        <v>3</v>
      </c>
      <c r="H594">
        <v>12</v>
      </c>
      <c r="I594" s="4">
        <f t="shared" si="53"/>
        <v>389934</v>
      </c>
      <c r="J594">
        <f t="shared" si="56"/>
        <v>27914.571428571428</v>
      </c>
      <c r="K594" s="4">
        <f t="shared" si="55"/>
        <v>227461.5</v>
      </c>
    </row>
    <row r="595" spans="1:11" x14ac:dyDescent="0.25">
      <c r="A595" t="s">
        <v>18</v>
      </c>
      <c r="B595">
        <v>7394</v>
      </c>
      <c r="C595" t="s">
        <v>28</v>
      </c>
      <c r="D595" t="str">
        <f t="array" ref="D595">IF($C595="Very Satisfied","5 Stars",IF($C595="Satisfied","4 Stars",IF($C595="Neutral","3 Stars",IF($C595="Dissatisfied","2 Stars",IF($C595="Very Dissatisfied","1 Star")))))</f>
        <v>2 Stars</v>
      </c>
      <c r="E595" t="s">
        <v>32</v>
      </c>
      <c r="F595" t="s">
        <v>47</v>
      </c>
      <c r="G595">
        <v>1</v>
      </c>
      <c r="H595">
        <v>4</v>
      </c>
      <c r="I595" s="4">
        <f t="shared" si="53"/>
        <v>643278</v>
      </c>
      <c r="J595">
        <f t="shared" si="56"/>
        <v>19592.400000000001</v>
      </c>
      <c r="K595" s="4">
        <f t="shared" si="55"/>
        <v>1125736.5</v>
      </c>
    </row>
    <row r="596" spans="1:11" x14ac:dyDescent="0.25">
      <c r="A596" t="s">
        <v>10</v>
      </c>
      <c r="B596">
        <v>4571</v>
      </c>
      <c r="C596" t="s">
        <v>26</v>
      </c>
      <c r="D596" t="str">
        <f t="array" ref="D596">IF($C596="Very Satisfied","5 Stars",IF($C596="Satisfied","4 Stars",IF($C596="Neutral","3 Stars",IF($C596="Dissatisfied","2 Stars",IF($C596="Very Dissatisfied","1 Star")))))</f>
        <v>3 Stars</v>
      </c>
      <c r="E596" t="s">
        <v>33</v>
      </c>
      <c r="F596" t="s">
        <v>50</v>
      </c>
      <c r="G596">
        <v>3</v>
      </c>
      <c r="H596">
        <v>11</v>
      </c>
      <c r="I596" s="4">
        <f t="shared" si="53"/>
        <v>397677</v>
      </c>
      <c r="J596">
        <f t="shared" si="56"/>
        <v>49992.375</v>
      </c>
      <c r="K596" s="4">
        <f t="shared" si="55"/>
        <v>253067.18181818182</v>
      </c>
    </row>
    <row r="597" spans="1:11" x14ac:dyDescent="0.25">
      <c r="A597" t="s">
        <v>16</v>
      </c>
      <c r="B597">
        <v>1835</v>
      </c>
      <c r="C597" t="s">
        <v>27</v>
      </c>
      <c r="D597" t="str">
        <f t="array" ref="D597">IF($C597="Very Satisfied","5 Stars",IF($C597="Satisfied","4 Stars",IF($C597="Neutral","3 Stars",IF($C597="Dissatisfied","2 Stars",IF($C597="Very Dissatisfied","1 Star")))))</f>
        <v>4 Stars</v>
      </c>
      <c r="E597" t="s">
        <v>33</v>
      </c>
      <c r="F597" t="s">
        <v>49</v>
      </c>
      <c r="G597">
        <v>5</v>
      </c>
      <c r="H597">
        <v>5</v>
      </c>
      <c r="I597" s="4">
        <f t="shared" si="53"/>
        <v>159645</v>
      </c>
      <c r="J597">
        <f t="shared" si="56"/>
        <v>20749.5</v>
      </c>
      <c r="K597" s="4">
        <f t="shared" si="55"/>
        <v>223503</v>
      </c>
    </row>
    <row r="598" spans="1:11" x14ac:dyDescent="0.25">
      <c r="A598" t="s">
        <v>9</v>
      </c>
      <c r="B598">
        <v>898</v>
      </c>
      <c r="C598" t="s">
        <v>28</v>
      </c>
      <c r="D598" t="str">
        <f t="array" ref="D598">IF($C598="Very Satisfied","5 Stars",IF($C598="Satisfied","4 Stars",IF($C598="Neutral","3 Stars",IF($C598="Dissatisfied","2 Stars",IF($C598="Very Dissatisfied","1 Star")))))</f>
        <v>2 Stars</v>
      </c>
      <c r="E598" t="s">
        <v>31</v>
      </c>
      <c r="F598" t="s">
        <v>52</v>
      </c>
      <c r="G598">
        <v>5</v>
      </c>
      <c r="H598">
        <v>9</v>
      </c>
      <c r="I598" s="4">
        <f t="shared" si="53"/>
        <v>78126</v>
      </c>
      <c r="J598">
        <f t="shared" si="56"/>
        <v>42093.5</v>
      </c>
      <c r="K598" s="4">
        <f t="shared" si="55"/>
        <v>60764.666666666664</v>
      </c>
    </row>
    <row r="599" spans="1:11" x14ac:dyDescent="0.25">
      <c r="A599" t="s">
        <v>12</v>
      </c>
      <c r="B599">
        <v>7116</v>
      </c>
      <c r="C599" t="s">
        <v>30</v>
      </c>
      <c r="D599" t="str">
        <f t="array" ref="D599">IF($C599="Very Satisfied","5 Stars",IF($C599="Satisfied","4 Stars",IF($C599="Neutral","3 Stars",IF($C599="Dissatisfied","2 Stars",IF($C599="Very Dissatisfied","1 Star")))))</f>
        <v>1 Star</v>
      </c>
      <c r="E599" t="s">
        <v>39</v>
      </c>
      <c r="F599" t="s">
        <v>42</v>
      </c>
      <c r="G599">
        <v>5</v>
      </c>
      <c r="H599">
        <v>13</v>
      </c>
      <c r="I599" s="4">
        <f t="shared" si="53"/>
        <v>619092</v>
      </c>
      <c r="J599">
        <f t="shared" si="56"/>
        <v>55506</v>
      </c>
      <c r="K599" s="4">
        <f t="shared" si="55"/>
        <v>333357.23076923075</v>
      </c>
    </row>
    <row r="600" spans="1:11" x14ac:dyDescent="0.25">
      <c r="A600" t="s">
        <v>18</v>
      </c>
      <c r="B600">
        <v>8390</v>
      </c>
      <c r="C600" t="s">
        <v>27</v>
      </c>
      <c r="D600" t="str">
        <f t="array" ref="D600">IF($C600="Very Satisfied","5 Stars",IF($C600="Satisfied","4 Stars",IF($C600="Neutral","3 Stars",IF($C600="Dissatisfied","2 Stars",IF($C600="Very Dissatisfied","1 Star")))))</f>
        <v>4 Stars</v>
      </c>
      <c r="E600" t="s">
        <v>40</v>
      </c>
      <c r="F600" t="s">
        <v>51</v>
      </c>
      <c r="G600">
        <v>3</v>
      </c>
      <c r="H600">
        <v>12</v>
      </c>
      <c r="I600" s="4">
        <f t="shared" si="53"/>
        <v>729930</v>
      </c>
      <c r="J600">
        <f t="shared" si="56"/>
        <v>28544.7</v>
      </c>
      <c r="K600" s="4">
        <f t="shared" si="55"/>
        <v>425792.5</v>
      </c>
    </row>
    <row r="601" spans="1:11" x14ac:dyDescent="0.25">
      <c r="A601" t="s">
        <v>10</v>
      </c>
      <c r="B601">
        <v>8165</v>
      </c>
      <c r="C601" t="s">
        <v>29</v>
      </c>
      <c r="D601" t="str">
        <f t="array" ref="D601">IF($C601="Very Satisfied","5 Stars",IF($C601="Satisfied","4 Stars",IF($C601="Neutral","3 Stars",IF($C601="Dissatisfied","2 Stars",IF($C601="Very Dissatisfied","1 Star")))))</f>
        <v>5 Stars</v>
      </c>
      <c r="E601" t="s">
        <v>33</v>
      </c>
      <c r="F601" t="s">
        <v>43</v>
      </c>
      <c r="G601">
        <v>2</v>
      </c>
      <c r="H601">
        <v>6</v>
      </c>
      <c r="I601" s="4">
        <f t="shared" si="53"/>
        <v>710355</v>
      </c>
      <c r="J601">
        <f t="shared" si="56"/>
        <v>31262</v>
      </c>
      <c r="K601" s="4">
        <f t="shared" si="55"/>
        <v>828747.5</v>
      </c>
    </row>
    <row r="602" spans="1:11" x14ac:dyDescent="0.25">
      <c r="A602" t="s">
        <v>11</v>
      </c>
      <c r="B602">
        <v>2987</v>
      </c>
      <c r="C602" t="s">
        <v>29</v>
      </c>
      <c r="D602" t="str">
        <f t="array" ref="D602">IF($C602="Very Satisfied","5 Stars",IF($C602="Satisfied","4 Stars",IF($C602="Neutral","3 Stars",IF($C602="Dissatisfied","2 Stars",IF($C602="Very Dissatisfied","1 Star")))))</f>
        <v>5 Stars</v>
      </c>
      <c r="E602" t="s">
        <v>40</v>
      </c>
      <c r="F602" t="s">
        <v>45</v>
      </c>
      <c r="G602">
        <v>2</v>
      </c>
      <c r="H602">
        <v>5</v>
      </c>
      <c r="I602" s="4">
        <f t="shared" si="53"/>
        <v>259869</v>
      </c>
      <c r="J602">
        <f t="shared" si="56"/>
        <v>13968.333333333334</v>
      </c>
      <c r="K602" s="4">
        <f t="shared" si="55"/>
        <v>363816.60000000003</v>
      </c>
    </row>
    <row r="603" spans="1:11" x14ac:dyDescent="0.25">
      <c r="A603" t="s">
        <v>12</v>
      </c>
      <c r="B603">
        <v>5975</v>
      </c>
      <c r="C603" t="s">
        <v>27</v>
      </c>
      <c r="D603" t="str">
        <f t="array" ref="D603">IF($C603="Very Satisfied","5 Stars",IF($C603="Satisfied","4 Stars",IF($C603="Neutral","3 Stars",IF($C603="Dissatisfied","2 Stars",IF($C603="Very Dissatisfied","1 Star")))))</f>
        <v>4 Stars</v>
      </c>
      <c r="E603" t="s">
        <v>39</v>
      </c>
      <c r="F603" t="s">
        <v>47</v>
      </c>
      <c r="G603">
        <v>5</v>
      </c>
      <c r="H603">
        <v>3</v>
      </c>
      <c r="I603" s="4">
        <f t="shared" si="53"/>
        <v>519825</v>
      </c>
      <c r="J603">
        <f t="shared" si="56"/>
        <v>23185.5</v>
      </c>
      <c r="K603" s="4">
        <f t="shared" si="55"/>
        <v>1212925</v>
      </c>
    </row>
    <row r="604" spans="1:11" x14ac:dyDescent="0.25">
      <c r="A604" t="s">
        <v>17</v>
      </c>
      <c r="B604">
        <v>6473</v>
      </c>
      <c r="C604" t="s">
        <v>29</v>
      </c>
      <c r="D604" t="str">
        <f t="array" ref="D604">IF($C604="Very Satisfied","5 Stars",IF($C604="Satisfied","4 Stars",IF($C604="Neutral","3 Stars",IF($C604="Dissatisfied","2 Stars",IF($C604="Very Dissatisfied","1 Star")))))</f>
        <v>5 Stars</v>
      </c>
      <c r="E604" t="s">
        <v>31</v>
      </c>
      <c r="F604" t="s">
        <v>43</v>
      </c>
      <c r="G604">
        <v>2</v>
      </c>
      <c r="H604">
        <v>7</v>
      </c>
      <c r="I604" s="4">
        <f t="shared" si="53"/>
        <v>563151</v>
      </c>
      <c r="J604">
        <f t="shared" si="56"/>
        <v>104421.75</v>
      </c>
      <c r="K604" s="4">
        <f t="shared" si="55"/>
        <v>563151</v>
      </c>
    </row>
    <row r="605" spans="1:11" x14ac:dyDescent="0.25">
      <c r="A605" t="s">
        <v>16</v>
      </c>
      <c r="B605">
        <v>3765</v>
      </c>
      <c r="C605" t="s">
        <v>29</v>
      </c>
      <c r="D605" t="str">
        <f t="array" ref="D605">IF($C605="Very Satisfied","5 Stars",IF($C605="Satisfied","4 Stars",IF($C605="Neutral","3 Stars",IF($C605="Dissatisfied","2 Stars",IF($C605="Very Dissatisfied","1 Star")))))</f>
        <v>5 Stars</v>
      </c>
      <c r="E605" t="s">
        <v>37</v>
      </c>
      <c r="F605" t="s">
        <v>49</v>
      </c>
      <c r="G605">
        <v>3</v>
      </c>
      <c r="H605">
        <v>8</v>
      </c>
      <c r="I605" s="4">
        <f t="shared" si="53"/>
        <v>327555</v>
      </c>
      <c r="J605">
        <f t="shared" si="56"/>
        <v>86704.2</v>
      </c>
      <c r="K605" s="4">
        <f t="shared" si="55"/>
        <v>286610.625</v>
      </c>
    </row>
    <row r="606" spans="1:11" x14ac:dyDescent="0.25">
      <c r="A606" t="s">
        <v>19</v>
      </c>
      <c r="B606">
        <v>4416</v>
      </c>
      <c r="C606" t="s">
        <v>27</v>
      </c>
      <c r="D606" t="str">
        <f t="array" ref="D606">IF($C606="Very Satisfied","5 Stars",IF($C606="Satisfied","4 Stars",IF($C606="Neutral","3 Stars",IF($C606="Dissatisfied","2 Stars",IF($C606="Very Dissatisfied","1 Star")))))</f>
        <v>4 Stars</v>
      </c>
      <c r="E606" t="s">
        <v>35</v>
      </c>
      <c r="F606" t="s">
        <v>50</v>
      </c>
      <c r="G606">
        <v>4</v>
      </c>
      <c r="H606">
        <v>9</v>
      </c>
      <c r="I606" s="4">
        <f t="shared" si="53"/>
        <v>384192</v>
      </c>
      <c r="J606">
        <f t="shared" si="56"/>
        <v>18577.400000000001</v>
      </c>
      <c r="K606" s="4">
        <f t="shared" si="55"/>
        <v>298816</v>
      </c>
    </row>
    <row r="607" spans="1:11" x14ac:dyDescent="0.25">
      <c r="A607" t="s">
        <v>7</v>
      </c>
      <c r="B607">
        <v>2601</v>
      </c>
      <c r="C607" t="s">
        <v>26</v>
      </c>
      <c r="D607" t="str">
        <f t="array" ref="D607">IF($C607="Very Satisfied","5 Stars",IF($C607="Satisfied","4 Stars",IF($C607="Neutral","3 Stars",IF($C607="Dissatisfied","2 Stars",IF($C607="Very Dissatisfied","1 Star")))))</f>
        <v>3 Stars</v>
      </c>
      <c r="E607" t="s">
        <v>35</v>
      </c>
      <c r="F607" t="s">
        <v>48</v>
      </c>
      <c r="G607">
        <v>2</v>
      </c>
      <c r="H607">
        <v>12</v>
      </c>
      <c r="I607" s="4">
        <f t="shared" si="53"/>
        <v>226287</v>
      </c>
      <c r="J607">
        <f t="shared" si="56"/>
        <v>17756.7</v>
      </c>
      <c r="K607" s="4">
        <f t="shared" si="55"/>
        <v>132000.75</v>
      </c>
    </row>
    <row r="608" spans="1:11" x14ac:dyDescent="0.25">
      <c r="A608" t="s">
        <v>8</v>
      </c>
      <c r="B608">
        <v>4002</v>
      </c>
      <c r="C608" t="s">
        <v>29</v>
      </c>
      <c r="D608" t="str">
        <f t="array" ref="D608">IF($C608="Very Satisfied","5 Stars",IF($C608="Satisfied","4 Stars",IF($C608="Neutral","3 Stars",IF($C608="Dissatisfied","2 Stars",IF($C608="Very Dissatisfied","1 Star")))))</f>
        <v>5 Stars</v>
      </c>
      <c r="E608" t="s">
        <v>36</v>
      </c>
      <c r="F608" t="s">
        <v>43</v>
      </c>
      <c r="G608">
        <v>1</v>
      </c>
      <c r="H608">
        <v>9</v>
      </c>
      <c r="I608" s="4">
        <f t="shared" si="53"/>
        <v>348174</v>
      </c>
      <c r="J608">
        <f t="shared" si="56"/>
        <v>32630.799999999999</v>
      </c>
      <c r="K608" s="4">
        <f t="shared" si="55"/>
        <v>270802</v>
      </c>
    </row>
    <row r="609" spans="1:11" x14ac:dyDescent="0.25">
      <c r="A609" t="s">
        <v>13</v>
      </c>
      <c r="B609">
        <v>1556</v>
      </c>
      <c r="C609" t="s">
        <v>28</v>
      </c>
      <c r="D609" t="str">
        <f t="array" ref="D609">IF($C609="Very Satisfied","5 Stars",IF($C609="Satisfied","4 Stars",IF($C609="Neutral","3 Stars",IF($C609="Dissatisfied","2 Stars",IF($C609="Very Dissatisfied","1 Star")))))</f>
        <v>2 Stars</v>
      </c>
      <c r="E609" t="s">
        <v>35</v>
      </c>
      <c r="F609" t="s">
        <v>42</v>
      </c>
      <c r="G609">
        <v>3</v>
      </c>
      <c r="H609">
        <v>5</v>
      </c>
      <c r="I609" s="4">
        <f t="shared" si="53"/>
        <v>135372</v>
      </c>
      <c r="J609">
        <f t="shared" si="56"/>
        <v>162980</v>
      </c>
      <c r="K609" s="4">
        <f t="shared" si="55"/>
        <v>189520.80000000002</v>
      </c>
    </row>
    <row r="610" spans="1:11" x14ac:dyDescent="0.25">
      <c r="A610" t="s">
        <v>14</v>
      </c>
      <c r="B610">
        <v>4898</v>
      </c>
      <c r="C610" t="s">
        <v>29</v>
      </c>
      <c r="D610" t="str">
        <f t="array" ref="D610">IF($C610="Very Satisfied","5 Stars",IF($C610="Satisfied","4 Stars",IF($C610="Neutral","3 Stars",IF($C610="Dissatisfied","2 Stars",IF($C610="Very Dissatisfied","1 Star")))))</f>
        <v>5 Stars</v>
      </c>
      <c r="E610" t="s">
        <v>37</v>
      </c>
      <c r="F610" t="s">
        <v>41</v>
      </c>
      <c r="G610">
        <v>3</v>
      </c>
      <c r="H610">
        <v>8</v>
      </c>
      <c r="I610" s="4">
        <f t="shared" ref="I610:I669" si="57">PRODUCT(B610,87)</f>
        <v>426126</v>
      </c>
      <c r="J610">
        <f t="shared" si="56"/>
        <v>29980.2</v>
      </c>
      <c r="K610" s="4">
        <f t="shared" si="55"/>
        <v>372860.25</v>
      </c>
    </row>
    <row r="611" spans="1:11" x14ac:dyDescent="0.25">
      <c r="A611" t="s">
        <v>21</v>
      </c>
      <c r="B611">
        <v>500</v>
      </c>
      <c r="C611" t="s">
        <v>29</v>
      </c>
      <c r="D611" t="str">
        <f t="array" ref="D611">IF($C611="Very Satisfied","5 Stars",IF($C611="Satisfied","4 Stars",IF($C611="Neutral","3 Stars",IF($C611="Dissatisfied","2 Stars",IF($C611="Very Dissatisfied","1 Star")))))</f>
        <v>5 Stars</v>
      </c>
      <c r="E611" t="s">
        <v>33</v>
      </c>
      <c r="F611" t="s">
        <v>46</v>
      </c>
      <c r="G611">
        <v>4</v>
      </c>
      <c r="H611">
        <v>5</v>
      </c>
      <c r="I611" s="4">
        <f t="shared" si="57"/>
        <v>43500</v>
      </c>
      <c r="J611">
        <f t="shared" si="56"/>
        <v>98339</v>
      </c>
      <c r="K611" s="4">
        <f t="shared" si="55"/>
        <v>60900</v>
      </c>
    </row>
    <row r="612" spans="1:11" x14ac:dyDescent="0.25">
      <c r="A612" t="s">
        <v>10</v>
      </c>
      <c r="B612">
        <v>3297</v>
      </c>
      <c r="C612" t="s">
        <v>29</v>
      </c>
      <c r="D612" t="str">
        <f t="array" ref="D612">IF($C612="Very Satisfied","5 Stars",IF($C612="Satisfied","4 Stars",IF($C612="Neutral","3 Stars",IF($C612="Dissatisfied","2 Stars",IF($C612="Very Dissatisfied","1 Star")))))</f>
        <v>5 Stars</v>
      </c>
      <c r="E612" t="s">
        <v>38</v>
      </c>
      <c r="F612" t="s">
        <v>44</v>
      </c>
      <c r="G612">
        <v>5</v>
      </c>
      <c r="H612">
        <v>3</v>
      </c>
      <c r="I612" s="4">
        <f t="shared" si="57"/>
        <v>286839</v>
      </c>
      <c r="J612" t="e">
        <f>#REF!/#REF!</f>
        <v>#REF!</v>
      </c>
      <c r="K612" s="4">
        <f t="shared" si="55"/>
        <v>669291</v>
      </c>
    </row>
    <row r="613" spans="1:11" x14ac:dyDescent="0.25">
      <c r="A613" t="s">
        <v>25</v>
      </c>
      <c r="B613">
        <v>4789</v>
      </c>
      <c r="C613" t="s">
        <v>27</v>
      </c>
      <c r="D613" t="str">
        <f t="array" ref="D613">IF($C613="Very Satisfied","5 Stars",IF($C613="Satisfied","4 Stars",IF($C613="Neutral","3 Stars",IF($C613="Dissatisfied","2 Stars",IF($C613="Very Dissatisfied","1 Star")))))</f>
        <v>4 Stars</v>
      </c>
      <c r="E613" t="s">
        <v>39</v>
      </c>
      <c r="F613" t="s">
        <v>46</v>
      </c>
      <c r="G613">
        <v>1</v>
      </c>
      <c r="H613">
        <v>8</v>
      </c>
      <c r="I613" s="4">
        <f t="shared" si="57"/>
        <v>416643</v>
      </c>
      <c r="J613">
        <f t="shared" ref="J613:J646" si="58">I580/H580</f>
        <v>28234.846153846152</v>
      </c>
      <c r="K613" s="4">
        <f t="shared" si="55"/>
        <v>364562.625</v>
      </c>
    </row>
    <row r="614" spans="1:11" x14ac:dyDescent="0.25">
      <c r="A614" t="s">
        <v>16</v>
      </c>
      <c r="B614">
        <v>5782</v>
      </c>
      <c r="C614" t="s">
        <v>29</v>
      </c>
      <c r="D614" t="str">
        <f t="array" ref="D614">IF($C614="Very Satisfied","5 Stars",IF($C614="Satisfied","4 Stars",IF($C614="Neutral","3 Stars",IF($C614="Dissatisfied","2 Stars",IF($C614="Very Dissatisfied","1 Star")))))</f>
        <v>5 Stars</v>
      </c>
      <c r="E614" t="s">
        <v>35</v>
      </c>
      <c r="F614" t="s">
        <v>42</v>
      </c>
      <c r="G614">
        <v>2</v>
      </c>
      <c r="H614">
        <v>8</v>
      </c>
      <c r="I614" s="4">
        <f t="shared" si="57"/>
        <v>503034</v>
      </c>
      <c r="J614">
        <f t="shared" si="58"/>
        <v>10585</v>
      </c>
      <c r="K614" s="4">
        <f t="shared" ref="K614:K631" si="59">PRODUCT(J648,7)</f>
        <v>440154.75</v>
      </c>
    </row>
    <row r="615" spans="1:11" x14ac:dyDescent="0.25">
      <c r="A615" t="s">
        <v>8</v>
      </c>
      <c r="B615">
        <v>5735</v>
      </c>
      <c r="C615" t="s">
        <v>27</v>
      </c>
      <c r="D615" t="str">
        <f t="array" ref="D615">IF($C615="Very Satisfied","5 Stars",IF($C615="Satisfied","4 Stars",IF($C615="Neutral","3 Stars",IF($C615="Dissatisfied","2 Stars",IF($C615="Very Dissatisfied","1 Star")))))</f>
        <v>4 Stars</v>
      </c>
      <c r="E615" t="s">
        <v>37</v>
      </c>
      <c r="F615" t="s">
        <v>49</v>
      </c>
      <c r="G615">
        <v>1</v>
      </c>
      <c r="H615">
        <v>4</v>
      </c>
      <c r="I615" s="4">
        <f t="shared" si="57"/>
        <v>498945</v>
      </c>
      <c r="J615">
        <f t="shared" si="58"/>
        <v>70750.333333333328</v>
      </c>
      <c r="K615" s="4">
        <f t="shared" si="59"/>
        <v>873153.75</v>
      </c>
    </row>
    <row r="616" spans="1:11" x14ac:dyDescent="0.25">
      <c r="A616" t="s">
        <v>20</v>
      </c>
      <c r="B616">
        <v>2404</v>
      </c>
      <c r="C616" t="s">
        <v>29</v>
      </c>
      <c r="D616" t="str">
        <f t="array" ref="D616">IF($C616="Very Satisfied","5 Stars",IF($C616="Satisfied","4 Stars",IF($C616="Neutral","3 Stars",IF($C616="Dissatisfied","2 Stars",IF($C616="Very Dissatisfied","1 Star")))))</f>
        <v>5 Stars</v>
      </c>
      <c r="E616" t="s">
        <v>35</v>
      </c>
      <c r="F616" t="s">
        <v>49</v>
      </c>
      <c r="G616">
        <v>2</v>
      </c>
      <c r="H616">
        <v>11</v>
      </c>
      <c r="I616" s="4">
        <f t="shared" si="57"/>
        <v>209148</v>
      </c>
      <c r="J616">
        <f t="shared" si="58"/>
        <v>72297</v>
      </c>
      <c r="K616" s="4">
        <f t="shared" si="59"/>
        <v>133094.18181818182</v>
      </c>
    </row>
    <row r="617" spans="1:11" x14ac:dyDescent="0.25">
      <c r="A617" t="s">
        <v>7</v>
      </c>
      <c r="B617">
        <v>4699</v>
      </c>
      <c r="C617" t="s">
        <v>29</v>
      </c>
      <c r="D617" t="str">
        <f t="array" ref="D617">IF($C617="Very Satisfied","5 Stars",IF($C617="Satisfied","4 Stars",IF($C617="Neutral","3 Stars",IF($C617="Dissatisfied","2 Stars",IF($C617="Very Dissatisfied","1 Star")))))</f>
        <v>5 Stars</v>
      </c>
      <c r="E617" t="s">
        <v>36</v>
      </c>
      <c r="F617" t="s">
        <v>48</v>
      </c>
      <c r="G617">
        <v>3</v>
      </c>
      <c r="H617">
        <v>15</v>
      </c>
      <c r="I617" s="4">
        <f t="shared" si="57"/>
        <v>408813</v>
      </c>
      <c r="J617">
        <f t="shared" si="58"/>
        <v>118093.8</v>
      </c>
      <c r="K617" s="4">
        <f t="shared" si="59"/>
        <v>190779.4</v>
      </c>
    </row>
    <row r="618" spans="1:11" x14ac:dyDescent="0.25">
      <c r="A618" t="s">
        <v>21</v>
      </c>
      <c r="B618">
        <v>2501</v>
      </c>
      <c r="C618" t="s">
        <v>27</v>
      </c>
      <c r="D618" t="str">
        <f t="array" ref="D618">IF($C618="Very Satisfied","5 Stars",IF($C618="Satisfied","4 Stars",IF($C618="Neutral","3 Stars",IF($C618="Dissatisfied","2 Stars",IF($C618="Very Dissatisfied","1 Star")))))</f>
        <v>4 Stars</v>
      </c>
      <c r="E618" t="s">
        <v>36</v>
      </c>
      <c r="F618" t="s">
        <v>44</v>
      </c>
      <c r="G618">
        <v>3</v>
      </c>
      <c r="H618">
        <v>12</v>
      </c>
      <c r="I618" s="4">
        <f t="shared" si="57"/>
        <v>217587</v>
      </c>
      <c r="J618">
        <f t="shared" si="58"/>
        <v>11339</v>
      </c>
      <c r="K618" s="4">
        <f t="shared" si="59"/>
        <v>126925.75</v>
      </c>
    </row>
    <row r="619" spans="1:11" x14ac:dyDescent="0.25">
      <c r="A619" t="s">
        <v>11</v>
      </c>
      <c r="B619">
        <v>1333</v>
      </c>
      <c r="C619" t="s">
        <v>29</v>
      </c>
      <c r="D619" t="str">
        <f t="array" ref="D619">IF($C619="Very Satisfied","5 Stars",IF($C619="Satisfied","4 Stars",IF($C619="Neutral","3 Stars",IF($C619="Dissatisfied","2 Stars",IF($C619="Very Dissatisfied","1 Star")))))</f>
        <v>5 Stars</v>
      </c>
      <c r="E619" t="s">
        <v>40</v>
      </c>
      <c r="F619" t="s">
        <v>43</v>
      </c>
      <c r="G619">
        <v>1</v>
      </c>
      <c r="H619">
        <v>9</v>
      </c>
      <c r="I619" s="4">
        <f t="shared" si="57"/>
        <v>115971</v>
      </c>
      <c r="J619">
        <f t="shared" si="58"/>
        <v>35272.285714285717</v>
      </c>
      <c r="K619" s="4">
        <f t="shared" si="59"/>
        <v>90199.666666666657</v>
      </c>
    </row>
    <row r="620" spans="1:11" x14ac:dyDescent="0.25">
      <c r="A620" t="s">
        <v>22</v>
      </c>
      <c r="B620">
        <v>5351</v>
      </c>
      <c r="C620" t="s">
        <v>29</v>
      </c>
      <c r="D620" t="str">
        <f t="array" ref="D620">IF($C620="Very Satisfied","5 Stars",IF($C620="Satisfied","4 Stars",IF($C620="Neutral","3 Stars",IF($C620="Dissatisfied","2 Stars",IF($C620="Very Dissatisfied","1 Star")))))</f>
        <v>5 Stars</v>
      </c>
      <c r="E620" t="s">
        <v>39</v>
      </c>
      <c r="F620" t="s">
        <v>51</v>
      </c>
      <c r="G620">
        <v>1</v>
      </c>
      <c r="H620">
        <v>15</v>
      </c>
      <c r="I620" s="4">
        <f t="shared" si="57"/>
        <v>465537</v>
      </c>
      <c r="J620">
        <f t="shared" si="58"/>
        <v>31030</v>
      </c>
      <c r="K620" s="4">
        <f t="shared" si="59"/>
        <v>217250.6</v>
      </c>
    </row>
    <row r="621" spans="1:11" x14ac:dyDescent="0.25">
      <c r="A621" t="s">
        <v>11</v>
      </c>
      <c r="B621">
        <v>4486</v>
      </c>
      <c r="C621" t="s">
        <v>29</v>
      </c>
      <c r="D621" t="str">
        <f t="array" ref="D621">IF($C621="Very Satisfied","5 Stars",IF($C621="Satisfied","4 Stars",IF($C621="Neutral","3 Stars",IF($C621="Dissatisfied","2 Stars",IF($C621="Very Dissatisfied","1 Star")))))</f>
        <v>5 Stars</v>
      </c>
      <c r="E621" t="s">
        <v>34</v>
      </c>
      <c r="F621" t="s">
        <v>50</v>
      </c>
      <c r="G621">
        <v>3</v>
      </c>
      <c r="H621">
        <v>6</v>
      </c>
      <c r="I621" s="4">
        <f t="shared" si="57"/>
        <v>390282</v>
      </c>
      <c r="J621">
        <f t="shared" si="58"/>
        <v>13432.8</v>
      </c>
      <c r="K621" s="4">
        <f t="shared" si="59"/>
        <v>455329</v>
      </c>
    </row>
    <row r="622" spans="1:11" x14ac:dyDescent="0.25">
      <c r="A622" t="s">
        <v>7</v>
      </c>
      <c r="B622">
        <v>4265</v>
      </c>
      <c r="C622" t="s">
        <v>26</v>
      </c>
      <c r="D622" t="str">
        <f t="array" ref="D622">IF($C622="Very Satisfied","5 Stars",IF($C622="Satisfied","4 Stars",IF($C622="Neutral","3 Stars",IF($C622="Dissatisfied","2 Stars",IF($C622="Very Dissatisfied","1 Star")))))</f>
        <v>3 Stars</v>
      </c>
      <c r="E622" t="s">
        <v>39</v>
      </c>
      <c r="F622" t="s">
        <v>47</v>
      </c>
      <c r="G622">
        <v>4</v>
      </c>
      <c r="H622">
        <v>10</v>
      </c>
      <c r="I622" s="4">
        <f t="shared" si="57"/>
        <v>371055</v>
      </c>
      <c r="J622">
        <f t="shared" si="58"/>
        <v>179220</v>
      </c>
      <c r="K622" s="4">
        <f t="shared" si="59"/>
        <v>259738.5</v>
      </c>
    </row>
    <row r="623" spans="1:11" x14ac:dyDescent="0.25">
      <c r="A623" t="s">
        <v>10</v>
      </c>
      <c r="B623">
        <v>8367</v>
      </c>
      <c r="C623" t="s">
        <v>29</v>
      </c>
      <c r="D623" t="str">
        <f t="array" ref="D623">IF($C623="Very Satisfied","5 Stars",IF($C623="Satisfied","4 Stars",IF($C623="Neutral","3 Stars",IF($C623="Dissatisfied","2 Stars",IF($C623="Very Dissatisfied","1 Star")))))</f>
        <v>5 Stars</v>
      </c>
      <c r="E623" t="s">
        <v>35</v>
      </c>
      <c r="F623" t="s">
        <v>46</v>
      </c>
      <c r="G623">
        <v>5</v>
      </c>
      <c r="H623">
        <v>12</v>
      </c>
      <c r="I623" s="4">
        <f t="shared" si="57"/>
        <v>727929</v>
      </c>
      <c r="J623">
        <f t="shared" si="58"/>
        <v>134792</v>
      </c>
      <c r="K623" s="4">
        <f t="shared" si="59"/>
        <v>424625.25</v>
      </c>
    </row>
    <row r="624" spans="1:11" x14ac:dyDescent="0.25">
      <c r="A624" t="s">
        <v>15</v>
      </c>
      <c r="B624">
        <v>3938</v>
      </c>
      <c r="C624" t="s">
        <v>27</v>
      </c>
      <c r="D624" t="str">
        <f t="array" ref="D624">IF($C624="Very Satisfied","5 Stars",IF($C624="Satisfied","4 Stars",IF($C624="Neutral","3 Stars",IF($C624="Dissatisfied","2 Stars",IF($C624="Very Dissatisfied","1 Star")))))</f>
        <v>4 Stars</v>
      </c>
      <c r="E624" t="s">
        <v>37</v>
      </c>
      <c r="F624" t="s">
        <v>47</v>
      </c>
      <c r="G624">
        <v>5</v>
      </c>
      <c r="H624">
        <v>9</v>
      </c>
      <c r="I624" s="4">
        <f t="shared" si="57"/>
        <v>342606</v>
      </c>
      <c r="J624">
        <f t="shared" si="58"/>
        <v>35996.25</v>
      </c>
      <c r="K624" s="4">
        <f t="shared" si="59"/>
        <v>266471.33333333337</v>
      </c>
    </row>
    <row r="625" spans="1:11" x14ac:dyDescent="0.25">
      <c r="A625" t="s">
        <v>10</v>
      </c>
      <c r="B625">
        <v>2169</v>
      </c>
      <c r="C625" t="s">
        <v>30</v>
      </c>
      <c r="D625" t="str">
        <f t="array" ref="D625">IF($C625="Very Satisfied","5 Stars",IF($C625="Satisfied","4 Stars",IF($C625="Neutral","3 Stars",IF($C625="Dissatisfied","2 Stars",IF($C625="Very Dissatisfied","1 Star")))))</f>
        <v>1 Star</v>
      </c>
      <c r="E625" t="s">
        <v>38</v>
      </c>
      <c r="F625" t="s">
        <v>51</v>
      </c>
      <c r="G625">
        <v>2</v>
      </c>
      <c r="H625">
        <v>14</v>
      </c>
      <c r="I625" s="4">
        <f t="shared" si="57"/>
        <v>188703</v>
      </c>
      <c r="J625">
        <f t="shared" si="58"/>
        <v>152702.39999999999</v>
      </c>
      <c r="K625" s="4">
        <f t="shared" si="59"/>
        <v>94351.5</v>
      </c>
    </row>
    <row r="626" spans="1:11" x14ac:dyDescent="0.25">
      <c r="A626" t="s">
        <v>19</v>
      </c>
      <c r="B626">
        <v>2692</v>
      </c>
      <c r="C626" t="s">
        <v>26</v>
      </c>
      <c r="D626" t="str">
        <f t="array" ref="D626">IF($C626="Very Satisfied","5 Stars",IF($C626="Satisfied","4 Stars",IF($C626="Neutral","3 Stars",IF($C626="Dissatisfied","2 Stars",IF($C626="Very Dissatisfied","1 Star")))))</f>
        <v>3 Stars</v>
      </c>
      <c r="E626" t="s">
        <v>39</v>
      </c>
      <c r="F626" t="s">
        <v>43</v>
      </c>
      <c r="G626">
        <v>5</v>
      </c>
      <c r="H626">
        <v>5</v>
      </c>
      <c r="I626" s="4">
        <f t="shared" si="57"/>
        <v>234204</v>
      </c>
      <c r="J626">
        <f t="shared" si="58"/>
        <v>24540.214285714286</v>
      </c>
      <c r="K626" s="4">
        <f t="shared" si="59"/>
        <v>327885.60000000003</v>
      </c>
    </row>
    <row r="627" spans="1:11" x14ac:dyDescent="0.25">
      <c r="A627" t="s">
        <v>16</v>
      </c>
      <c r="B627">
        <v>4412</v>
      </c>
      <c r="C627" t="s">
        <v>27</v>
      </c>
      <c r="D627" t="str">
        <f t="array" ref="D627">IF($C627="Very Satisfied","5 Stars",IF($C627="Satisfied","4 Stars",IF($C627="Neutral","3 Stars",IF($C627="Dissatisfied","2 Stars",IF($C627="Very Dissatisfied","1 Star")))))</f>
        <v>4 Stars</v>
      </c>
      <c r="E627" t="s">
        <v>32</v>
      </c>
      <c r="F627" t="s">
        <v>52</v>
      </c>
      <c r="G627">
        <v>4</v>
      </c>
      <c r="H627">
        <v>3</v>
      </c>
      <c r="I627" s="4">
        <f t="shared" si="57"/>
        <v>383844</v>
      </c>
      <c r="J627">
        <f t="shared" si="58"/>
        <v>32494.5</v>
      </c>
      <c r="K627" s="4">
        <f t="shared" si="59"/>
        <v>895636</v>
      </c>
    </row>
    <row r="628" spans="1:11" x14ac:dyDescent="0.25">
      <c r="A628" t="s">
        <v>19</v>
      </c>
      <c r="B628">
        <v>5727</v>
      </c>
      <c r="C628" t="s">
        <v>26</v>
      </c>
      <c r="D628" t="str">
        <f t="array" ref="D628">IF($C628="Very Satisfied","5 Stars",IF($C628="Satisfied","4 Stars",IF($C628="Neutral","3 Stars",IF($C628="Dissatisfied","2 Stars",IF($C628="Very Dissatisfied","1 Star")))))</f>
        <v>3 Stars</v>
      </c>
      <c r="E628" t="s">
        <v>37</v>
      </c>
      <c r="F628" t="s">
        <v>48</v>
      </c>
      <c r="G628">
        <v>5</v>
      </c>
      <c r="H628">
        <v>12</v>
      </c>
      <c r="I628" s="4">
        <f t="shared" si="57"/>
        <v>498249</v>
      </c>
      <c r="J628">
        <f t="shared" si="58"/>
        <v>160819.5</v>
      </c>
      <c r="K628" s="4">
        <f t="shared" si="59"/>
        <v>290645.25</v>
      </c>
    </row>
    <row r="629" spans="1:11" x14ac:dyDescent="0.25">
      <c r="A629" t="s">
        <v>19</v>
      </c>
      <c r="B629">
        <v>5661</v>
      </c>
      <c r="C629" t="s">
        <v>27</v>
      </c>
      <c r="D629" t="str">
        <f t="array" ref="D629">IF($C629="Very Satisfied","5 Stars",IF($C629="Satisfied","4 Stars",IF($C629="Neutral","3 Stars",IF($C629="Dissatisfied","2 Stars",IF($C629="Very Dissatisfied","1 Star")))))</f>
        <v>4 Stars</v>
      </c>
      <c r="E629" t="s">
        <v>32</v>
      </c>
      <c r="F629" t="s">
        <v>48</v>
      </c>
      <c r="G629">
        <v>3</v>
      </c>
      <c r="H629">
        <v>6</v>
      </c>
      <c r="I629" s="4">
        <f t="shared" si="57"/>
        <v>492507</v>
      </c>
      <c r="J629">
        <f t="shared" si="58"/>
        <v>36152.454545454544</v>
      </c>
      <c r="K629" s="4">
        <f t="shared" si="59"/>
        <v>574591.5</v>
      </c>
    </row>
    <row r="630" spans="1:11" x14ac:dyDescent="0.25">
      <c r="A630" t="s">
        <v>20</v>
      </c>
      <c r="B630">
        <v>5573</v>
      </c>
      <c r="C630" t="s">
        <v>29</v>
      </c>
      <c r="D630" t="str">
        <f t="array" ref="D630">IF($C630="Very Satisfied","5 Stars",IF($C630="Satisfied","4 Stars",IF($C630="Neutral","3 Stars",IF($C630="Dissatisfied","2 Stars",IF($C630="Very Dissatisfied","1 Star")))))</f>
        <v>5 Stars</v>
      </c>
      <c r="E630" t="s">
        <v>38</v>
      </c>
      <c r="F630" t="s">
        <v>45</v>
      </c>
      <c r="G630">
        <v>1</v>
      </c>
      <c r="H630">
        <v>6</v>
      </c>
      <c r="I630" s="4">
        <f t="shared" si="57"/>
        <v>484851</v>
      </c>
      <c r="J630">
        <f t="shared" si="58"/>
        <v>31929</v>
      </c>
      <c r="K630" s="4">
        <f t="shared" si="59"/>
        <v>565659.5</v>
      </c>
    </row>
    <row r="631" spans="1:11" x14ac:dyDescent="0.25">
      <c r="A631" t="s">
        <v>13</v>
      </c>
      <c r="B631">
        <v>3493</v>
      </c>
      <c r="C631" t="s">
        <v>27</v>
      </c>
      <c r="D631" t="str">
        <f t="array" ref="D631">IF($C631="Very Satisfied","5 Stars",IF($C631="Satisfied","4 Stars",IF($C631="Neutral","3 Stars",IF($C631="Dissatisfied","2 Stars",IF($C631="Very Dissatisfied","1 Star")))))</f>
        <v>4 Stars</v>
      </c>
      <c r="E631" t="s">
        <v>37</v>
      </c>
      <c r="F631" t="s">
        <v>43</v>
      </c>
      <c r="G631">
        <v>2</v>
      </c>
      <c r="H631">
        <v>10</v>
      </c>
      <c r="I631" s="4">
        <f t="shared" si="57"/>
        <v>303891</v>
      </c>
      <c r="J631">
        <f t="shared" si="58"/>
        <v>8680.6666666666661</v>
      </c>
      <c r="K631" s="4">
        <f t="shared" si="59"/>
        <v>212723.69999999998</v>
      </c>
    </row>
    <row r="632" spans="1:11" x14ac:dyDescent="0.25">
      <c r="A632" t="s">
        <v>18</v>
      </c>
      <c r="B632">
        <v>5918</v>
      </c>
      <c r="C632" t="s">
        <v>26</v>
      </c>
      <c r="D632" t="str">
        <f>IF($C632="Very Satisfied","5 Stars",IF($C632="Satisfied","4 Stars",IF($C632="Neutral","3 Stars",IF($C632="Dissatisfied","2 Stars",IF($C632="Very Dissatisfied","1 Star")))))</f>
        <v>3 Stars</v>
      </c>
      <c r="E632" t="s">
        <v>36</v>
      </c>
      <c r="F632" t="s">
        <v>44</v>
      </c>
      <c r="G632">
        <v>3</v>
      </c>
      <c r="H632">
        <v>13</v>
      </c>
      <c r="I632" s="4">
        <f t="shared" si="57"/>
        <v>514866</v>
      </c>
      <c r="J632">
        <f t="shared" si="58"/>
        <v>47622.461538461539</v>
      </c>
      <c r="K632" s="4">
        <f t="shared" ref="K632:K640" si="60">PRODUCT(J668,7)</f>
        <v>277235.53846153844</v>
      </c>
    </row>
    <row r="633" spans="1:11" x14ac:dyDescent="0.25">
      <c r="A633" t="s">
        <v>8</v>
      </c>
      <c r="B633">
        <v>4693</v>
      </c>
      <c r="C633" t="s">
        <v>27</v>
      </c>
      <c r="D633" t="str">
        <f t="array" ref="D633">IF($C633="Very Satisfied","5 Stars",IF($C633="Satisfied","4 Stars",IF($C633="Neutral","3 Stars",IF($C633="Dissatisfied","2 Stars",IF($C633="Very Dissatisfied","1 Star")))))</f>
        <v>4 Stars</v>
      </c>
      <c r="E633" t="s">
        <v>37</v>
      </c>
      <c r="F633" t="s">
        <v>45</v>
      </c>
      <c r="G633">
        <v>2</v>
      </c>
      <c r="H633">
        <v>5</v>
      </c>
      <c r="I633" s="4">
        <f t="shared" si="57"/>
        <v>408291</v>
      </c>
      <c r="J633">
        <f t="shared" si="58"/>
        <v>60827.5</v>
      </c>
      <c r="K633" s="4">
        <f t="shared" si="60"/>
        <v>571607.4</v>
      </c>
    </row>
    <row r="634" spans="1:11" x14ac:dyDescent="0.25">
      <c r="A634" t="s">
        <v>20</v>
      </c>
      <c r="B634">
        <v>5182</v>
      </c>
      <c r="C634" t="s">
        <v>29</v>
      </c>
      <c r="D634" t="str">
        <f t="array" ref="D634">IF($C634="Very Satisfied","5 Stars",IF($C634="Satisfied","4 Stars",IF($C634="Neutral","3 Stars",IF($C634="Dissatisfied","2 Stars",IF($C634="Very Dissatisfied","1 Star")))))</f>
        <v>5 Stars</v>
      </c>
      <c r="E634" t="s">
        <v>33</v>
      </c>
      <c r="F634" t="s">
        <v>45</v>
      </c>
      <c r="G634">
        <v>4</v>
      </c>
      <c r="H634">
        <v>3</v>
      </c>
      <c r="I634" s="4">
        <f t="shared" si="57"/>
        <v>450834</v>
      </c>
      <c r="J634">
        <f t="shared" si="58"/>
        <v>118392.5</v>
      </c>
      <c r="K634" s="4">
        <f t="shared" si="60"/>
        <v>1051946</v>
      </c>
    </row>
    <row r="635" spans="1:11" x14ac:dyDescent="0.25">
      <c r="A635" t="s">
        <v>17</v>
      </c>
      <c r="B635">
        <v>6735</v>
      </c>
      <c r="C635" t="s">
        <v>30</v>
      </c>
      <c r="D635" t="str">
        <f t="array" ref="D635">IF($C635="Very Satisfied","5 Stars",IF($C635="Satisfied","4 Stars",IF($C635="Neutral","3 Stars",IF($C635="Dissatisfied","2 Stars",IF($C635="Very Dissatisfied","1 Star")))))</f>
        <v>1 Star</v>
      </c>
      <c r="E635" t="s">
        <v>31</v>
      </c>
      <c r="F635" t="s">
        <v>41</v>
      </c>
      <c r="G635">
        <v>1</v>
      </c>
      <c r="H635">
        <v>4</v>
      </c>
      <c r="I635" s="4">
        <f t="shared" si="57"/>
        <v>585945</v>
      </c>
      <c r="J635">
        <f t="shared" si="58"/>
        <v>51973.8</v>
      </c>
      <c r="K635" s="4">
        <f t="shared" si="60"/>
        <v>1025403.75</v>
      </c>
    </row>
    <row r="636" spans="1:11" x14ac:dyDescent="0.25">
      <c r="A636" t="s">
        <v>21</v>
      </c>
      <c r="B636">
        <v>2875</v>
      </c>
      <c r="C636" t="s">
        <v>27</v>
      </c>
      <c r="D636" t="str">
        <f t="array" ref="D636">IF($C636="Very Satisfied","5 Stars",IF($C636="Satisfied","4 Stars",IF($C636="Neutral","3 Stars",IF($C636="Dissatisfied","2 Stars",IF($C636="Very Dissatisfied","1 Star")))))</f>
        <v>4 Stars</v>
      </c>
      <c r="E636" t="s">
        <v>37</v>
      </c>
      <c r="F636" t="s">
        <v>48</v>
      </c>
      <c r="G636">
        <v>5</v>
      </c>
      <c r="H636">
        <v>15</v>
      </c>
      <c r="I636" s="4">
        <f t="shared" si="57"/>
        <v>250125</v>
      </c>
      <c r="J636">
        <f t="shared" si="58"/>
        <v>173275</v>
      </c>
      <c r="K636" s="4">
        <f t="shared" si="60"/>
        <v>116725</v>
      </c>
    </row>
    <row r="637" spans="1:11" x14ac:dyDescent="0.25">
      <c r="A637" t="s">
        <v>12</v>
      </c>
      <c r="B637">
        <v>7399</v>
      </c>
      <c r="C637" t="s">
        <v>27</v>
      </c>
      <c r="D637" t="str">
        <f t="array" ref="D637">IF($C637="Very Satisfied","5 Stars",IF($C637="Satisfied","4 Stars",IF($C637="Neutral","3 Stars",IF($C637="Dissatisfied","2 Stars",IF($C637="Very Dissatisfied","1 Star")))))</f>
        <v>4 Stars</v>
      </c>
      <c r="E637" t="s">
        <v>37</v>
      </c>
      <c r="F637" t="s">
        <v>41</v>
      </c>
      <c r="G637">
        <v>5</v>
      </c>
      <c r="H637">
        <v>14</v>
      </c>
      <c r="I637" s="4">
        <f t="shared" si="57"/>
        <v>643713</v>
      </c>
      <c r="J637">
        <f t="shared" si="58"/>
        <v>80450.142857142855</v>
      </c>
      <c r="K637" s="4">
        <f t="shared" si="60"/>
        <v>321856.5</v>
      </c>
    </row>
    <row r="638" spans="1:11" x14ac:dyDescent="0.25">
      <c r="A638" t="s">
        <v>19</v>
      </c>
      <c r="B638">
        <v>1640</v>
      </c>
      <c r="C638" t="s">
        <v>29</v>
      </c>
      <c r="D638" t="str">
        <f t="array" ref="D638">IF($C638="Very Satisfied","5 Stars",IF($C638="Satisfied","4 Stars",IF($C638="Neutral","3 Stars",IF($C638="Dissatisfied","2 Stars",IF($C638="Very Dissatisfied","1 Star")))))</f>
        <v>5 Stars</v>
      </c>
      <c r="E638" t="s">
        <v>34</v>
      </c>
      <c r="F638" t="s">
        <v>49</v>
      </c>
      <c r="G638">
        <v>1</v>
      </c>
      <c r="H638">
        <v>12</v>
      </c>
      <c r="I638" s="4">
        <f t="shared" si="57"/>
        <v>142680</v>
      </c>
      <c r="J638">
        <f t="shared" si="58"/>
        <v>40944.375</v>
      </c>
      <c r="K638" s="4">
        <f t="shared" si="60"/>
        <v>83230</v>
      </c>
    </row>
    <row r="639" spans="1:11" x14ac:dyDescent="0.25">
      <c r="A639" t="s">
        <v>21</v>
      </c>
      <c r="B639">
        <v>716</v>
      </c>
      <c r="C639" t="s">
        <v>27</v>
      </c>
      <c r="D639" t="str">
        <f t="array" ref="D639">IF($C639="Very Satisfied","5 Stars",IF($C639="Satisfied","4 Stars",IF($C639="Neutral","3 Stars",IF($C639="Dissatisfied","2 Stars",IF($C639="Very Dissatisfied","1 Star")))))</f>
        <v>4 Stars</v>
      </c>
      <c r="E639" t="s">
        <v>31</v>
      </c>
      <c r="F639" t="s">
        <v>45</v>
      </c>
      <c r="G639">
        <v>1</v>
      </c>
      <c r="H639">
        <v>11</v>
      </c>
      <c r="I639" s="4">
        <f t="shared" si="57"/>
        <v>62292</v>
      </c>
      <c r="J639">
        <f t="shared" si="58"/>
        <v>42688</v>
      </c>
      <c r="K639" s="4">
        <f t="shared" si="60"/>
        <v>39640.36363636364</v>
      </c>
    </row>
    <row r="640" spans="1:11" x14ac:dyDescent="0.25">
      <c r="A640" t="s">
        <v>16</v>
      </c>
      <c r="B640">
        <v>5690</v>
      </c>
      <c r="C640" t="s">
        <v>27</v>
      </c>
      <c r="D640" t="str">
        <f t="array" ref="D640">IF($C640="Very Satisfied","5 Stars",IF($C640="Satisfied","4 Stars",IF($C640="Neutral","3 Stars",IF($C640="Dissatisfied","2 Stars",IF($C640="Very Dissatisfied","1 Star")))))</f>
        <v>4 Stars</v>
      </c>
      <c r="E640" t="s">
        <v>38</v>
      </c>
      <c r="F640" t="s">
        <v>42</v>
      </c>
      <c r="G640">
        <v>4</v>
      </c>
      <c r="H640">
        <v>8</v>
      </c>
      <c r="I640" s="4">
        <f t="shared" si="57"/>
        <v>495030</v>
      </c>
      <c r="J640">
        <f t="shared" si="58"/>
        <v>18857.25</v>
      </c>
      <c r="K640" s="4">
        <f t="shared" si="60"/>
        <v>433151.25</v>
      </c>
    </row>
    <row r="641" spans="1:11" x14ac:dyDescent="0.25">
      <c r="A641" t="s">
        <v>19</v>
      </c>
      <c r="B641">
        <v>4198</v>
      </c>
      <c r="C641" t="s">
        <v>30</v>
      </c>
      <c r="D641" t="str">
        <f t="array" ref="D641">IF($C641="Very Satisfied","5 Stars",IF($C641="Satisfied","4 Stars",IF($C641="Neutral","3 Stars",IF($C641="Dissatisfied","2 Stars",IF($C641="Very Dissatisfied","1 Star")))))</f>
        <v>1 Star</v>
      </c>
      <c r="E641" t="s">
        <v>40</v>
      </c>
      <c r="F641" t="s">
        <v>45</v>
      </c>
      <c r="G641">
        <v>3</v>
      </c>
      <c r="H641">
        <v>13</v>
      </c>
      <c r="I641" s="4">
        <f t="shared" si="57"/>
        <v>365226</v>
      </c>
      <c r="J641">
        <f t="shared" si="58"/>
        <v>38686</v>
      </c>
      <c r="K641" s="4">
        <f t="shared" ref="K641:K681" si="61">PRODUCT(J678,7)</f>
        <v>196660.15384615384</v>
      </c>
    </row>
    <row r="642" spans="1:11" x14ac:dyDescent="0.25">
      <c r="A642" t="s">
        <v>13</v>
      </c>
      <c r="B642">
        <v>2969</v>
      </c>
      <c r="C642" t="s">
        <v>27</v>
      </c>
      <c r="D642" t="str">
        <f t="array" ref="D642">IF($C642="Very Satisfied","5 Stars",IF($C642="Satisfied","4 Stars",IF($C642="Neutral","3 Stars",IF($C642="Dissatisfied","2 Stars",IF($C642="Very Dissatisfied","1 Star")))))</f>
        <v>4 Stars</v>
      </c>
      <c r="E642" t="s">
        <v>40</v>
      </c>
      <c r="F642" t="s">
        <v>43</v>
      </c>
      <c r="G642">
        <v>4</v>
      </c>
      <c r="H642">
        <v>12</v>
      </c>
      <c r="I642" s="4">
        <f t="shared" si="57"/>
        <v>258303</v>
      </c>
      <c r="J642">
        <f t="shared" si="58"/>
        <v>27074.400000000001</v>
      </c>
      <c r="K642" s="4">
        <f t="shared" si="61"/>
        <v>150676.75</v>
      </c>
    </row>
    <row r="643" spans="1:11" x14ac:dyDescent="0.25">
      <c r="A643" t="s">
        <v>22</v>
      </c>
      <c r="B643">
        <v>3338</v>
      </c>
      <c r="C643" t="s">
        <v>27</v>
      </c>
      <c r="D643" t="str">
        <f t="array" ref="D643">IF($C643="Very Satisfied","5 Stars",IF($C643="Satisfied","4 Stars",IF($C643="Neutral","3 Stars",IF($C643="Dissatisfied","2 Stars",IF($C643="Very Dissatisfied","1 Star")))))</f>
        <v>4 Stars</v>
      </c>
      <c r="E643" t="s">
        <v>31</v>
      </c>
      <c r="F643" t="s">
        <v>48</v>
      </c>
      <c r="G643">
        <v>1</v>
      </c>
      <c r="H643">
        <v>9</v>
      </c>
      <c r="I643" s="4">
        <f t="shared" si="57"/>
        <v>290406</v>
      </c>
      <c r="J643">
        <f t="shared" si="58"/>
        <v>53265.75</v>
      </c>
      <c r="K643" s="4">
        <f t="shared" si="61"/>
        <v>225871.33333333331</v>
      </c>
    </row>
    <row r="644" spans="1:11" x14ac:dyDescent="0.25">
      <c r="A644" t="s">
        <v>19</v>
      </c>
      <c r="B644">
        <v>2316</v>
      </c>
      <c r="C644" t="s">
        <v>27</v>
      </c>
      <c r="D644" t="str">
        <f t="array" ref="D644">IF($C644="Very Satisfied","5 Stars",IF($C644="Satisfied","4 Stars",IF($C644="Neutral","3 Stars",IF($C644="Dissatisfied","2 Stars",IF($C644="Very Dissatisfied","1 Star")))))</f>
        <v>4 Stars</v>
      </c>
      <c r="E644" t="s">
        <v>32</v>
      </c>
      <c r="F644" t="s">
        <v>52</v>
      </c>
      <c r="G644">
        <v>3</v>
      </c>
      <c r="H644">
        <v>9</v>
      </c>
      <c r="I644" s="4">
        <f t="shared" si="57"/>
        <v>201492</v>
      </c>
      <c r="J644">
        <f t="shared" si="58"/>
        <v>8700</v>
      </c>
      <c r="K644" s="4">
        <f t="shared" si="61"/>
        <v>156716</v>
      </c>
    </row>
    <row r="645" spans="1:11" x14ac:dyDescent="0.25">
      <c r="A645" t="s">
        <v>11</v>
      </c>
      <c r="B645">
        <v>3461</v>
      </c>
      <c r="C645" t="s">
        <v>27</v>
      </c>
      <c r="D645" t="str">
        <f t="array" ref="D645">IF($C645="Very Satisfied","5 Stars",IF($C645="Satisfied","4 Stars",IF($C645="Neutral","3 Stars",IF($C645="Dissatisfied","2 Stars",IF($C645="Very Dissatisfied","1 Star")))))</f>
        <v>4 Stars</v>
      </c>
      <c r="E645" t="s">
        <v>33</v>
      </c>
      <c r="F645" t="s">
        <v>45</v>
      </c>
      <c r="G645">
        <v>3</v>
      </c>
      <c r="H645">
        <v>9</v>
      </c>
      <c r="I645" s="4">
        <f t="shared" si="57"/>
        <v>301107</v>
      </c>
      <c r="J645">
        <f t="shared" si="58"/>
        <v>95613</v>
      </c>
      <c r="K645" s="4">
        <f t="shared" si="61"/>
        <v>234194.33333333334</v>
      </c>
    </row>
    <row r="646" spans="1:11" x14ac:dyDescent="0.25">
      <c r="A646" t="s">
        <v>18</v>
      </c>
      <c r="B646">
        <v>2003</v>
      </c>
      <c r="C646" t="s">
        <v>29</v>
      </c>
      <c r="D646" t="str">
        <f t="array" ref="D646">IF($C646="Very Satisfied","5 Stars",IF($C646="Satisfied","4 Stars",IF($C646="Neutral","3 Stars",IF($C646="Dissatisfied","2 Stars",IF($C646="Very Dissatisfied","1 Star")))))</f>
        <v>5 Stars</v>
      </c>
      <c r="E646" t="s">
        <v>38</v>
      </c>
      <c r="F646" t="s">
        <v>43</v>
      </c>
      <c r="G646">
        <v>5</v>
      </c>
      <c r="H646">
        <v>9</v>
      </c>
      <c r="I646" s="4">
        <f t="shared" si="57"/>
        <v>174261</v>
      </c>
      <c r="J646">
        <f t="shared" si="58"/>
        <v>52080.375</v>
      </c>
      <c r="K646" s="4">
        <f t="shared" si="61"/>
        <v>135536.33333333331</v>
      </c>
    </row>
    <row r="647" spans="1:11" x14ac:dyDescent="0.25">
      <c r="A647" t="s">
        <v>13</v>
      </c>
      <c r="B647">
        <v>4562</v>
      </c>
      <c r="C647" t="s">
        <v>27</v>
      </c>
      <c r="D647" t="str">
        <f t="array" ref="D647">IF($C647="Very Satisfied","5 Stars",IF($C647="Satisfied","4 Stars",IF($C647="Neutral","3 Stars",IF($C647="Dissatisfied","2 Stars",IF($C647="Very Dissatisfied","1 Star")))))</f>
        <v>4 Stars</v>
      </c>
      <c r="E647" t="s">
        <v>36</v>
      </c>
      <c r="F647" t="s">
        <v>46</v>
      </c>
      <c r="G647">
        <v>5</v>
      </c>
      <c r="H647">
        <v>14</v>
      </c>
      <c r="I647" s="4">
        <f t="shared" si="57"/>
        <v>396894</v>
      </c>
      <c r="J647" t="e">
        <f>#REF!/#REF!</f>
        <v>#REF!</v>
      </c>
      <c r="K647" s="4">
        <f t="shared" si="61"/>
        <v>198447</v>
      </c>
    </row>
    <row r="648" spans="1:11" x14ac:dyDescent="0.25">
      <c r="A648" t="s">
        <v>21</v>
      </c>
      <c r="B648">
        <v>836</v>
      </c>
      <c r="C648" t="s">
        <v>29</v>
      </c>
      <c r="D648" t="str">
        <f t="array" ref="D648">IF($C648="Very Satisfied","5 Stars",IF($C648="Satisfied","4 Stars",IF($C648="Neutral","3 Stars",IF($C648="Dissatisfied","2 Stars",IF($C648="Very Dissatisfied","1 Star")))))</f>
        <v>5 Stars</v>
      </c>
      <c r="E648" t="s">
        <v>37</v>
      </c>
      <c r="F648" t="s">
        <v>49</v>
      </c>
      <c r="G648">
        <v>1</v>
      </c>
      <c r="H648">
        <v>9</v>
      </c>
      <c r="I648" s="4">
        <f t="shared" si="57"/>
        <v>72732</v>
      </c>
      <c r="J648">
        <f t="shared" ref="J648:J665" si="62">I614/H614</f>
        <v>62879.25</v>
      </c>
      <c r="K648" s="4">
        <f t="shared" si="61"/>
        <v>56569.333333333328</v>
      </c>
    </row>
    <row r="649" spans="1:11" x14ac:dyDescent="0.25">
      <c r="A649" t="s">
        <v>7</v>
      </c>
      <c r="B649">
        <v>1848</v>
      </c>
      <c r="C649" t="s">
        <v>29</v>
      </c>
      <c r="D649" t="str">
        <f t="array" ref="D649">IF($C649="Very Satisfied","5 Stars",IF($C649="Satisfied","4 Stars",IF($C649="Neutral","3 Stars",IF($C649="Dissatisfied","2 Stars",IF($C649="Very Dissatisfied","1 Star")))))</f>
        <v>5 Stars</v>
      </c>
      <c r="E649" t="s">
        <v>34</v>
      </c>
      <c r="F649" t="s">
        <v>50</v>
      </c>
      <c r="G649">
        <v>5</v>
      </c>
      <c r="H649">
        <v>6</v>
      </c>
      <c r="I649" s="4">
        <f t="shared" si="57"/>
        <v>160776</v>
      </c>
      <c r="J649">
        <f t="shared" si="62"/>
        <v>124736.25</v>
      </c>
      <c r="K649" s="4">
        <f t="shared" si="61"/>
        <v>187572</v>
      </c>
    </row>
    <row r="650" spans="1:11" x14ac:dyDescent="0.25">
      <c r="A650" t="s">
        <v>19</v>
      </c>
      <c r="B650">
        <v>3446</v>
      </c>
      <c r="C650" t="s">
        <v>26</v>
      </c>
      <c r="D650" t="str">
        <f t="array" ref="D650">IF($C650="Very Satisfied","5 Stars",IF($C650="Satisfied","4 Stars",IF($C650="Neutral","3 Stars",IF($C650="Dissatisfied","2 Stars",IF($C650="Very Dissatisfied","1 Star")))))</f>
        <v>3 Stars</v>
      </c>
      <c r="E650" t="s">
        <v>39</v>
      </c>
      <c r="F650" t="s">
        <v>45</v>
      </c>
      <c r="G650">
        <v>3</v>
      </c>
      <c r="H650">
        <v>13</v>
      </c>
      <c r="I650" s="4">
        <f t="shared" si="57"/>
        <v>299802</v>
      </c>
      <c r="J650">
        <f t="shared" si="62"/>
        <v>19013.454545454544</v>
      </c>
      <c r="K650" s="4">
        <f t="shared" si="61"/>
        <v>161431.84615384616</v>
      </c>
    </row>
    <row r="651" spans="1:11" x14ac:dyDescent="0.25">
      <c r="A651" t="s">
        <v>15</v>
      </c>
      <c r="B651">
        <v>4396</v>
      </c>
      <c r="C651" t="s">
        <v>29</v>
      </c>
      <c r="D651" t="str">
        <f t="array" ref="D651">IF($C651="Very Satisfied","5 Stars",IF($C651="Satisfied","4 Stars",IF($C651="Neutral","3 Stars",IF($C651="Dissatisfied","2 Stars",IF($C651="Very Dissatisfied","1 Star")))))</f>
        <v>5 Stars</v>
      </c>
      <c r="E651" t="s">
        <v>36</v>
      </c>
      <c r="F651" t="s">
        <v>46</v>
      </c>
      <c r="G651">
        <v>3</v>
      </c>
      <c r="H651">
        <v>5</v>
      </c>
      <c r="I651" s="4">
        <f t="shared" si="57"/>
        <v>382452</v>
      </c>
      <c r="J651">
        <f t="shared" si="62"/>
        <v>27254.2</v>
      </c>
      <c r="K651" s="4">
        <f t="shared" si="61"/>
        <v>535432.79999999993</v>
      </c>
    </row>
    <row r="652" spans="1:11" x14ac:dyDescent="0.25">
      <c r="A652" t="s">
        <v>11</v>
      </c>
      <c r="B652">
        <v>4046</v>
      </c>
      <c r="C652" t="s">
        <v>29</v>
      </c>
      <c r="D652" t="str">
        <f t="array" ref="D652">IF($C652="Very Satisfied","5 Stars",IF($C652="Satisfied","4 Stars",IF($C652="Neutral","3 Stars",IF($C652="Dissatisfied","2 Stars",IF($C652="Very Dissatisfied","1 Star")))))</f>
        <v>5 Stars</v>
      </c>
      <c r="E652" t="s">
        <v>33</v>
      </c>
      <c r="F652" t="s">
        <v>42</v>
      </c>
      <c r="G652">
        <v>2</v>
      </c>
      <c r="H652">
        <v>12</v>
      </c>
      <c r="I652" s="4">
        <f t="shared" si="57"/>
        <v>352002</v>
      </c>
      <c r="J652">
        <f t="shared" si="62"/>
        <v>18132.25</v>
      </c>
      <c r="K652" s="4">
        <f t="shared" si="61"/>
        <v>205334.5</v>
      </c>
    </row>
    <row r="653" spans="1:11" x14ac:dyDescent="0.25">
      <c r="A653" t="s">
        <v>25</v>
      </c>
      <c r="B653">
        <v>2775</v>
      </c>
      <c r="C653" t="s">
        <v>28</v>
      </c>
      <c r="D653" t="str">
        <f t="array" ref="D653">IF($C653="Very Satisfied","5 Stars",IF($C653="Satisfied","4 Stars",IF($C653="Neutral","3 Stars",IF($C653="Dissatisfied","2 Stars",IF($C653="Very Dissatisfied","1 Star")))))</f>
        <v>2 Stars</v>
      </c>
      <c r="E653" t="s">
        <v>37</v>
      </c>
      <c r="F653" t="s">
        <v>43</v>
      </c>
      <c r="G653">
        <v>5</v>
      </c>
      <c r="H653">
        <v>11</v>
      </c>
      <c r="I653" s="4">
        <f t="shared" si="57"/>
        <v>241425</v>
      </c>
      <c r="J653">
        <f t="shared" si="62"/>
        <v>12885.666666666666</v>
      </c>
      <c r="K653" s="4">
        <f t="shared" si="61"/>
        <v>153634.09090909091</v>
      </c>
    </row>
    <row r="654" spans="1:11" x14ac:dyDescent="0.25">
      <c r="A654" t="s">
        <v>15</v>
      </c>
      <c r="B654">
        <v>5536</v>
      </c>
      <c r="C654" t="s">
        <v>29</v>
      </c>
      <c r="D654" t="str">
        <f t="array" ref="D654">IF($C654="Very Satisfied","5 Stars",IF($C654="Satisfied","4 Stars",IF($C654="Neutral","3 Stars",IF($C654="Dissatisfied","2 Stars",IF($C654="Very Dissatisfied","1 Star")))))</f>
        <v>5 Stars</v>
      </c>
      <c r="E654" t="s">
        <v>38</v>
      </c>
      <c r="F654" t="s">
        <v>50</v>
      </c>
      <c r="G654">
        <v>1</v>
      </c>
      <c r="H654">
        <v>8</v>
      </c>
      <c r="I654" s="4">
        <f t="shared" si="57"/>
        <v>481632</v>
      </c>
      <c r="J654">
        <f t="shared" si="62"/>
        <v>31035.8</v>
      </c>
      <c r="K654" s="4">
        <f t="shared" si="61"/>
        <v>421428</v>
      </c>
    </row>
    <row r="655" spans="1:11" x14ac:dyDescent="0.25">
      <c r="A655" t="s">
        <v>11</v>
      </c>
      <c r="B655">
        <v>1199</v>
      </c>
      <c r="C655" t="s">
        <v>27</v>
      </c>
      <c r="D655" t="str">
        <f t="array" ref="D655">IF($C655="Very Satisfied","5 Stars",IF($C655="Satisfied","4 Stars",IF($C655="Neutral","3 Stars",IF($C655="Dissatisfied","2 Stars",IF($C655="Very Dissatisfied","1 Star")))))</f>
        <v>4 Stars</v>
      </c>
      <c r="E655" t="s">
        <v>33</v>
      </c>
      <c r="F655" t="s">
        <v>49</v>
      </c>
      <c r="G655">
        <v>4</v>
      </c>
      <c r="H655">
        <v>3</v>
      </c>
      <c r="I655" s="4">
        <f t="shared" si="57"/>
        <v>104313</v>
      </c>
      <c r="J655">
        <f t="shared" si="62"/>
        <v>65047</v>
      </c>
      <c r="K655" s="4">
        <f t="shared" si="61"/>
        <v>243397</v>
      </c>
    </row>
    <row r="656" spans="1:11" x14ac:dyDescent="0.25">
      <c r="A656" t="s">
        <v>24</v>
      </c>
      <c r="B656">
        <v>4619</v>
      </c>
      <c r="C656" t="s">
        <v>29</v>
      </c>
      <c r="D656" t="str">
        <f t="array" ref="D656">IF($C656="Very Satisfied","5 Stars",IF($C656="Satisfied","4 Stars",IF($C656="Neutral","3 Stars",IF($C656="Dissatisfied","2 Stars",IF($C656="Very Dissatisfied","1 Star")))))</f>
        <v>5 Stars</v>
      </c>
      <c r="E656" t="s">
        <v>34</v>
      </c>
      <c r="F656" t="s">
        <v>47</v>
      </c>
      <c r="G656">
        <v>1</v>
      </c>
      <c r="H656">
        <v>11</v>
      </c>
      <c r="I656" s="4">
        <f t="shared" si="57"/>
        <v>401853</v>
      </c>
      <c r="J656">
        <f t="shared" si="62"/>
        <v>37105.5</v>
      </c>
      <c r="K656" s="4">
        <f t="shared" si="61"/>
        <v>255724.63636363638</v>
      </c>
    </row>
    <row r="657" spans="1:11" x14ac:dyDescent="0.25">
      <c r="A657" t="s">
        <v>13</v>
      </c>
      <c r="B657">
        <v>3879</v>
      </c>
      <c r="C657" t="s">
        <v>29</v>
      </c>
      <c r="D657" t="str">
        <f t="array" ref="D657">IF($C657="Very Satisfied","5 Stars",IF($C657="Satisfied","4 Stars",IF($C657="Neutral","3 Stars",IF($C657="Dissatisfied","2 Stars",IF($C657="Very Dissatisfied","1 Star")))))</f>
        <v>5 Stars</v>
      </c>
      <c r="E657" t="s">
        <v>39</v>
      </c>
      <c r="F657" t="s">
        <v>51</v>
      </c>
      <c r="G657">
        <v>5</v>
      </c>
      <c r="H657">
        <v>5</v>
      </c>
      <c r="I657" s="4">
        <f t="shared" si="57"/>
        <v>337473</v>
      </c>
      <c r="J657">
        <f t="shared" si="62"/>
        <v>60660.75</v>
      </c>
      <c r="K657" s="4">
        <f t="shared" si="61"/>
        <v>472462.20000000007</v>
      </c>
    </row>
    <row r="658" spans="1:11" x14ac:dyDescent="0.25">
      <c r="A658" t="s">
        <v>9</v>
      </c>
      <c r="B658">
        <v>1349</v>
      </c>
      <c r="C658" t="s">
        <v>29</v>
      </c>
      <c r="D658" t="str">
        <f t="array" ref="D658">IF($C658="Very Satisfied","5 Stars",IF($C658="Satisfied","4 Stars",IF($C658="Neutral","3 Stars",IF($C658="Dissatisfied","2 Stars",IF($C658="Very Dissatisfied","1 Star")))))</f>
        <v>5 Stars</v>
      </c>
      <c r="E658" t="s">
        <v>31</v>
      </c>
      <c r="F658" t="s">
        <v>45</v>
      </c>
      <c r="G658">
        <v>5</v>
      </c>
      <c r="H658">
        <v>6</v>
      </c>
      <c r="I658" s="4">
        <f t="shared" si="57"/>
        <v>117363</v>
      </c>
      <c r="J658">
        <f t="shared" si="62"/>
        <v>38067.333333333336</v>
      </c>
      <c r="K658" s="4">
        <f t="shared" si="61"/>
        <v>136923.5</v>
      </c>
    </row>
    <row r="659" spans="1:11" x14ac:dyDescent="0.25">
      <c r="A659" t="s">
        <v>11</v>
      </c>
      <c r="B659">
        <v>3248</v>
      </c>
      <c r="C659" t="s">
        <v>28</v>
      </c>
      <c r="D659" t="str">
        <f t="array" ref="D659">IF($C659="Very Satisfied","5 Stars",IF($C659="Satisfied","4 Stars",IF($C659="Neutral","3 Stars",IF($C659="Dissatisfied","2 Stars",IF($C659="Very Dissatisfied","1 Star")))))</f>
        <v>2 Stars</v>
      </c>
      <c r="E659" t="s">
        <v>40</v>
      </c>
      <c r="F659" t="s">
        <v>49</v>
      </c>
      <c r="G659">
        <v>2</v>
      </c>
      <c r="H659">
        <v>13</v>
      </c>
      <c r="I659" s="4">
        <f t="shared" si="57"/>
        <v>282576</v>
      </c>
      <c r="J659">
        <f t="shared" si="62"/>
        <v>13478.785714285714</v>
      </c>
      <c r="K659" s="4">
        <f t="shared" si="61"/>
        <v>152156.30769230769</v>
      </c>
    </row>
    <row r="660" spans="1:11" x14ac:dyDescent="0.25">
      <c r="A660" t="s">
        <v>12</v>
      </c>
      <c r="B660">
        <v>4194</v>
      </c>
      <c r="C660" t="s">
        <v>29</v>
      </c>
      <c r="D660" t="str">
        <f t="array" ref="D660">IF($C660="Very Satisfied","5 Stars",IF($C660="Satisfied","4 Stars",IF($C660="Neutral","3 Stars",IF($C660="Dissatisfied","2 Stars",IF($C660="Very Dissatisfied","1 Star")))))</f>
        <v>5 Stars</v>
      </c>
      <c r="E660" t="s">
        <v>35</v>
      </c>
      <c r="F660" t="s">
        <v>42</v>
      </c>
      <c r="G660">
        <v>2</v>
      </c>
      <c r="H660">
        <v>8</v>
      </c>
      <c r="I660" s="4">
        <f t="shared" si="57"/>
        <v>364878</v>
      </c>
      <c r="J660">
        <f t="shared" si="62"/>
        <v>46840.800000000003</v>
      </c>
      <c r="K660" s="4">
        <f t="shared" si="61"/>
        <v>319268.25</v>
      </c>
    </row>
    <row r="661" spans="1:11" x14ac:dyDescent="0.25">
      <c r="A661" t="s">
        <v>10</v>
      </c>
      <c r="B661">
        <v>8755</v>
      </c>
      <c r="C661" t="s">
        <v>29</v>
      </c>
      <c r="D661" t="str">
        <f t="array" ref="D661">IF($C661="Very Satisfied","5 Stars",IF($C661="Satisfied","4 Stars",IF($C661="Neutral","3 Stars",IF($C661="Dissatisfied","2 Stars",IF($C661="Very Dissatisfied","1 Star")))))</f>
        <v>5 Stars</v>
      </c>
      <c r="E661" t="s">
        <v>31</v>
      </c>
      <c r="F661" t="s">
        <v>50</v>
      </c>
      <c r="G661">
        <v>3</v>
      </c>
      <c r="H661">
        <v>8</v>
      </c>
      <c r="I661" s="4">
        <f t="shared" si="57"/>
        <v>761685</v>
      </c>
      <c r="J661">
        <f t="shared" si="62"/>
        <v>127948</v>
      </c>
      <c r="K661" s="4">
        <f t="shared" si="61"/>
        <v>666474.375</v>
      </c>
    </row>
    <row r="662" spans="1:11" x14ac:dyDescent="0.25">
      <c r="A662" t="s">
        <v>22</v>
      </c>
      <c r="B662">
        <v>3926</v>
      </c>
      <c r="C662" t="s">
        <v>29</v>
      </c>
      <c r="D662" t="str">
        <f t="array" ref="D662">IF($C662="Very Satisfied","5 Stars",IF($C662="Satisfied","4 Stars",IF($C662="Neutral","3 Stars",IF($C662="Dissatisfied","2 Stars",IF($C662="Very Dissatisfied","1 Star")))))</f>
        <v>5 Stars</v>
      </c>
      <c r="E662" t="s">
        <v>34</v>
      </c>
      <c r="F662" t="s">
        <v>43</v>
      </c>
      <c r="G662">
        <v>3</v>
      </c>
      <c r="H662">
        <v>5</v>
      </c>
      <c r="I662" s="4">
        <f t="shared" si="57"/>
        <v>341562</v>
      </c>
      <c r="J662">
        <f t="shared" si="62"/>
        <v>41520.75</v>
      </c>
      <c r="K662" s="4">
        <f t="shared" si="61"/>
        <v>478186.79999999993</v>
      </c>
    </row>
    <row r="663" spans="1:11" x14ac:dyDescent="0.25">
      <c r="A663" t="s">
        <v>25</v>
      </c>
      <c r="B663">
        <v>5576</v>
      </c>
      <c r="C663" t="s">
        <v>28</v>
      </c>
      <c r="D663" t="str">
        <f t="array" ref="D663">IF($C663="Very Satisfied","5 Stars",IF($C663="Satisfied","4 Stars",IF($C663="Neutral","3 Stars",IF($C663="Dissatisfied","2 Stars",IF($C663="Very Dissatisfied","1 Star")))))</f>
        <v>2 Stars</v>
      </c>
      <c r="E663" t="s">
        <v>34</v>
      </c>
      <c r="F663" t="s">
        <v>46</v>
      </c>
      <c r="G663">
        <v>3</v>
      </c>
      <c r="H663">
        <v>11</v>
      </c>
      <c r="I663" s="4">
        <f t="shared" si="57"/>
        <v>485112</v>
      </c>
      <c r="J663">
        <f t="shared" si="62"/>
        <v>82084.5</v>
      </c>
      <c r="K663" s="4">
        <f t="shared" si="61"/>
        <v>308707.63636363635</v>
      </c>
    </row>
    <row r="664" spans="1:11" x14ac:dyDescent="0.25">
      <c r="A664" t="s">
        <v>13</v>
      </c>
      <c r="B664">
        <v>2626</v>
      </c>
      <c r="C664" t="s">
        <v>29</v>
      </c>
      <c r="D664" t="str">
        <f t="array" ref="D664">IF($C664="Very Satisfied","5 Stars",IF($C664="Satisfied","4 Stars",IF($C664="Neutral","3 Stars",IF($C664="Dissatisfied","2 Stars",IF($C664="Very Dissatisfied","1 Star")))))</f>
        <v>5 Stars</v>
      </c>
      <c r="E664" t="s">
        <v>33</v>
      </c>
      <c r="F664" t="s">
        <v>45</v>
      </c>
      <c r="G664">
        <v>3</v>
      </c>
      <c r="H664">
        <v>13</v>
      </c>
      <c r="I664" s="4">
        <f t="shared" si="57"/>
        <v>228462</v>
      </c>
      <c r="J664">
        <f t="shared" si="62"/>
        <v>80808.5</v>
      </c>
      <c r="K664" s="4">
        <f t="shared" si="61"/>
        <v>123018</v>
      </c>
    </row>
    <row r="665" spans="1:11" x14ac:dyDescent="0.25">
      <c r="A665" t="s">
        <v>21</v>
      </c>
      <c r="B665">
        <v>1175</v>
      </c>
      <c r="C665" t="s">
        <v>28</v>
      </c>
      <c r="D665" t="str">
        <f t="array" ref="D665">IF($C665="Very Satisfied","5 Stars",IF($C665="Satisfied","4 Stars",IF($C665="Neutral","3 Stars",IF($C665="Dissatisfied","2 Stars",IF($C665="Very Dissatisfied","1 Star")))))</f>
        <v>2 Stars</v>
      </c>
      <c r="E665" t="s">
        <v>36</v>
      </c>
      <c r="F665" t="s">
        <v>44</v>
      </c>
      <c r="G665">
        <v>2</v>
      </c>
      <c r="H665">
        <v>14</v>
      </c>
      <c r="I665" s="4">
        <f t="shared" si="57"/>
        <v>102225</v>
      </c>
      <c r="J665">
        <f t="shared" si="62"/>
        <v>30389.1</v>
      </c>
      <c r="K665" s="4">
        <f t="shared" si="61"/>
        <v>51112.5</v>
      </c>
    </row>
    <row r="666" spans="1:11" x14ac:dyDescent="0.25">
      <c r="A666" t="s">
        <v>17</v>
      </c>
      <c r="B666">
        <v>3271</v>
      </c>
      <c r="C666" t="s">
        <v>27</v>
      </c>
      <c r="D666" t="str">
        <f t="array" ref="D666">IF($C666="Very Satisfied","5 Stars",IF($C666="Satisfied","4 Stars",IF($C666="Neutral","3 Stars",IF($C666="Dissatisfied","2 Stars",IF($C666="Very Dissatisfied","1 Star")))))</f>
        <v>4 Stars</v>
      </c>
      <c r="E666" t="s">
        <v>40</v>
      </c>
      <c r="F666" t="s">
        <v>44</v>
      </c>
      <c r="G666">
        <v>1</v>
      </c>
      <c r="H666">
        <v>10</v>
      </c>
      <c r="I666" s="4">
        <f t="shared" si="57"/>
        <v>284577</v>
      </c>
      <c r="J666" t="e">
        <f>#REF!/#REF!</f>
        <v>#REF!</v>
      </c>
      <c r="K666" s="4">
        <f t="shared" si="61"/>
        <v>199203.9</v>
      </c>
    </row>
    <row r="667" spans="1:11" x14ac:dyDescent="0.25">
      <c r="A667" t="s">
        <v>21</v>
      </c>
      <c r="B667">
        <v>1555</v>
      </c>
      <c r="C667" t="s">
        <v>27</v>
      </c>
      <c r="D667" t="str">
        <f t="array" ref="D667">IF($C667="Very Satisfied","5 Stars",IF($C667="Satisfied","4 Stars",IF($C667="Neutral","3 Stars",IF($C667="Dissatisfied","2 Stars",IF($C667="Very Dissatisfied","1 Star")))))</f>
        <v>4 Stars</v>
      </c>
      <c r="E667" t="s">
        <v>40</v>
      </c>
      <c r="F667" t="s">
        <v>44</v>
      </c>
      <c r="G667">
        <v>2</v>
      </c>
      <c r="H667">
        <v>9</v>
      </c>
      <c r="I667" s="4">
        <f t="shared" si="57"/>
        <v>135285</v>
      </c>
      <c r="J667" t="e">
        <f>#REF!/#REF!</f>
        <v>#REF!</v>
      </c>
      <c r="K667" s="4">
        <f t="shared" si="61"/>
        <v>105221.66666666666</v>
      </c>
    </row>
    <row r="668" spans="1:11" x14ac:dyDescent="0.25">
      <c r="A668" t="s">
        <v>21</v>
      </c>
      <c r="B668">
        <v>827</v>
      </c>
      <c r="C668" t="s">
        <v>29</v>
      </c>
      <c r="D668" t="str">
        <f t="array" ref="D668">IF($C668="Very Satisfied","5 Stars",IF($C668="Satisfied","4 Stars",IF($C668="Neutral","3 Stars",IF($C668="Dissatisfied","2 Stars",IF($C668="Very Dissatisfied","1 Star")))))</f>
        <v>5 Stars</v>
      </c>
      <c r="E668" t="s">
        <v>40</v>
      </c>
      <c r="F668" t="s">
        <v>51</v>
      </c>
      <c r="G668">
        <v>3</v>
      </c>
      <c r="H668">
        <v>5</v>
      </c>
      <c r="I668" s="4">
        <f t="shared" si="57"/>
        <v>71949</v>
      </c>
      <c r="J668">
        <f t="shared" ref="J668:J676" si="63">I632/H632</f>
        <v>39605.076923076922</v>
      </c>
      <c r="K668" s="4">
        <f t="shared" si="61"/>
        <v>100728.59999999999</v>
      </c>
    </row>
    <row r="669" spans="1:11" x14ac:dyDescent="0.25">
      <c r="A669" t="s">
        <v>23</v>
      </c>
      <c r="B669">
        <v>3012</v>
      </c>
      <c r="C669" t="s">
        <v>27</v>
      </c>
      <c r="D669" t="str">
        <f t="array" ref="D669">IF($C669="Very Satisfied","5 Stars",IF($C669="Satisfied","4 Stars",IF($C669="Neutral","3 Stars",IF($C669="Dissatisfied","2 Stars",IF($C669="Very Dissatisfied","1 Star")))))</f>
        <v>4 Stars</v>
      </c>
      <c r="E669" t="s">
        <v>31</v>
      </c>
      <c r="F669" t="s">
        <v>47</v>
      </c>
      <c r="G669">
        <v>5</v>
      </c>
      <c r="H669">
        <v>3</v>
      </c>
      <c r="I669" s="4">
        <f t="shared" si="57"/>
        <v>262044</v>
      </c>
      <c r="J669">
        <f t="shared" si="63"/>
        <v>81658.2</v>
      </c>
      <c r="K669" s="4">
        <f t="shared" si="61"/>
        <v>611436</v>
      </c>
    </row>
    <row r="670" spans="1:11" x14ac:dyDescent="0.25">
      <c r="A670" t="s">
        <v>21</v>
      </c>
      <c r="B670">
        <v>1064</v>
      </c>
      <c r="C670" t="s">
        <v>28</v>
      </c>
      <c r="D670" t="str">
        <f t="array" ref="D670">IF($C670="Very Satisfied","5 Stars",IF($C670="Satisfied","4 Stars",IF($C670="Neutral","3 Stars",IF($C670="Dissatisfied","2 Stars",IF($C670="Very Dissatisfied","1 Star")))))</f>
        <v>2 Stars</v>
      </c>
      <c r="E670" t="s">
        <v>36</v>
      </c>
      <c r="F670" t="s">
        <v>44</v>
      </c>
      <c r="G670">
        <v>1</v>
      </c>
      <c r="H670">
        <v>4</v>
      </c>
      <c r="I670" s="4">
        <f t="shared" ref="I670:I731" si="64">PRODUCT(B670,87)</f>
        <v>92568</v>
      </c>
      <c r="J670">
        <f t="shared" si="63"/>
        <v>150278</v>
      </c>
      <c r="K670" s="4">
        <f t="shared" si="61"/>
        <v>161994</v>
      </c>
    </row>
    <row r="671" spans="1:11" x14ac:dyDescent="0.25">
      <c r="A671" t="s">
        <v>11</v>
      </c>
      <c r="B671">
        <v>4567</v>
      </c>
      <c r="C671" t="s">
        <v>29</v>
      </c>
      <c r="D671" t="str">
        <f t="array" ref="D671">IF($C671="Very Satisfied","5 Stars",IF($C671="Satisfied","4 Stars",IF($C671="Neutral","3 Stars",IF($C671="Dissatisfied","2 Stars",IF($C671="Very Dissatisfied","1 Star")))))</f>
        <v>5 Stars</v>
      </c>
      <c r="E671" t="s">
        <v>32</v>
      </c>
      <c r="F671" t="s">
        <v>45</v>
      </c>
      <c r="G671">
        <v>1</v>
      </c>
      <c r="H671">
        <v>3</v>
      </c>
      <c r="I671" s="4">
        <f t="shared" si="64"/>
        <v>397329</v>
      </c>
      <c r="J671">
        <f t="shared" si="63"/>
        <v>146486.25</v>
      </c>
      <c r="K671" s="4">
        <f t="shared" si="61"/>
        <v>927101</v>
      </c>
    </row>
    <row r="672" spans="1:11" x14ac:dyDescent="0.25">
      <c r="A672" t="s">
        <v>18</v>
      </c>
      <c r="B672">
        <v>4428</v>
      </c>
      <c r="C672" t="s">
        <v>27</v>
      </c>
      <c r="D672" t="str">
        <f t="array" ref="D672">IF($C672="Very Satisfied","5 Stars",IF($C672="Satisfied","4 Stars",IF($C672="Neutral","3 Stars",IF($C672="Dissatisfied","2 Stars",IF($C672="Very Dissatisfied","1 Star")))))</f>
        <v>4 Stars</v>
      </c>
      <c r="E672" t="s">
        <v>40</v>
      </c>
      <c r="F672" t="s">
        <v>47</v>
      </c>
      <c r="G672">
        <v>4</v>
      </c>
      <c r="H672">
        <v>12</v>
      </c>
      <c r="I672" s="4">
        <f t="shared" si="64"/>
        <v>385236</v>
      </c>
      <c r="J672">
        <f t="shared" si="63"/>
        <v>16675</v>
      </c>
      <c r="K672" s="4">
        <f t="shared" si="61"/>
        <v>224721</v>
      </c>
    </row>
    <row r="673" spans="1:11" x14ac:dyDescent="0.25">
      <c r="A673" t="s">
        <v>23</v>
      </c>
      <c r="B673">
        <v>8458</v>
      </c>
      <c r="C673" t="s">
        <v>27</v>
      </c>
      <c r="D673" t="str">
        <f t="array" ref="D673">IF($C673="Very Satisfied","5 Stars",IF($C673="Satisfied","4 Stars",IF($C673="Neutral","3 Stars",IF($C673="Dissatisfied","2 Stars",IF($C673="Very Dissatisfied","1 Star")))))</f>
        <v>4 Stars</v>
      </c>
      <c r="E673" t="s">
        <v>33</v>
      </c>
      <c r="F673" t="s">
        <v>43</v>
      </c>
      <c r="G673">
        <v>3</v>
      </c>
      <c r="H673">
        <v>6</v>
      </c>
      <c r="I673" s="4">
        <f t="shared" si="64"/>
        <v>735846</v>
      </c>
      <c r="J673">
        <f t="shared" si="63"/>
        <v>45979.5</v>
      </c>
      <c r="K673" s="4">
        <f t="shared" si="61"/>
        <v>858487</v>
      </c>
    </row>
    <row r="674" spans="1:11" x14ac:dyDescent="0.25">
      <c r="A674" t="s">
        <v>12</v>
      </c>
      <c r="B674">
        <v>2234</v>
      </c>
      <c r="C674" t="s">
        <v>29</v>
      </c>
      <c r="D674" t="str">
        <f t="array" ref="D674">IF($C674="Very Satisfied","5 Stars",IF($C674="Satisfied","4 Stars",IF($C674="Neutral","3 Stars",IF($C674="Dissatisfied","2 Stars",IF($C674="Very Dissatisfied","1 Star")))))</f>
        <v>5 Stars</v>
      </c>
      <c r="E674" t="s">
        <v>33</v>
      </c>
      <c r="F674" t="s">
        <v>41</v>
      </c>
      <c r="G674">
        <v>3</v>
      </c>
      <c r="H674">
        <v>3</v>
      </c>
      <c r="I674" s="4">
        <f t="shared" si="64"/>
        <v>194358</v>
      </c>
      <c r="J674">
        <f t="shared" si="63"/>
        <v>11890</v>
      </c>
      <c r="K674" s="4">
        <f t="shared" si="61"/>
        <v>453502</v>
      </c>
    </row>
    <row r="675" spans="1:11" x14ac:dyDescent="0.25">
      <c r="A675" t="s">
        <v>19</v>
      </c>
      <c r="B675">
        <v>2581</v>
      </c>
      <c r="C675" t="s">
        <v>29</v>
      </c>
      <c r="D675" t="str">
        <f t="array" ref="D675">IF($C675="Very Satisfied","5 Stars",IF($C675="Satisfied","4 Stars",IF($C675="Neutral","3 Stars",IF($C675="Dissatisfied","2 Stars",IF($C675="Very Dissatisfied","1 Star")))))</f>
        <v>5 Stars</v>
      </c>
      <c r="E675" t="s">
        <v>37</v>
      </c>
      <c r="F675" t="s">
        <v>44</v>
      </c>
      <c r="G675">
        <v>4</v>
      </c>
      <c r="H675">
        <v>6</v>
      </c>
      <c r="I675" s="4">
        <f t="shared" si="64"/>
        <v>224547</v>
      </c>
      <c r="J675">
        <f t="shared" si="63"/>
        <v>5662.909090909091</v>
      </c>
      <c r="K675" s="4">
        <f t="shared" si="61"/>
        <v>261971.5</v>
      </c>
    </row>
    <row r="676" spans="1:11" x14ac:dyDescent="0.25">
      <c r="A676" t="s">
        <v>25</v>
      </c>
      <c r="B676">
        <v>3208</v>
      </c>
      <c r="C676" t="s">
        <v>28</v>
      </c>
      <c r="D676" t="str">
        <f t="array" ref="D676">IF($C676="Very Satisfied","5 Stars",IF($C676="Satisfied","4 Stars",IF($C676="Neutral","3 Stars",IF($C676="Dissatisfied","2 Stars",IF($C676="Very Dissatisfied","1 Star")))))</f>
        <v>2 Stars</v>
      </c>
      <c r="E676" t="s">
        <v>39</v>
      </c>
      <c r="F676" t="s">
        <v>44</v>
      </c>
      <c r="G676">
        <v>3</v>
      </c>
      <c r="H676">
        <v>10</v>
      </c>
      <c r="I676" s="4">
        <f t="shared" si="64"/>
        <v>279096</v>
      </c>
      <c r="J676">
        <f t="shared" si="63"/>
        <v>61878.75</v>
      </c>
      <c r="K676" s="4">
        <f t="shared" si="61"/>
        <v>195367.19999999998</v>
      </c>
    </row>
    <row r="677" spans="1:11" x14ac:dyDescent="0.25">
      <c r="A677" t="s">
        <v>10</v>
      </c>
      <c r="B677">
        <v>2257</v>
      </c>
      <c r="C677" t="s">
        <v>29</v>
      </c>
      <c r="D677" t="str">
        <f t="array" ref="D677">IF($C677="Very Satisfied","5 Stars",IF($C677="Satisfied","4 Stars",IF($C677="Neutral","3 Stars",IF($C677="Dissatisfied","2 Stars",IF($C677="Very Dissatisfied","1 Star")))))</f>
        <v>5 Stars</v>
      </c>
      <c r="E677" t="s">
        <v>38</v>
      </c>
      <c r="F677" t="s">
        <v>48</v>
      </c>
      <c r="G677">
        <v>4</v>
      </c>
      <c r="H677">
        <v>5</v>
      </c>
      <c r="I677" s="4">
        <f t="shared" si="64"/>
        <v>196359</v>
      </c>
      <c r="J677" t="e">
        <f>#REF!/#REF!</f>
        <v>#REF!</v>
      </c>
      <c r="K677" s="4">
        <f t="shared" si="61"/>
        <v>274902.60000000003</v>
      </c>
    </row>
    <row r="678" spans="1:11" x14ac:dyDescent="0.25">
      <c r="A678" t="s">
        <v>25</v>
      </c>
      <c r="B678">
        <v>5107</v>
      </c>
      <c r="C678" t="s">
        <v>29</v>
      </c>
      <c r="D678" t="str">
        <f t="array" ref="D678">IF($C678="Very Satisfied","5 Stars",IF($C678="Satisfied","4 Stars",IF($C678="Neutral","3 Stars",IF($C678="Dissatisfied","2 Stars",IF($C678="Very Dissatisfied","1 Star")))))</f>
        <v>5 Stars</v>
      </c>
      <c r="E678" t="s">
        <v>35</v>
      </c>
      <c r="F678" t="s">
        <v>47</v>
      </c>
      <c r="G678">
        <v>3</v>
      </c>
      <c r="H678">
        <v>5</v>
      </c>
      <c r="I678" s="4">
        <f t="shared" si="64"/>
        <v>444309</v>
      </c>
      <c r="J678">
        <f t="shared" ref="J678:J718" si="65">I641/H641</f>
        <v>28094.307692307691</v>
      </c>
      <c r="K678" s="4">
        <f t="shared" si="61"/>
        <v>622032.6</v>
      </c>
    </row>
    <row r="679" spans="1:11" x14ac:dyDescent="0.25">
      <c r="A679" t="s">
        <v>19</v>
      </c>
      <c r="B679">
        <v>1377</v>
      </c>
      <c r="C679" t="s">
        <v>27</v>
      </c>
      <c r="D679" t="str">
        <f t="array" ref="D679">IF($C679="Very Satisfied","5 Stars",IF($C679="Satisfied","4 Stars",IF($C679="Neutral","3 Stars",IF($C679="Dissatisfied","2 Stars",IF($C679="Very Dissatisfied","1 Star")))))</f>
        <v>4 Stars</v>
      </c>
      <c r="E679" t="s">
        <v>33</v>
      </c>
      <c r="F679" t="s">
        <v>51</v>
      </c>
      <c r="G679">
        <v>3</v>
      </c>
      <c r="H679">
        <v>8</v>
      </c>
      <c r="I679" s="4">
        <f t="shared" si="64"/>
        <v>119799</v>
      </c>
      <c r="J679">
        <f t="shared" si="65"/>
        <v>21525.25</v>
      </c>
      <c r="K679" s="4">
        <f t="shared" si="61"/>
        <v>104824.125</v>
      </c>
    </row>
    <row r="680" spans="1:11" x14ac:dyDescent="0.25">
      <c r="A680" t="s">
        <v>15</v>
      </c>
      <c r="B680">
        <v>3098</v>
      </c>
      <c r="C680" t="s">
        <v>27</v>
      </c>
      <c r="D680" t="str">
        <f t="array" ref="D680">IF($C680="Very Satisfied","5 Stars",IF($C680="Satisfied","4 Stars",IF($C680="Neutral","3 Stars",IF($C680="Dissatisfied","2 Stars",IF($C680="Very Dissatisfied","1 Star")))))</f>
        <v>4 Stars</v>
      </c>
      <c r="E680" t="s">
        <v>36</v>
      </c>
      <c r="F680" t="s">
        <v>47</v>
      </c>
      <c r="G680">
        <v>1</v>
      </c>
      <c r="H680">
        <v>6</v>
      </c>
      <c r="I680" s="4">
        <f t="shared" si="64"/>
        <v>269526</v>
      </c>
      <c r="J680">
        <f t="shared" si="65"/>
        <v>32267.333333333332</v>
      </c>
      <c r="K680" s="4">
        <f t="shared" si="61"/>
        <v>314447</v>
      </c>
    </row>
    <row r="681" spans="1:11" x14ac:dyDescent="0.25">
      <c r="A681" t="s">
        <v>24</v>
      </c>
      <c r="B681">
        <v>5774</v>
      </c>
      <c r="C681" t="s">
        <v>27</v>
      </c>
      <c r="D681" t="str">
        <f t="array" ref="D681">IF($C681="Very Satisfied","5 Stars",IF($C681="Satisfied","4 Stars",IF($C681="Neutral","3 Stars",IF($C681="Dissatisfied","2 Stars",IF($C681="Very Dissatisfied","1 Star")))))</f>
        <v>4 Stars</v>
      </c>
      <c r="E681" t="s">
        <v>36</v>
      </c>
      <c r="F681" t="s">
        <v>52</v>
      </c>
      <c r="G681">
        <v>3</v>
      </c>
      <c r="H681">
        <v>10</v>
      </c>
      <c r="I681" s="4">
        <f t="shared" si="64"/>
        <v>502338</v>
      </c>
      <c r="J681">
        <f t="shared" si="65"/>
        <v>22388</v>
      </c>
      <c r="K681" s="4">
        <f t="shared" si="61"/>
        <v>351636.60000000003</v>
      </c>
    </row>
    <row r="682" spans="1:11" x14ac:dyDescent="0.25">
      <c r="A682" t="s">
        <v>11</v>
      </c>
      <c r="B682">
        <v>3533</v>
      </c>
      <c r="C682" t="s">
        <v>27</v>
      </c>
      <c r="D682" t="str">
        <f t="array" ref="D682">IF($C682="Very Satisfied","5 Stars",IF($C682="Satisfied","4 Stars",IF($C682="Neutral","3 Stars",IF($C682="Dissatisfied","2 Stars",IF($C682="Very Dissatisfied","1 Star")))))</f>
        <v>4 Stars</v>
      </c>
      <c r="E682" t="s">
        <v>33</v>
      </c>
      <c r="F682" t="s">
        <v>44</v>
      </c>
      <c r="G682">
        <v>2</v>
      </c>
      <c r="H682">
        <v>13</v>
      </c>
      <c r="I682" s="4">
        <f t="shared" si="64"/>
        <v>307371</v>
      </c>
      <c r="J682">
        <f t="shared" si="65"/>
        <v>33456.333333333336</v>
      </c>
      <c r="K682" s="4">
        <f t="shared" ref="K682:K713" si="66">PRODUCT(J720,7)</f>
        <v>165507.46153846156</v>
      </c>
    </row>
    <row r="683" spans="1:11" x14ac:dyDescent="0.25">
      <c r="A683" t="s">
        <v>15</v>
      </c>
      <c r="B683">
        <v>5813</v>
      </c>
      <c r="C683" t="s">
        <v>29</v>
      </c>
      <c r="D683" t="str">
        <f t="array" ref="D683">IF($C683="Very Satisfied","5 Stars",IF($C683="Satisfied","4 Stars",IF($C683="Neutral","3 Stars",IF($C683="Dissatisfied","2 Stars",IF($C683="Very Dissatisfied","1 Star")))))</f>
        <v>5 Stars</v>
      </c>
      <c r="E683" t="s">
        <v>36</v>
      </c>
      <c r="F683" t="s">
        <v>45</v>
      </c>
      <c r="G683">
        <v>5</v>
      </c>
      <c r="H683">
        <v>7</v>
      </c>
      <c r="I683" s="4">
        <f t="shared" si="64"/>
        <v>505731</v>
      </c>
      <c r="J683">
        <f t="shared" si="65"/>
        <v>19362.333333333332</v>
      </c>
      <c r="K683" s="4">
        <f t="shared" si="66"/>
        <v>505731</v>
      </c>
    </row>
    <row r="684" spans="1:11" x14ac:dyDescent="0.25">
      <c r="A684" t="s">
        <v>25</v>
      </c>
      <c r="B684">
        <v>3039</v>
      </c>
      <c r="C684" t="s">
        <v>28</v>
      </c>
      <c r="D684" t="str">
        <f t="array" ref="D684">IF($C684="Very Satisfied","5 Stars",IF($C684="Satisfied","4 Stars",IF($C684="Neutral","3 Stars",IF($C684="Dissatisfied","2 Stars",IF($C684="Very Dissatisfied","1 Star")))))</f>
        <v>2 Stars</v>
      </c>
      <c r="E684" t="s">
        <v>31</v>
      </c>
      <c r="F684" t="s">
        <v>44</v>
      </c>
      <c r="G684">
        <v>1</v>
      </c>
      <c r="H684">
        <v>14</v>
      </c>
      <c r="I684" s="4">
        <f t="shared" si="64"/>
        <v>264393</v>
      </c>
      <c r="J684">
        <f t="shared" si="65"/>
        <v>28349.571428571428</v>
      </c>
      <c r="K684" s="4">
        <f t="shared" si="66"/>
        <v>132196.5</v>
      </c>
    </row>
    <row r="685" spans="1:11" x14ac:dyDescent="0.25">
      <c r="A685" t="s">
        <v>12</v>
      </c>
      <c r="B685">
        <v>2629</v>
      </c>
      <c r="C685" t="s">
        <v>29</v>
      </c>
      <c r="D685" t="str">
        <f t="array" ref="D685">IF($C685="Very Satisfied","5 Stars",IF($C685="Satisfied","4 Stars",IF($C685="Neutral","3 Stars",IF($C685="Dissatisfied","2 Stars",IF($C685="Very Dissatisfied","1 Star")))))</f>
        <v>5 Stars</v>
      </c>
      <c r="E685" t="s">
        <v>38</v>
      </c>
      <c r="F685" t="s">
        <v>43</v>
      </c>
      <c r="G685">
        <v>4</v>
      </c>
      <c r="H685">
        <v>5</v>
      </c>
      <c r="I685" s="4">
        <f t="shared" si="64"/>
        <v>228723</v>
      </c>
      <c r="J685">
        <f t="shared" si="65"/>
        <v>8081.333333333333</v>
      </c>
      <c r="K685" s="4">
        <f t="shared" si="66"/>
        <v>320212.2</v>
      </c>
    </row>
    <row r="686" spans="1:11" x14ac:dyDescent="0.25">
      <c r="A686" t="s">
        <v>9</v>
      </c>
      <c r="B686">
        <v>2848</v>
      </c>
      <c r="C686" t="s">
        <v>29</v>
      </c>
      <c r="D686" t="str">
        <f t="array" ref="D686">IF($C686="Very Satisfied","5 Stars",IF($C686="Satisfied","4 Stars",IF($C686="Neutral","3 Stars",IF($C686="Dissatisfied","2 Stars",IF($C686="Very Dissatisfied","1 Star")))))</f>
        <v>5 Stars</v>
      </c>
      <c r="E686" t="s">
        <v>32</v>
      </c>
      <c r="F686" t="s">
        <v>42</v>
      </c>
      <c r="G686">
        <v>3</v>
      </c>
      <c r="H686">
        <v>7</v>
      </c>
      <c r="I686" s="4">
        <f t="shared" si="64"/>
        <v>247776</v>
      </c>
      <c r="J686">
        <f t="shared" si="65"/>
        <v>26796</v>
      </c>
      <c r="K686" s="4">
        <f t="shared" si="66"/>
        <v>247776</v>
      </c>
    </row>
    <row r="687" spans="1:11" x14ac:dyDescent="0.25">
      <c r="A687" t="s">
        <v>9</v>
      </c>
      <c r="B687">
        <v>1575</v>
      </c>
      <c r="C687" t="s">
        <v>27</v>
      </c>
      <c r="D687" t="str">
        <f t="array" ref="D687">IF($C687="Very Satisfied","5 Stars",IF($C687="Satisfied","4 Stars",IF($C687="Neutral","3 Stars",IF($C687="Dissatisfied","2 Stars",IF($C687="Very Dissatisfied","1 Star")))))</f>
        <v>4 Stars</v>
      </c>
      <c r="E687" t="s">
        <v>38</v>
      </c>
      <c r="F687" t="s">
        <v>44</v>
      </c>
      <c r="G687">
        <v>1</v>
      </c>
      <c r="H687">
        <v>12</v>
      </c>
      <c r="I687" s="4">
        <f t="shared" si="64"/>
        <v>137025</v>
      </c>
      <c r="J687">
        <f t="shared" si="65"/>
        <v>23061.692307692309</v>
      </c>
      <c r="K687" s="4">
        <f t="shared" si="66"/>
        <v>79931.25</v>
      </c>
    </row>
    <row r="688" spans="1:11" x14ac:dyDescent="0.25">
      <c r="A688" t="s">
        <v>13</v>
      </c>
      <c r="B688">
        <v>2807</v>
      </c>
      <c r="C688" t="s">
        <v>28</v>
      </c>
      <c r="D688" t="str">
        <f t="array" ref="D688">IF($C688="Very Satisfied","5 Stars",IF($C688="Satisfied","4 Stars",IF($C688="Neutral","3 Stars",IF($C688="Dissatisfied","2 Stars",IF($C688="Very Dissatisfied","1 Star")))))</f>
        <v>2 Stars</v>
      </c>
      <c r="E688" t="s">
        <v>40</v>
      </c>
      <c r="F688" t="s">
        <v>44</v>
      </c>
      <c r="G688">
        <v>5</v>
      </c>
      <c r="H688">
        <v>14</v>
      </c>
      <c r="I688" s="4">
        <f t="shared" si="64"/>
        <v>244209</v>
      </c>
      <c r="J688">
        <f t="shared" si="65"/>
        <v>76490.399999999994</v>
      </c>
      <c r="K688" s="4">
        <f t="shared" si="66"/>
        <v>122104.5</v>
      </c>
    </row>
    <row r="689" spans="1:11" x14ac:dyDescent="0.25">
      <c r="A689" t="s">
        <v>21</v>
      </c>
      <c r="B689">
        <v>2826</v>
      </c>
      <c r="C689" t="s">
        <v>27</v>
      </c>
      <c r="D689" t="str">
        <f t="array" ref="D689">IF($C689="Very Satisfied","5 Stars",IF($C689="Satisfied","4 Stars",IF($C689="Neutral","3 Stars",IF($C689="Dissatisfied","2 Stars",IF($C689="Very Dissatisfied","1 Star")))))</f>
        <v>4 Stars</v>
      </c>
      <c r="E689" t="s">
        <v>35</v>
      </c>
      <c r="F689" t="s">
        <v>48</v>
      </c>
      <c r="G689">
        <v>2</v>
      </c>
      <c r="H689">
        <v>3</v>
      </c>
      <c r="I689" s="4">
        <f t="shared" si="64"/>
        <v>245862</v>
      </c>
      <c r="J689">
        <f t="shared" si="65"/>
        <v>29333.5</v>
      </c>
      <c r="K689" s="4">
        <f t="shared" si="66"/>
        <v>573678</v>
      </c>
    </row>
    <row r="690" spans="1:11" x14ac:dyDescent="0.25">
      <c r="A690" t="s">
        <v>12</v>
      </c>
      <c r="B690">
        <v>8506</v>
      </c>
      <c r="C690" t="s">
        <v>27</v>
      </c>
      <c r="D690" t="str">
        <f t="array" ref="D690">IF($C690="Very Satisfied","5 Stars",IF($C690="Satisfied","4 Stars",IF($C690="Neutral","3 Stars",IF($C690="Dissatisfied","2 Stars",IF($C690="Very Dissatisfied","1 Star")))))</f>
        <v>4 Stars</v>
      </c>
      <c r="E690" t="s">
        <v>37</v>
      </c>
      <c r="F690" t="s">
        <v>46</v>
      </c>
      <c r="G690">
        <v>4</v>
      </c>
      <c r="H690">
        <v>5</v>
      </c>
      <c r="I690" s="4">
        <f t="shared" si="64"/>
        <v>740022</v>
      </c>
      <c r="J690">
        <f t="shared" si="65"/>
        <v>21947.727272727272</v>
      </c>
      <c r="K690" s="4">
        <f t="shared" si="66"/>
        <v>1036030.7999999999</v>
      </c>
    </row>
    <row r="691" spans="1:11" x14ac:dyDescent="0.25">
      <c r="A691" t="s">
        <v>17</v>
      </c>
      <c r="B691">
        <v>4365</v>
      </c>
      <c r="C691" t="s">
        <v>27</v>
      </c>
      <c r="D691" t="str">
        <f t="array" ref="D691">IF($C691="Very Satisfied","5 Stars",IF($C691="Satisfied","4 Stars",IF($C691="Neutral","3 Stars",IF($C691="Dissatisfied","2 Stars",IF($C691="Very Dissatisfied","1 Star")))))</f>
        <v>4 Stars</v>
      </c>
      <c r="E691" t="s">
        <v>33</v>
      </c>
      <c r="F691" t="s">
        <v>49</v>
      </c>
      <c r="G691">
        <v>4</v>
      </c>
      <c r="H691">
        <v>4</v>
      </c>
      <c r="I691" s="4">
        <f t="shared" si="64"/>
        <v>379755</v>
      </c>
      <c r="J691">
        <f t="shared" si="65"/>
        <v>60204</v>
      </c>
      <c r="K691" s="4">
        <f t="shared" si="66"/>
        <v>664571.25</v>
      </c>
    </row>
    <row r="692" spans="1:11" x14ac:dyDescent="0.25">
      <c r="A692" t="s">
        <v>14</v>
      </c>
      <c r="B692">
        <v>3875</v>
      </c>
      <c r="C692" t="s">
        <v>27</v>
      </c>
      <c r="D692" t="str">
        <f t="array" ref="D692">IF($C692="Very Satisfied","5 Stars",IF($C692="Satisfied","4 Stars",IF($C692="Neutral","3 Stars",IF($C692="Dissatisfied","2 Stars",IF($C692="Very Dissatisfied","1 Star")))))</f>
        <v>4 Stars</v>
      </c>
      <c r="E692" t="s">
        <v>38</v>
      </c>
      <c r="F692" t="s">
        <v>42</v>
      </c>
      <c r="G692">
        <v>4</v>
      </c>
      <c r="H692">
        <v>15</v>
      </c>
      <c r="I692" s="4">
        <f t="shared" si="64"/>
        <v>337125</v>
      </c>
      <c r="J692">
        <f t="shared" si="65"/>
        <v>34771</v>
      </c>
      <c r="K692" s="4">
        <f t="shared" si="66"/>
        <v>157325</v>
      </c>
    </row>
    <row r="693" spans="1:11" x14ac:dyDescent="0.25">
      <c r="A693" t="s">
        <v>19</v>
      </c>
      <c r="B693">
        <v>2981</v>
      </c>
      <c r="C693" t="s">
        <v>28</v>
      </c>
      <c r="D693" t="str">
        <f t="array" ref="D693">IF($C693="Very Satisfied","5 Stars",IF($C693="Satisfied","4 Stars",IF($C693="Neutral","3 Stars",IF($C693="Dissatisfied","2 Stars",IF($C693="Very Dissatisfied","1 Star")))))</f>
        <v>2 Stars</v>
      </c>
      <c r="E693" t="s">
        <v>38</v>
      </c>
      <c r="F693" t="s">
        <v>44</v>
      </c>
      <c r="G693">
        <v>1</v>
      </c>
      <c r="H693">
        <v>10</v>
      </c>
      <c r="I693" s="4">
        <f t="shared" si="64"/>
        <v>259347</v>
      </c>
      <c r="J693">
        <f t="shared" si="65"/>
        <v>36532.090909090912</v>
      </c>
      <c r="K693" s="4">
        <f t="shared" si="66"/>
        <v>181542.9</v>
      </c>
    </row>
    <row r="694" spans="1:11" x14ac:dyDescent="0.25">
      <c r="A694" t="s">
        <v>17</v>
      </c>
      <c r="B694">
        <v>5468</v>
      </c>
      <c r="C694" t="s">
        <v>27</v>
      </c>
      <c r="D694" t="str">
        <f t="array" ref="D694">IF($C694="Very Satisfied","5 Stars",IF($C694="Satisfied","4 Stars",IF($C694="Neutral","3 Stars",IF($C694="Dissatisfied","2 Stars",IF($C694="Very Dissatisfied","1 Star")))))</f>
        <v>4 Stars</v>
      </c>
      <c r="E694" t="s">
        <v>40</v>
      </c>
      <c r="F694" t="s">
        <v>48</v>
      </c>
      <c r="G694">
        <v>3</v>
      </c>
      <c r="H694">
        <v>5</v>
      </c>
      <c r="I694" s="4">
        <f t="shared" si="64"/>
        <v>475716</v>
      </c>
      <c r="J694">
        <f t="shared" si="65"/>
        <v>67494.600000000006</v>
      </c>
      <c r="K694" s="4">
        <f t="shared" si="66"/>
        <v>666002.4</v>
      </c>
    </row>
    <row r="695" spans="1:11" x14ac:dyDescent="0.25">
      <c r="A695" t="s">
        <v>9</v>
      </c>
      <c r="B695">
        <v>2497</v>
      </c>
      <c r="C695" t="s">
        <v>29</v>
      </c>
      <c r="D695" t="str">
        <f t="array" ref="D695">IF($C695="Very Satisfied","5 Stars",IF($C695="Satisfied","4 Stars",IF($C695="Neutral","3 Stars",IF($C695="Dissatisfied","2 Stars",IF($C695="Very Dissatisfied","1 Star")))))</f>
        <v>5 Stars</v>
      </c>
      <c r="E695" t="s">
        <v>37</v>
      </c>
      <c r="F695" t="s">
        <v>42</v>
      </c>
      <c r="G695">
        <v>2</v>
      </c>
      <c r="H695">
        <v>12</v>
      </c>
      <c r="I695" s="4">
        <f t="shared" si="64"/>
        <v>217239</v>
      </c>
      <c r="J695">
        <f t="shared" si="65"/>
        <v>19560.5</v>
      </c>
      <c r="K695" s="4">
        <f t="shared" si="66"/>
        <v>126722.75</v>
      </c>
    </row>
    <row r="696" spans="1:11" x14ac:dyDescent="0.25">
      <c r="A696" t="s">
        <v>8</v>
      </c>
      <c r="B696">
        <v>6280</v>
      </c>
      <c r="C696" t="s">
        <v>27</v>
      </c>
      <c r="D696" t="str">
        <f t="array" ref="D696">IF($C696="Very Satisfied","5 Stars",IF($C696="Satisfied","4 Stars",IF($C696="Neutral","3 Stars",IF($C696="Dissatisfied","2 Stars",IF($C696="Very Dissatisfied","1 Star")))))</f>
        <v>4 Stars</v>
      </c>
      <c r="E696" t="s">
        <v>33</v>
      </c>
      <c r="F696" t="s">
        <v>51</v>
      </c>
      <c r="G696">
        <v>3</v>
      </c>
      <c r="H696">
        <v>6</v>
      </c>
      <c r="I696" s="4">
        <f t="shared" si="64"/>
        <v>546360</v>
      </c>
      <c r="J696">
        <f t="shared" si="65"/>
        <v>21736.615384615383</v>
      </c>
      <c r="K696" s="4">
        <f t="shared" si="66"/>
        <v>637420</v>
      </c>
    </row>
    <row r="697" spans="1:11" x14ac:dyDescent="0.25">
      <c r="A697" t="s">
        <v>22</v>
      </c>
      <c r="B697">
        <v>2729</v>
      </c>
      <c r="C697" t="s">
        <v>29</v>
      </c>
      <c r="D697" t="str">
        <f t="array" ref="D697">IF($C697="Very Satisfied","5 Stars",IF($C697="Satisfied","4 Stars",IF($C697="Neutral","3 Stars",IF($C697="Dissatisfied","2 Stars",IF($C697="Very Dissatisfied","1 Star")))))</f>
        <v>5 Stars</v>
      </c>
      <c r="E697" t="s">
        <v>31</v>
      </c>
      <c r="F697" t="s">
        <v>51</v>
      </c>
      <c r="G697">
        <v>3</v>
      </c>
      <c r="H697">
        <v>13</v>
      </c>
      <c r="I697" s="4">
        <f t="shared" si="64"/>
        <v>237423</v>
      </c>
      <c r="J697">
        <f t="shared" si="65"/>
        <v>45609.75</v>
      </c>
      <c r="K697" s="4">
        <f t="shared" si="66"/>
        <v>127843.15384615384</v>
      </c>
    </row>
    <row r="698" spans="1:11" x14ac:dyDescent="0.25">
      <c r="A698" t="s">
        <v>20</v>
      </c>
      <c r="B698">
        <v>4457</v>
      </c>
      <c r="C698" t="s">
        <v>29</v>
      </c>
      <c r="D698" t="str">
        <f t="array" ref="D698">IF($C698="Very Satisfied","5 Stars",IF($C698="Satisfied","4 Stars",IF($C698="Neutral","3 Stars",IF($C698="Dissatisfied","2 Stars",IF($C698="Very Dissatisfied","1 Star")))))</f>
        <v>5 Stars</v>
      </c>
      <c r="E698" t="s">
        <v>34</v>
      </c>
      <c r="F698" t="s">
        <v>51</v>
      </c>
      <c r="G698">
        <v>2</v>
      </c>
      <c r="H698">
        <v>10</v>
      </c>
      <c r="I698" s="4">
        <f t="shared" si="64"/>
        <v>387759</v>
      </c>
      <c r="J698">
        <f t="shared" si="65"/>
        <v>95210.625</v>
      </c>
      <c r="K698" s="4">
        <f t="shared" si="66"/>
        <v>271431.3</v>
      </c>
    </row>
    <row r="699" spans="1:11" x14ac:dyDescent="0.25">
      <c r="A699" t="s">
        <v>18</v>
      </c>
      <c r="B699">
        <v>5355</v>
      </c>
      <c r="C699" t="s">
        <v>29</v>
      </c>
      <c r="D699" t="str">
        <f t="array" ref="D699">IF($C699="Very Satisfied","5 Stars",IF($C699="Satisfied","4 Stars",IF($C699="Neutral","3 Stars",IF($C699="Dissatisfied","2 Stars",IF($C699="Very Dissatisfied","1 Star")))))</f>
        <v>5 Stars</v>
      </c>
      <c r="E699" t="s">
        <v>40</v>
      </c>
      <c r="F699" t="s">
        <v>47</v>
      </c>
      <c r="G699">
        <v>4</v>
      </c>
      <c r="H699">
        <v>8</v>
      </c>
      <c r="I699" s="4">
        <f t="shared" si="64"/>
        <v>465885</v>
      </c>
      <c r="J699">
        <f t="shared" si="65"/>
        <v>68312.399999999994</v>
      </c>
      <c r="K699" s="4">
        <f t="shared" si="66"/>
        <v>407649.375</v>
      </c>
    </row>
    <row r="700" spans="1:11" x14ac:dyDescent="0.25">
      <c r="A700" t="s">
        <v>11</v>
      </c>
      <c r="B700">
        <v>2333</v>
      </c>
      <c r="C700" t="s">
        <v>29</v>
      </c>
      <c r="D700" t="str">
        <f t="array" ref="D700">IF($C700="Very Satisfied","5 Stars",IF($C700="Satisfied","4 Stars",IF($C700="Neutral","3 Stars",IF($C700="Dissatisfied","2 Stars",IF($C700="Very Dissatisfied","1 Star")))))</f>
        <v>5 Stars</v>
      </c>
      <c r="E700" t="s">
        <v>31</v>
      </c>
      <c r="F700" t="s">
        <v>51</v>
      </c>
      <c r="G700">
        <v>5</v>
      </c>
      <c r="H700">
        <v>14</v>
      </c>
      <c r="I700" s="4">
        <f t="shared" si="64"/>
        <v>202971</v>
      </c>
      <c r="J700">
        <f t="shared" si="65"/>
        <v>44101.090909090912</v>
      </c>
      <c r="K700" s="4">
        <f t="shared" si="66"/>
        <v>101485.5</v>
      </c>
    </row>
    <row r="701" spans="1:11" x14ac:dyDescent="0.25">
      <c r="A701" t="s">
        <v>16</v>
      </c>
      <c r="B701">
        <v>1882</v>
      </c>
      <c r="C701" t="s">
        <v>27</v>
      </c>
      <c r="D701" t="str">
        <f t="array" ref="D701">IF($C701="Very Satisfied","5 Stars",IF($C701="Satisfied","4 Stars",IF($C701="Neutral","3 Stars",IF($C701="Dissatisfied","2 Stars",IF($C701="Very Dissatisfied","1 Star")))))</f>
        <v>4 Stars</v>
      </c>
      <c r="E701" t="s">
        <v>38</v>
      </c>
      <c r="F701" t="s">
        <v>51</v>
      </c>
      <c r="G701">
        <v>3</v>
      </c>
      <c r="H701">
        <v>11</v>
      </c>
      <c r="I701" s="4">
        <f t="shared" si="64"/>
        <v>163734</v>
      </c>
      <c r="J701">
        <f t="shared" si="65"/>
        <v>17574</v>
      </c>
      <c r="K701" s="4">
        <f t="shared" si="66"/>
        <v>104194.36363636363</v>
      </c>
    </row>
    <row r="702" spans="1:11" x14ac:dyDescent="0.25">
      <c r="A702" t="s">
        <v>12</v>
      </c>
      <c r="B702">
        <v>7630</v>
      </c>
      <c r="C702" t="s">
        <v>29</v>
      </c>
      <c r="D702" t="str">
        <f t="array" ref="D702">IF($C702="Very Satisfied","5 Stars",IF($C702="Satisfied","4 Stars",IF($C702="Neutral","3 Stars",IF($C702="Dissatisfied","2 Stars",IF($C702="Very Dissatisfied","1 Star")))))</f>
        <v>5 Stars</v>
      </c>
      <c r="E702" t="s">
        <v>34</v>
      </c>
      <c r="F702" t="s">
        <v>47</v>
      </c>
      <c r="G702">
        <v>2</v>
      </c>
      <c r="H702">
        <v>6</v>
      </c>
      <c r="I702" s="4">
        <f t="shared" si="64"/>
        <v>663810</v>
      </c>
      <c r="J702">
        <f t="shared" si="65"/>
        <v>7301.7857142857147</v>
      </c>
      <c r="K702" s="4">
        <f t="shared" si="66"/>
        <v>774445</v>
      </c>
    </row>
    <row r="703" spans="1:11" x14ac:dyDescent="0.25">
      <c r="A703" t="s">
        <v>19</v>
      </c>
      <c r="B703">
        <v>3813</v>
      </c>
      <c r="C703" t="s">
        <v>28</v>
      </c>
      <c r="D703" t="str">
        <f t="array" ref="D703">IF($C703="Very Satisfied","5 Stars",IF($C703="Satisfied","4 Stars",IF($C703="Neutral","3 Stars",IF($C703="Dissatisfied","2 Stars",IF($C703="Very Dissatisfied","1 Star")))))</f>
        <v>2 Stars</v>
      </c>
      <c r="E703" t="s">
        <v>37</v>
      </c>
      <c r="F703" t="s">
        <v>50</v>
      </c>
      <c r="G703">
        <v>1</v>
      </c>
      <c r="H703">
        <v>5</v>
      </c>
      <c r="I703" s="4">
        <f t="shared" si="64"/>
        <v>331731</v>
      </c>
      <c r="J703">
        <f t="shared" si="65"/>
        <v>28457.7</v>
      </c>
      <c r="K703" s="4">
        <f t="shared" si="66"/>
        <v>464423.39999999997</v>
      </c>
    </row>
    <row r="704" spans="1:11" x14ac:dyDescent="0.25">
      <c r="A704" t="s">
        <v>11</v>
      </c>
      <c r="B704">
        <v>2813</v>
      </c>
      <c r="C704" t="s">
        <v>27</v>
      </c>
      <c r="D704" t="str">
        <f t="array" ref="D704">IF($C704="Very Satisfied","5 Stars",IF($C704="Satisfied","4 Stars",IF($C704="Neutral","3 Stars",IF($C704="Dissatisfied","2 Stars",IF($C704="Very Dissatisfied","1 Star")))))</f>
        <v>4 Stars</v>
      </c>
      <c r="E704" t="s">
        <v>36</v>
      </c>
      <c r="F704" t="s">
        <v>51</v>
      </c>
      <c r="G704">
        <v>5</v>
      </c>
      <c r="H704">
        <v>6</v>
      </c>
      <c r="I704" s="4">
        <f t="shared" si="64"/>
        <v>244731</v>
      </c>
      <c r="J704">
        <f t="shared" si="65"/>
        <v>15031.666666666666</v>
      </c>
      <c r="K704" s="4">
        <f t="shared" si="66"/>
        <v>285519.5</v>
      </c>
    </row>
    <row r="705" spans="1:11" x14ac:dyDescent="0.25">
      <c r="A705" t="s">
        <v>9</v>
      </c>
      <c r="B705">
        <v>2239</v>
      </c>
      <c r="C705" t="s">
        <v>27</v>
      </c>
      <c r="D705" t="str">
        <f t="array" ref="D705">IF($C705="Very Satisfied","5 Stars",IF($C705="Satisfied","4 Stars",IF($C705="Neutral","3 Stars",IF($C705="Dissatisfied","2 Stars",IF($C705="Very Dissatisfied","1 Star")))))</f>
        <v>4 Stars</v>
      </c>
      <c r="E705" t="s">
        <v>32</v>
      </c>
      <c r="F705" t="s">
        <v>50</v>
      </c>
      <c r="G705">
        <v>1</v>
      </c>
      <c r="H705">
        <v>13</v>
      </c>
      <c r="I705" s="4">
        <f t="shared" si="64"/>
        <v>194793</v>
      </c>
      <c r="J705">
        <f t="shared" si="65"/>
        <v>14389.8</v>
      </c>
      <c r="K705" s="4">
        <f t="shared" si="66"/>
        <v>104888.53846153847</v>
      </c>
    </row>
    <row r="706" spans="1:11" x14ac:dyDescent="0.25">
      <c r="A706" t="s">
        <v>11</v>
      </c>
      <c r="B706">
        <v>5566</v>
      </c>
      <c r="C706" t="s">
        <v>27</v>
      </c>
      <c r="D706" t="str">
        <f t="array" ref="D706">IF($C706="Very Satisfied","5 Stars",IF($C706="Satisfied","4 Stars",IF($C706="Neutral","3 Stars",IF($C706="Dissatisfied","2 Stars",IF($C706="Very Dissatisfied","1 Star")))))</f>
        <v>4 Stars</v>
      </c>
      <c r="E706" t="s">
        <v>37</v>
      </c>
      <c r="F706" t="s">
        <v>48</v>
      </c>
      <c r="G706">
        <v>1</v>
      </c>
      <c r="H706">
        <v>11</v>
      </c>
      <c r="I706" s="4">
        <f t="shared" si="64"/>
        <v>484242</v>
      </c>
      <c r="J706">
        <f t="shared" si="65"/>
        <v>87348</v>
      </c>
      <c r="K706" s="4">
        <f t="shared" si="66"/>
        <v>308154</v>
      </c>
    </row>
    <row r="707" spans="1:11" x14ac:dyDescent="0.25">
      <c r="A707" t="s">
        <v>25</v>
      </c>
      <c r="B707">
        <v>4679</v>
      </c>
      <c r="C707" t="s">
        <v>27</v>
      </c>
      <c r="D707" t="str">
        <f t="array" ref="D707">IF($C707="Very Satisfied","5 Stars",IF($C707="Satisfied","4 Stars",IF($C707="Neutral","3 Stars",IF($C707="Dissatisfied","2 Stars",IF($C707="Very Dissatisfied","1 Star")))))</f>
        <v>4 Stars</v>
      </c>
      <c r="E707" t="s">
        <v>31</v>
      </c>
      <c r="F707" t="s">
        <v>47</v>
      </c>
      <c r="G707">
        <v>4</v>
      </c>
      <c r="H707">
        <v>12</v>
      </c>
      <c r="I707" s="4">
        <f t="shared" si="64"/>
        <v>407073</v>
      </c>
      <c r="J707">
        <f t="shared" si="65"/>
        <v>23142</v>
      </c>
      <c r="K707" s="4">
        <f t="shared" si="66"/>
        <v>237459.25</v>
      </c>
    </row>
    <row r="708" spans="1:11" x14ac:dyDescent="0.25">
      <c r="A708" t="s">
        <v>9</v>
      </c>
      <c r="B708">
        <v>597</v>
      </c>
      <c r="C708" t="s">
        <v>27</v>
      </c>
      <c r="D708" t="str">
        <f t="array" ref="D708">IF($C708="Very Satisfied","5 Stars",IF($C708="Satisfied","4 Stars",IF($C708="Neutral","3 Stars",IF($C708="Dissatisfied","2 Stars",IF($C708="Very Dissatisfied","1 Star")))))</f>
        <v>4 Stars</v>
      </c>
      <c r="E708" t="s">
        <v>32</v>
      </c>
      <c r="F708" t="s">
        <v>45</v>
      </c>
      <c r="G708">
        <v>3</v>
      </c>
      <c r="H708">
        <v>9</v>
      </c>
      <c r="I708" s="4">
        <f t="shared" si="64"/>
        <v>51939</v>
      </c>
      <c r="J708">
        <f t="shared" si="65"/>
        <v>132443</v>
      </c>
      <c r="K708" s="4">
        <f t="shared" si="66"/>
        <v>40397</v>
      </c>
    </row>
    <row r="709" spans="1:11" x14ac:dyDescent="0.25">
      <c r="A709" t="s">
        <v>25</v>
      </c>
      <c r="B709">
        <v>4689</v>
      </c>
      <c r="C709" t="s">
        <v>27</v>
      </c>
      <c r="D709" t="str">
        <f t="array" ref="D709">IF($C709="Very Satisfied","5 Stars",IF($C709="Satisfied","4 Stars",IF($C709="Neutral","3 Stars",IF($C709="Dissatisfied","2 Stars",IF($C709="Very Dissatisfied","1 Star")))))</f>
        <v>4 Stars</v>
      </c>
      <c r="E709" t="s">
        <v>39</v>
      </c>
      <c r="F709" t="s">
        <v>46</v>
      </c>
      <c r="G709">
        <v>1</v>
      </c>
      <c r="H709">
        <v>8</v>
      </c>
      <c r="I709" s="4">
        <f t="shared" si="64"/>
        <v>407943</v>
      </c>
      <c r="J709">
        <f t="shared" si="65"/>
        <v>32103</v>
      </c>
      <c r="K709" s="4">
        <f t="shared" si="66"/>
        <v>356950.125</v>
      </c>
    </row>
    <row r="710" spans="1:11" x14ac:dyDescent="0.25">
      <c r="A710" t="s">
        <v>16</v>
      </c>
      <c r="B710">
        <v>4211</v>
      </c>
      <c r="C710" t="s">
        <v>27</v>
      </c>
      <c r="D710" t="str">
        <f t="array" ref="D710">IF($C710="Very Satisfied","5 Stars",IF($C710="Satisfied","4 Stars",IF($C710="Neutral","3 Stars",IF($C710="Dissatisfied","2 Stars",IF($C710="Very Dissatisfied","1 Star")))))</f>
        <v>4 Stars</v>
      </c>
      <c r="E710" t="s">
        <v>38</v>
      </c>
      <c r="F710" t="s">
        <v>45</v>
      </c>
      <c r="G710">
        <v>4</v>
      </c>
      <c r="H710">
        <v>3</v>
      </c>
      <c r="I710" s="4">
        <f t="shared" si="64"/>
        <v>366357</v>
      </c>
      <c r="J710">
        <f t="shared" si="65"/>
        <v>122641</v>
      </c>
      <c r="K710" s="4">
        <f t="shared" si="66"/>
        <v>854833</v>
      </c>
    </row>
    <row r="711" spans="1:11" x14ac:dyDescent="0.25">
      <c r="A711" t="s">
        <v>22</v>
      </c>
      <c r="B711">
        <v>2144</v>
      </c>
      <c r="C711" t="s">
        <v>29</v>
      </c>
      <c r="D711" t="str">
        <f t="array" ref="D711">IF($C711="Very Satisfied","5 Stars",IF($C711="Satisfied","4 Stars",IF($C711="Neutral","3 Stars",IF($C711="Dissatisfied","2 Stars",IF($C711="Very Dissatisfied","1 Star")))))</f>
        <v>5 Stars</v>
      </c>
      <c r="E711" t="s">
        <v>32</v>
      </c>
      <c r="F711" t="s">
        <v>49</v>
      </c>
      <c r="G711">
        <v>1</v>
      </c>
      <c r="H711">
        <v>12</v>
      </c>
      <c r="I711" s="4">
        <f t="shared" si="64"/>
        <v>186528</v>
      </c>
      <c r="J711">
        <f t="shared" si="65"/>
        <v>64786</v>
      </c>
      <c r="K711" s="4">
        <f t="shared" si="66"/>
        <v>108808</v>
      </c>
    </row>
    <row r="712" spans="1:11" x14ac:dyDescent="0.25">
      <c r="A712" t="s">
        <v>20</v>
      </c>
      <c r="B712">
        <v>5411</v>
      </c>
      <c r="C712" t="s">
        <v>27</v>
      </c>
      <c r="D712" t="str">
        <f t="array" ref="D712">IF($C712="Very Satisfied","5 Stars",IF($C712="Satisfied","4 Stars",IF($C712="Neutral","3 Stars",IF($C712="Dissatisfied","2 Stars",IF($C712="Very Dissatisfied","1 Star")))))</f>
        <v>4 Stars</v>
      </c>
      <c r="E712" t="s">
        <v>35</v>
      </c>
      <c r="F712" t="s">
        <v>46</v>
      </c>
      <c r="G712">
        <v>3</v>
      </c>
      <c r="H712">
        <v>10</v>
      </c>
      <c r="I712" s="4">
        <f t="shared" si="64"/>
        <v>470757</v>
      </c>
      <c r="J712">
        <f t="shared" si="65"/>
        <v>37424.5</v>
      </c>
      <c r="K712" s="4">
        <f t="shared" si="66"/>
        <v>329529.89999999997</v>
      </c>
    </row>
    <row r="713" spans="1:11" x14ac:dyDescent="0.25">
      <c r="A713" t="s">
        <v>20</v>
      </c>
      <c r="B713">
        <v>5854</v>
      </c>
      <c r="C713" t="s">
        <v>30</v>
      </c>
      <c r="D713" t="str">
        <f t="array" ref="D713">IF($C713="Very Satisfied","5 Stars",IF($C713="Satisfied","4 Stars",IF($C713="Neutral","3 Stars",IF($C713="Dissatisfied","2 Stars",IF($C713="Very Dissatisfied","1 Star")))))</f>
        <v>1 Star</v>
      </c>
      <c r="E713" t="s">
        <v>32</v>
      </c>
      <c r="F713" t="s">
        <v>41</v>
      </c>
      <c r="G713">
        <v>5</v>
      </c>
      <c r="H713">
        <v>6</v>
      </c>
      <c r="I713" s="4">
        <f t="shared" si="64"/>
        <v>509298</v>
      </c>
      <c r="J713">
        <f t="shared" si="65"/>
        <v>27909.599999999999</v>
      </c>
      <c r="K713" s="4">
        <f t="shared" si="66"/>
        <v>594181</v>
      </c>
    </row>
    <row r="714" spans="1:11" x14ac:dyDescent="0.25">
      <c r="A714" t="s">
        <v>17</v>
      </c>
      <c r="B714">
        <v>4626</v>
      </c>
      <c r="C714" t="s">
        <v>27</v>
      </c>
      <c r="D714" t="str">
        <f t="array" ref="D714">IF($C714="Very Satisfied","5 Stars",IF($C714="Satisfied","4 Stars",IF($C714="Neutral","3 Stars",IF($C714="Dissatisfied","2 Stars",IF($C714="Very Dissatisfied","1 Star")))))</f>
        <v>4 Stars</v>
      </c>
      <c r="E714" t="s">
        <v>35</v>
      </c>
      <c r="F714" t="s">
        <v>43</v>
      </c>
      <c r="G714">
        <v>4</v>
      </c>
      <c r="H714">
        <v>11</v>
      </c>
      <c r="I714" s="4">
        <f t="shared" si="64"/>
        <v>402462</v>
      </c>
      <c r="J714">
        <f t="shared" si="65"/>
        <v>39271.800000000003</v>
      </c>
      <c r="K714" s="4">
        <f t="shared" ref="K714:K731" si="67">PRODUCT(J752,7)</f>
        <v>256112.18181818182</v>
      </c>
    </row>
    <row r="715" spans="1:11" x14ac:dyDescent="0.25">
      <c r="A715" t="s">
        <v>22</v>
      </c>
      <c r="B715">
        <v>5342</v>
      </c>
      <c r="C715" t="s">
        <v>27</v>
      </c>
      <c r="D715" t="str">
        <f t="array" ref="D715">IF($C715="Very Satisfied","5 Stars",IF($C715="Satisfied","4 Stars",IF($C715="Neutral","3 Stars",IF($C715="Dissatisfied","2 Stars",IF($C715="Very Dissatisfied","1 Star")))))</f>
        <v>4 Stars</v>
      </c>
      <c r="E715" t="s">
        <v>32</v>
      </c>
      <c r="F715" t="s">
        <v>48</v>
      </c>
      <c r="G715">
        <v>4</v>
      </c>
      <c r="H715">
        <v>6</v>
      </c>
      <c r="I715" s="4">
        <f t="shared" si="64"/>
        <v>464754</v>
      </c>
      <c r="J715">
        <f t="shared" si="65"/>
        <v>88861.8</v>
      </c>
      <c r="K715" s="4">
        <f t="shared" si="67"/>
        <v>542213</v>
      </c>
    </row>
    <row r="716" spans="1:11" x14ac:dyDescent="0.25">
      <c r="A716" t="s">
        <v>15</v>
      </c>
      <c r="B716">
        <v>9107</v>
      </c>
      <c r="C716" t="s">
        <v>27</v>
      </c>
      <c r="D716" t="str">
        <f t="array" ref="D716">IF($C716="Very Satisfied","5 Stars",IF($C716="Satisfied","4 Stars",IF($C716="Neutral","3 Stars",IF($C716="Dissatisfied","2 Stars",IF($C716="Very Dissatisfied","1 Star")))))</f>
        <v>4 Stars</v>
      </c>
      <c r="E716" t="s">
        <v>31</v>
      </c>
      <c r="F716" t="s">
        <v>43</v>
      </c>
      <c r="G716">
        <v>2</v>
      </c>
      <c r="H716">
        <v>12</v>
      </c>
      <c r="I716" s="4">
        <f t="shared" si="64"/>
        <v>792309</v>
      </c>
      <c r="J716">
        <f t="shared" si="65"/>
        <v>14974.875</v>
      </c>
      <c r="K716" s="4">
        <f t="shared" si="67"/>
        <v>462180.25</v>
      </c>
    </row>
    <row r="717" spans="1:11" x14ac:dyDescent="0.25">
      <c r="A717" t="s">
        <v>16</v>
      </c>
      <c r="B717">
        <v>1216</v>
      </c>
      <c r="C717" t="s">
        <v>30</v>
      </c>
      <c r="D717" t="str">
        <f t="array" ref="D717">IF($C717="Very Satisfied","5 Stars",IF($C717="Satisfied","4 Stars",IF($C717="Neutral","3 Stars",IF($C717="Dissatisfied","2 Stars",IF($C717="Very Dissatisfied","1 Star")))))</f>
        <v>1 Star</v>
      </c>
      <c r="E717" t="s">
        <v>35</v>
      </c>
      <c r="F717" t="s">
        <v>48</v>
      </c>
      <c r="G717">
        <v>5</v>
      </c>
      <c r="H717">
        <v>10</v>
      </c>
      <c r="I717" s="4">
        <f t="shared" si="64"/>
        <v>105792</v>
      </c>
      <c r="J717">
        <f t="shared" si="65"/>
        <v>44921</v>
      </c>
      <c r="K717" s="4">
        <f t="shared" si="67"/>
        <v>74054.400000000009</v>
      </c>
    </row>
    <row r="718" spans="1:11" x14ac:dyDescent="0.25">
      <c r="A718" t="s">
        <v>22</v>
      </c>
      <c r="B718">
        <v>1317</v>
      </c>
      <c r="C718" t="s">
        <v>30</v>
      </c>
      <c r="D718" t="str">
        <f t="array" ref="D718">IF($C718="Very Satisfied","5 Stars",IF($C718="Satisfied","4 Stars",IF($C718="Neutral","3 Stars",IF($C718="Dissatisfied","2 Stars",IF($C718="Very Dissatisfied","1 Star")))))</f>
        <v>1 Star</v>
      </c>
      <c r="E718" t="s">
        <v>35</v>
      </c>
      <c r="F718" t="s">
        <v>46</v>
      </c>
      <c r="G718">
        <v>1</v>
      </c>
      <c r="H718">
        <v>9</v>
      </c>
      <c r="I718" s="4">
        <f t="shared" si="64"/>
        <v>114579</v>
      </c>
      <c r="J718">
        <f t="shared" si="65"/>
        <v>50233.8</v>
      </c>
      <c r="K718" s="4">
        <f t="shared" si="67"/>
        <v>89117</v>
      </c>
    </row>
    <row r="719" spans="1:11" x14ac:dyDescent="0.25">
      <c r="A719" t="s">
        <v>23</v>
      </c>
      <c r="B719">
        <v>3209</v>
      </c>
      <c r="C719" t="s">
        <v>29</v>
      </c>
      <c r="D719" t="str">
        <f t="array" ref="D719">IF($C719="Very Satisfied","5 Stars",IF($C719="Satisfied","4 Stars",IF($C719="Neutral","3 Stars",IF($C719="Dissatisfied","2 Stars",IF($C719="Very Dissatisfied","1 Star")))))</f>
        <v>5 Stars</v>
      </c>
      <c r="E719" t="s">
        <v>33</v>
      </c>
      <c r="F719" t="s">
        <v>46</v>
      </c>
      <c r="G719">
        <v>4</v>
      </c>
      <c r="H719">
        <v>14</v>
      </c>
      <c r="I719" s="4">
        <f t="shared" si="64"/>
        <v>279183</v>
      </c>
      <c r="J719" t="e">
        <f>#REF!/#REF!</f>
        <v>#REF!</v>
      </c>
      <c r="K719" s="4">
        <f t="shared" si="67"/>
        <v>139591.5</v>
      </c>
    </row>
    <row r="720" spans="1:11" x14ac:dyDescent="0.25">
      <c r="A720" t="s">
        <v>17</v>
      </c>
      <c r="B720">
        <v>3856</v>
      </c>
      <c r="C720" t="s">
        <v>28</v>
      </c>
      <c r="D720" t="str">
        <f t="array" ref="D720">IF($C720="Very Satisfied","5 Stars",IF($C720="Satisfied","4 Stars",IF($C720="Neutral","3 Stars",IF($C720="Dissatisfied","2 Stars",IF($C720="Very Dissatisfied","1 Star")))))</f>
        <v>2 Stars</v>
      </c>
      <c r="E720" t="s">
        <v>36</v>
      </c>
      <c r="F720" t="s">
        <v>52</v>
      </c>
      <c r="G720">
        <v>4</v>
      </c>
      <c r="H720">
        <v>9</v>
      </c>
      <c r="I720" s="4">
        <f t="shared" si="64"/>
        <v>335472</v>
      </c>
      <c r="J720">
        <f t="shared" ref="J720:J751" si="68">I682/H682</f>
        <v>23643.923076923078</v>
      </c>
      <c r="K720" s="4">
        <f t="shared" si="67"/>
        <v>260922.66666666666</v>
      </c>
    </row>
    <row r="721" spans="1:11" x14ac:dyDescent="0.25">
      <c r="A721" t="s">
        <v>15</v>
      </c>
      <c r="B721">
        <v>8983</v>
      </c>
      <c r="C721" t="s">
        <v>27</v>
      </c>
      <c r="D721" t="str">
        <f t="array" ref="D721">IF($C721="Very Satisfied","5 Stars",IF($C721="Satisfied","4 Stars",IF($C721="Neutral","3 Stars",IF($C721="Dissatisfied","2 Stars",IF($C721="Very Dissatisfied","1 Star")))))</f>
        <v>4 Stars</v>
      </c>
      <c r="E721" t="s">
        <v>33</v>
      </c>
      <c r="F721" t="s">
        <v>45</v>
      </c>
      <c r="G721">
        <v>1</v>
      </c>
      <c r="H721">
        <v>13</v>
      </c>
      <c r="I721" s="4">
        <f t="shared" si="64"/>
        <v>781521</v>
      </c>
      <c r="J721">
        <f t="shared" si="68"/>
        <v>72247.28571428571</v>
      </c>
      <c r="K721" s="4">
        <f t="shared" si="67"/>
        <v>420819</v>
      </c>
    </row>
    <row r="722" spans="1:11" x14ac:dyDescent="0.25">
      <c r="A722" t="s">
        <v>22</v>
      </c>
      <c r="B722">
        <v>5221</v>
      </c>
      <c r="C722" t="s">
        <v>28</v>
      </c>
      <c r="D722" t="str">
        <f t="array" ref="D722">IF($C722="Very Satisfied","5 Stars",IF($C722="Satisfied","4 Stars",IF($C722="Neutral","3 Stars",IF($C722="Dissatisfied","2 Stars",IF($C722="Very Dissatisfied","1 Star")))))</f>
        <v>2 Stars</v>
      </c>
      <c r="E722" t="s">
        <v>36</v>
      </c>
      <c r="F722" t="s">
        <v>51</v>
      </c>
      <c r="G722">
        <v>3</v>
      </c>
      <c r="H722">
        <v>11</v>
      </c>
      <c r="I722" s="4">
        <f t="shared" si="64"/>
        <v>454227</v>
      </c>
      <c r="J722">
        <f t="shared" si="68"/>
        <v>18885.214285714286</v>
      </c>
      <c r="K722" s="4">
        <f t="shared" si="67"/>
        <v>289053.54545454547</v>
      </c>
    </row>
    <row r="723" spans="1:11" x14ac:dyDescent="0.25">
      <c r="A723" t="s">
        <v>8</v>
      </c>
      <c r="B723">
        <v>3757</v>
      </c>
      <c r="C723" t="s">
        <v>27</v>
      </c>
      <c r="D723" t="str">
        <f t="array" ref="D723">IF($C723="Very Satisfied","5 Stars",IF($C723="Satisfied","4 Stars",IF($C723="Neutral","3 Stars",IF($C723="Dissatisfied","2 Stars",IF($C723="Very Dissatisfied","1 Star")))))</f>
        <v>4 Stars</v>
      </c>
      <c r="E723" t="s">
        <v>40</v>
      </c>
      <c r="F723" t="s">
        <v>50</v>
      </c>
      <c r="G723">
        <v>2</v>
      </c>
      <c r="H723">
        <v>6</v>
      </c>
      <c r="I723" s="4">
        <f t="shared" si="64"/>
        <v>326859</v>
      </c>
      <c r="J723">
        <f t="shared" si="68"/>
        <v>45744.6</v>
      </c>
      <c r="K723" s="4">
        <f t="shared" si="67"/>
        <v>381335.5</v>
      </c>
    </row>
    <row r="724" spans="1:11" x14ac:dyDescent="0.25">
      <c r="A724" t="s">
        <v>14</v>
      </c>
      <c r="B724">
        <v>2271</v>
      </c>
      <c r="C724" t="s">
        <v>27</v>
      </c>
      <c r="D724" t="str">
        <f t="array" ref="D724">IF($C724="Very Satisfied","5 Stars",IF($C724="Satisfied","4 Stars",IF($C724="Neutral","3 Stars",IF($C724="Dissatisfied","2 Stars",IF($C724="Very Dissatisfied","1 Star")))))</f>
        <v>4 Stars</v>
      </c>
      <c r="E724" t="s">
        <v>31</v>
      </c>
      <c r="F724" t="s">
        <v>50</v>
      </c>
      <c r="G724">
        <v>5</v>
      </c>
      <c r="H724">
        <v>10</v>
      </c>
      <c r="I724" s="4">
        <f t="shared" si="64"/>
        <v>197577</v>
      </c>
      <c r="J724">
        <f t="shared" si="68"/>
        <v>35396.571428571428</v>
      </c>
      <c r="K724" s="4">
        <f t="shared" si="67"/>
        <v>138303.9</v>
      </c>
    </row>
    <row r="725" spans="1:11" x14ac:dyDescent="0.25">
      <c r="A725" t="s">
        <v>8</v>
      </c>
      <c r="B725">
        <v>2619</v>
      </c>
      <c r="C725" t="s">
        <v>27</v>
      </c>
      <c r="D725" t="str">
        <f t="array" ref="D725">IF($C725="Very Satisfied","5 Stars",IF($C725="Satisfied","4 Stars",IF($C725="Neutral","3 Stars",IF($C725="Dissatisfied","2 Stars",IF($C725="Very Dissatisfied","1 Star")))))</f>
        <v>4 Stars</v>
      </c>
      <c r="E725" t="s">
        <v>37</v>
      </c>
      <c r="F725" t="s">
        <v>50</v>
      </c>
      <c r="G725">
        <v>3</v>
      </c>
      <c r="H725">
        <v>3</v>
      </c>
      <c r="I725" s="4">
        <f t="shared" si="64"/>
        <v>227853</v>
      </c>
      <c r="J725">
        <f t="shared" si="68"/>
        <v>11418.75</v>
      </c>
      <c r="K725" s="4">
        <f t="shared" si="67"/>
        <v>531657</v>
      </c>
    </row>
    <row r="726" spans="1:11" x14ac:dyDescent="0.25">
      <c r="A726" t="s">
        <v>16</v>
      </c>
      <c r="B726">
        <v>3752</v>
      </c>
      <c r="C726" t="s">
        <v>27</v>
      </c>
      <c r="D726" t="str">
        <f t="array" ref="D726">IF($C726="Very Satisfied","5 Stars",IF($C726="Satisfied","4 Stars",IF($C726="Neutral","3 Stars",IF($C726="Dissatisfied","2 Stars",IF($C726="Very Dissatisfied","1 Star")))))</f>
        <v>4 Stars</v>
      </c>
      <c r="E726" t="s">
        <v>35</v>
      </c>
      <c r="F726" t="s">
        <v>43</v>
      </c>
      <c r="G726">
        <v>4</v>
      </c>
      <c r="H726">
        <v>14</v>
      </c>
      <c r="I726" s="4">
        <f t="shared" si="64"/>
        <v>326424</v>
      </c>
      <c r="J726">
        <f t="shared" si="68"/>
        <v>17443.5</v>
      </c>
      <c r="K726" s="4">
        <f t="shared" si="67"/>
        <v>163212</v>
      </c>
    </row>
    <row r="727" spans="1:11" x14ac:dyDescent="0.25">
      <c r="A727" t="s">
        <v>8</v>
      </c>
      <c r="B727">
        <v>6699</v>
      </c>
      <c r="C727" t="s">
        <v>29</v>
      </c>
      <c r="D727" t="str">
        <f t="array" ref="D727">IF($C727="Very Satisfied","5 Stars",IF($C727="Satisfied","4 Stars",IF($C727="Neutral","3 Stars",IF($C727="Dissatisfied","2 Stars",IF($C727="Very Dissatisfied","1 Star")))))</f>
        <v>5 Stars</v>
      </c>
      <c r="E727" t="s">
        <v>32</v>
      </c>
      <c r="F727" t="s">
        <v>52</v>
      </c>
      <c r="G727">
        <v>2</v>
      </c>
      <c r="H727">
        <v>7</v>
      </c>
      <c r="I727" s="4">
        <f t="shared" si="64"/>
        <v>582813</v>
      </c>
      <c r="J727">
        <f t="shared" si="68"/>
        <v>81954</v>
      </c>
      <c r="K727" s="4">
        <f t="shared" si="67"/>
        <v>582813</v>
      </c>
    </row>
    <row r="728" spans="1:11" x14ac:dyDescent="0.25">
      <c r="A728" t="s">
        <v>11</v>
      </c>
      <c r="B728">
        <v>3769</v>
      </c>
      <c r="C728" t="s">
        <v>28</v>
      </c>
      <c r="D728" t="str">
        <f t="array" ref="D728">IF($C728="Very Satisfied","5 Stars",IF($C728="Satisfied","4 Stars",IF($C728="Neutral","3 Stars",IF($C728="Dissatisfied","2 Stars",IF($C728="Very Dissatisfied","1 Star")))))</f>
        <v>2 Stars</v>
      </c>
      <c r="E728" t="s">
        <v>40</v>
      </c>
      <c r="F728" t="s">
        <v>43</v>
      </c>
      <c r="G728">
        <v>1</v>
      </c>
      <c r="H728">
        <v>9</v>
      </c>
      <c r="I728" s="4">
        <f t="shared" si="64"/>
        <v>327903</v>
      </c>
      <c r="J728">
        <f t="shared" si="68"/>
        <v>148004.4</v>
      </c>
      <c r="K728" s="4">
        <f t="shared" si="67"/>
        <v>255035.66666666666</v>
      </c>
    </row>
    <row r="729" spans="1:11" x14ac:dyDescent="0.25">
      <c r="A729" t="s">
        <v>19</v>
      </c>
      <c r="B729">
        <v>2168</v>
      </c>
      <c r="C729" t="s">
        <v>27</v>
      </c>
      <c r="D729" t="str">
        <f t="array" ref="D729">IF($C729="Very Satisfied","5 Stars",IF($C729="Satisfied","4 Stars",IF($C729="Neutral","3 Stars",IF($C729="Dissatisfied","2 Stars",IF($C729="Very Dissatisfied","1 Star")))))</f>
        <v>4 Stars</v>
      </c>
      <c r="E729" t="s">
        <v>37</v>
      </c>
      <c r="F729" t="s">
        <v>49</v>
      </c>
      <c r="G729">
        <v>1</v>
      </c>
      <c r="H729">
        <v>15</v>
      </c>
      <c r="I729" s="4">
        <f t="shared" si="64"/>
        <v>188616</v>
      </c>
      <c r="J729">
        <f t="shared" si="68"/>
        <v>94938.75</v>
      </c>
      <c r="K729" s="4">
        <f t="shared" si="67"/>
        <v>88020.800000000003</v>
      </c>
    </row>
    <row r="730" spans="1:11" x14ac:dyDescent="0.25">
      <c r="A730" t="s">
        <v>19</v>
      </c>
      <c r="B730">
        <v>5362</v>
      </c>
      <c r="C730" t="s">
        <v>29</v>
      </c>
      <c r="D730" t="str">
        <f t="array" ref="D730">IF($C730="Very Satisfied","5 Stars",IF($C730="Satisfied","4 Stars",IF($C730="Neutral","3 Stars",IF($C730="Dissatisfied","2 Stars",IF($C730="Very Dissatisfied","1 Star")))))</f>
        <v>5 Stars</v>
      </c>
      <c r="E730" t="s">
        <v>40</v>
      </c>
      <c r="F730" t="s">
        <v>47</v>
      </c>
      <c r="G730">
        <v>3</v>
      </c>
      <c r="H730">
        <v>3</v>
      </c>
      <c r="I730" s="4">
        <f t="shared" si="64"/>
        <v>466494</v>
      </c>
      <c r="J730">
        <f t="shared" si="68"/>
        <v>22475</v>
      </c>
      <c r="K730" s="4">
        <f t="shared" si="67"/>
        <v>1088486</v>
      </c>
    </row>
    <row r="731" spans="1:11" x14ac:dyDescent="0.25">
      <c r="A731" t="s">
        <v>24</v>
      </c>
      <c r="B731">
        <v>5995</v>
      </c>
      <c r="C731" t="s">
        <v>29</v>
      </c>
      <c r="D731" t="str">
        <f t="array" ref="D731">IF($C731="Very Satisfied","5 Stars",IF($C731="Satisfied","4 Stars",IF($C731="Neutral","3 Stars",IF($C731="Dissatisfied","2 Stars",IF($C731="Very Dissatisfied","1 Star")))))</f>
        <v>5 Stars</v>
      </c>
      <c r="E731" t="s">
        <v>39</v>
      </c>
      <c r="F731" t="s">
        <v>42</v>
      </c>
      <c r="G731">
        <v>2</v>
      </c>
      <c r="H731">
        <v>7</v>
      </c>
      <c r="I731" s="4">
        <f t="shared" si="64"/>
        <v>521565</v>
      </c>
      <c r="J731">
        <f t="shared" si="68"/>
        <v>25934.7</v>
      </c>
      <c r="K731" s="4">
        <f t="shared" si="67"/>
        <v>521565</v>
      </c>
    </row>
    <row r="732" spans="1:11" x14ac:dyDescent="0.25">
      <c r="A732" t="s">
        <v>16</v>
      </c>
      <c r="B732">
        <v>5330</v>
      </c>
      <c r="C732" t="s">
        <v>28</v>
      </c>
      <c r="D732" t="str">
        <f t="array" ref="D732">IF($C732="Very Satisfied","5 Stars",IF($C732="Satisfied","4 Stars",IF($C732="Neutral","3 Stars",IF($C732="Dissatisfied","2 Stars",IF($C732="Very Dissatisfied","1 Star")))))</f>
        <v>2 Stars</v>
      </c>
      <c r="E732" t="s">
        <v>36</v>
      </c>
      <c r="F732" t="s">
        <v>42</v>
      </c>
      <c r="G732">
        <v>1</v>
      </c>
      <c r="H732">
        <v>13</v>
      </c>
      <c r="I732" s="4">
        <f t="shared" ref="I732:I793" si="69">PRODUCT(B732,87)</f>
        <v>463710</v>
      </c>
      <c r="J732">
        <f t="shared" si="68"/>
        <v>95143.2</v>
      </c>
      <c r="K732" s="4">
        <f t="shared" ref="K732:K754" si="70">PRODUCT(J771,7)</f>
        <v>249690</v>
      </c>
    </row>
    <row r="733" spans="1:11" x14ac:dyDescent="0.25">
      <c r="A733" t="s">
        <v>9</v>
      </c>
      <c r="B733">
        <v>2726</v>
      </c>
      <c r="C733" t="s">
        <v>27</v>
      </c>
      <c r="D733" t="str">
        <f t="array" ref="D733">IF($C733="Very Satisfied","5 Stars",IF($C733="Satisfied","4 Stars",IF($C733="Neutral","3 Stars",IF($C733="Dissatisfied","2 Stars",IF($C733="Very Dissatisfied","1 Star")))))</f>
        <v>4 Stars</v>
      </c>
      <c r="E733" t="s">
        <v>38</v>
      </c>
      <c r="F733" t="s">
        <v>44</v>
      </c>
      <c r="G733">
        <v>2</v>
      </c>
      <c r="H733">
        <v>8</v>
      </c>
      <c r="I733" s="4">
        <f t="shared" si="69"/>
        <v>237162</v>
      </c>
      <c r="J733">
        <f t="shared" si="68"/>
        <v>18103.25</v>
      </c>
      <c r="K733" s="4">
        <f t="shared" si="70"/>
        <v>207516.75</v>
      </c>
    </row>
    <row r="734" spans="1:11" x14ac:dyDescent="0.25">
      <c r="A734" t="s">
        <v>15</v>
      </c>
      <c r="B734">
        <v>4691</v>
      </c>
      <c r="C734" t="s">
        <v>27</v>
      </c>
      <c r="D734" t="str">
        <f t="array" ref="D734">IF($C734="Very Satisfied","5 Stars",IF($C734="Satisfied","4 Stars",IF($C734="Neutral","3 Stars",IF($C734="Dissatisfied","2 Stars",IF($C734="Very Dissatisfied","1 Star")))))</f>
        <v>4 Stars</v>
      </c>
      <c r="E734" t="s">
        <v>39</v>
      </c>
      <c r="F734" t="s">
        <v>47</v>
      </c>
      <c r="G734">
        <v>4</v>
      </c>
      <c r="H734">
        <v>3</v>
      </c>
      <c r="I734" s="4">
        <f t="shared" si="69"/>
        <v>408117</v>
      </c>
      <c r="J734">
        <f t="shared" si="68"/>
        <v>91060</v>
      </c>
      <c r="K734" s="4">
        <f t="shared" si="70"/>
        <v>952273</v>
      </c>
    </row>
    <row r="735" spans="1:11" x14ac:dyDescent="0.25">
      <c r="A735" t="s">
        <v>17</v>
      </c>
      <c r="B735">
        <v>2219</v>
      </c>
      <c r="C735" t="s">
        <v>27</v>
      </c>
      <c r="D735" t="str">
        <f t="array" ref="D735">IF($C735="Very Satisfied","5 Stars",IF($C735="Satisfied","4 Stars",IF($C735="Neutral","3 Stars",IF($C735="Dissatisfied","2 Stars",IF($C735="Very Dissatisfied","1 Star")))))</f>
        <v>4 Stars</v>
      </c>
      <c r="E735" t="s">
        <v>33</v>
      </c>
      <c r="F735" t="s">
        <v>48</v>
      </c>
      <c r="G735">
        <v>3</v>
      </c>
      <c r="H735">
        <v>6</v>
      </c>
      <c r="I735" s="4">
        <f t="shared" si="69"/>
        <v>193053</v>
      </c>
      <c r="J735">
        <f t="shared" si="68"/>
        <v>18263.307692307691</v>
      </c>
      <c r="K735" s="4">
        <f t="shared" si="70"/>
        <v>225228.5</v>
      </c>
    </row>
    <row r="736" spans="1:11" x14ac:dyDescent="0.25">
      <c r="A736" t="s">
        <v>23</v>
      </c>
      <c r="B736">
        <v>5003</v>
      </c>
      <c r="C736" t="s">
        <v>29</v>
      </c>
      <c r="D736" t="str">
        <f t="array" ref="D736">IF($C736="Very Satisfied","5 Stars",IF($C736="Satisfied","4 Stars",IF($C736="Neutral","3 Stars",IF($C736="Dissatisfied","2 Stars",IF($C736="Very Dissatisfied","1 Star")))))</f>
        <v>5 Stars</v>
      </c>
      <c r="E736" t="s">
        <v>40</v>
      </c>
      <c r="F736" t="s">
        <v>43</v>
      </c>
      <c r="G736">
        <v>2</v>
      </c>
      <c r="H736">
        <v>4</v>
      </c>
      <c r="I736" s="4">
        <f t="shared" si="69"/>
        <v>435261</v>
      </c>
      <c r="J736">
        <f t="shared" si="68"/>
        <v>38775.9</v>
      </c>
      <c r="K736" s="4">
        <f t="shared" si="70"/>
        <v>761706.75</v>
      </c>
    </row>
    <row r="737" spans="1:11" x14ac:dyDescent="0.25">
      <c r="A737" t="s">
        <v>14</v>
      </c>
      <c r="B737">
        <v>4983</v>
      </c>
      <c r="C737" t="s">
        <v>29</v>
      </c>
      <c r="D737" t="str">
        <f t="array" ref="D737">IF($C737="Very Satisfied","5 Stars",IF($C737="Satisfied","4 Stars",IF($C737="Neutral","3 Stars",IF($C737="Dissatisfied","2 Stars",IF($C737="Very Dissatisfied","1 Star")))))</f>
        <v>5 Stars</v>
      </c>
      <c r="E737" t="s">
        <v>31</v>
      </c>
      <c r="F737" t="s">
        <v>48</v>
      </c>
      <c r="G737">
        <v>2</v>
      </c>
      <c r="H737">
        <v>14</v>
      </c>
      <c r="I737" s="4">
        <f t="shared" si="69"/>
        <v>433521</v>
      </c>
      <c r="J737">
        <f t="shared" si="68"/>
        <v>58235.625</v>
      </c>
      <c r="K737" s="4">
        <f t="shared" si="70"/>
        <v>216760.5</v>
      </c>
    </row>
    <row r="738" spans="1:11" x14ac:dyDescent="0.25">
      <c r="A738" t="s">
        <v>22</v>
      </c>
      <c r="B738">
        <v>4651</v>
      </c>
      <c r="C738" t="s">
        <v>29</v>
      </c>
      <c r="D738" t="str">
        <f t="array" ref="D738">IF($C738="Very Satisfied","5 Stars",IF($C738="Satisfied","4 Stars",IF($C738="Neutral","3 Stars",IF($C738="Dissatisfied","2 Stars",IF($C738="Very Dissatisfied","1 Star")))))</f>
        <v>5 Stars</v>
      </c>
      <c r="E738" t="s">
        <v>31</v>
      </c>
      <c r="F738" t="s">
        <v>49</v>
      </c>
      <c r="G738">
        <v>3</v>
      </c>
      <c r="H738">
        <v>4</v>
      </c>
      <c r="I738" s="4">
        <f t="shared" si="69"/>
        <v>404637</v>
      </c>
      <c r="J738">
        <f t="shared" si="68"/>
        <v>14497.928571428571</v>
      </c>
      <c r="K738" s="4">
        <f t="shared" si="70"/>
        <v>708114.75</v>
      </c>
    </row>
    <row r="739" spans="1:11" x14ac:dyDescent="0.25">
      <c r="A739" t="s">
        <v>9</v>
      </c>
      <c r="B739">
        <v>2780</v>
      </c>
      <c r="C739" t="s">
        <v>27</v>
      </c>
      <c r="D739" t="str">
        <f t="array" ref="D739">IF($C739="Very Satisfied","5 Stars",IF($C739="Satisfied","4 Stars",IF($C739="Neutral","3 Stars",IF($C739="Dissatisfied","2 Stars",IF($C739="Very Dissatisfied","1 Star")))))</f>
        <v>4 Stars</v>
      </c>
      <c r="E739" t="s">
        <v>40</v>
      </c>
      <c r="F739" t="s">
        <v>46</v>
      </c>
      <c r="G739">
        <v>3</v>
      </c>
      <c r="H739">
        <v>11</v>
      </c>
      <c r="I739" s="4">
        <f t="shared" si="69"/>
        <v>241860</v>
      </c>
      <c r="J739">
        <f t="shared" si="68"/>
        <v>14884.90909090909</v>
      </c>
      <c r="K739" s="4">
        <f t="shared" si="70"/>
        <v>153910.90909090909</v>
      </c>
    </row>
    <row r="740" spans="1:11" x14ac:dyDescent="0.25">
      <c r="A740" t="s">
        <v>12</v>
      </c>
      <c r="B740">
        <v>5983</v>
      </c>
      <c r="C740" t="s">
        <v>27</v>
      </c>
      <c r="D740" t="str">
        <f t="array" ref="D740">IF($C740="Very Satisfied","5 Stars",IF($C740="Satisfied","4 Stars",IF($C740="Neutral","3 Stars",IF($C740="Dissatisfied","2 Stars",IF($C740="Very Dissatisfied","1 Star")))))</f>
        <v>4 Stars</v>
      </c>
      <c r="E740" t="s">
        <v>37</v>
      </c>
      <c r="F740" t="s">
        <v>45</v>
      </c>
      <c r="G740">
        <v>3</v>
      </c>
      <c r="H740">
        <v>3</v>
      </c>
      <c r="I740" s="4">
        <f t="shared" si="69"/>
        <v>520521</v>
      </c>
      <c r="J740">
        <f t="shared" si="68"/>
        <v>110635</v>
      </c>
      <c r="K740" s="4">
        <f t="shared" si="70"/>
        <v>1214549</v>
      </c>
    </row>
    <row r="741" spans="1:11" x14ac:dyDescent="0.25">
      <c r="A741" t="s">
        <v>17</v>
      </c>
      <c r="B741">
        <v>1944</v>
      </c>
      <c r="C741" t="s">
        <v>28</v>
      </c>
      <c r="D741" t="str">
        <f t="array" ref="D741">IF($C741="Very Satisfied","5 Stars",IF($C741="Satisfied","4 Stars",IF($C741="Neutral","3 Stars",IF($C741="Dissatisfied","2 Stars",IF($C741="Very Dissatisfied","1 Star")))))</f>
        <v>2 Stars</v>
      </c>
      <c r="E741" t="s">
        <v>37</v>
      </c>
      <c r="F741" t="s">
        <v>51</v>
      </c>
      <c r="G741">
        <v>1</v>
      </c>
      <c r="H741">
        <v>10</v>
      </c>
      <c r="I741" s="4">
        <f t="shared" si="69"/>
        <v>169128</v>
      </c>
      <c r="J741">
        <f t="shared" si="68"/>
        <v>66346.2</v>
      </c>
      <c r="K741" s="4">
        <f t="shared" si="70"/>
        <v>118389.59999999999</v>
      </c>
    </row>
    <row r="742" spans="1:11" x14ac:dyDescent="0.25">
      <c r="A742" t="s">
        <v>8</v>
      </c>
      <c r="B742">
        <v>6107</v>
      </c>
      <c r="C742" t="s">
        <v>27</v>
      </c>
      <c r="D742" t="str">
        <f t="array" ref="D742">IF($C742="Very Satisfied","5 Stars",IF($C742="Satisfied","4 Stars",IF($C742="Neutral","3 Stars",IF($C742="Dissatisfied","2 Stars",IF($C742="Very Dissatisfied","1 Star")))))</f>
        <v>4 Stars</v>
      </c>
      <c r="E742" t="s">
        <v>33</v>
      </c>
      <c r="F742" t="s">
        <v>46</v>
      </c>
      <c r="G742">
        <v>4</v>
      </c>
      <c r="H742">
        <v>14</v>
      </c>
      <c r="I742" s="4">
        <f t="shared" si="69"/>
        <v>531309</v>
      </c>
      <c r="J742">
        <f t="shared" si="68"/>
        <v>40788.5</v>
      </c>
      <c r="K742" s="4">
        <f t="shared" si="70"/>
        <v>265654.5</v>
      </c>
    </row>
    <row r="743" spans="1:11" x14ac:dyDescent="0.25">
      <c r="A743" t="s">
        <v>9</v>
      </c>
      <c r="B743">
        <v>1932</v>
      </c>
      <c r="C743" t="s">
        <v>27</v>
      </c>
      <c r="D743" t="str">
        <f t="array" ref="D743">IF($C743="Very Satisfied","5 Stars",IF($C743="Satisfied","4 Stars",IF($C743="Neutral","3 Stars",IF($C743="Dissatisfied","2 Stars",IF($C743="Very Dissatisfied","1 Star")))))</f>
        <v>4 Stars</v>
      </c>
      <c r="E743" t="s">
        <v>34</v>
      </c>
      <c r="F743" t="s">
        <v>43</v>
      </c>
      <c r="G743">
        <v>3</v>
      </c>
      <c r="H743">
        <v>10</v>
      </c>
      <c r="I743" s="4">
        <f t="shared" si="69"/>
        <v>168084</v>
      </c>
      <c r="J743">
        <f t="shared" si="68"/>
        <v>14984.076923076924</v>
      </c>
      <c r="K743" s="4">
        <f t="shared" si="70"/>
        <v>117658.80000000002</v>
      </c>
    </row>
    <row r="744" spans="1:11" x14ac:dyDescent="0.25">
      <c r="A744" t="s">
        <v>21</v>
      </c>
      <c r="B744">
        <v>1885</v>
      </c>
      <c r="C744" t="s">
        <v>29</v>
      </c>
      <c r="D744" t="str">
        <f t="array" ref="D744">IF($C744="Very Satisfied","5 Stars",IF($C744="Satisfied","4 Stars",IF($C744="Neutral","3 Stars",IF($C744="Dissatisfied","2 Stars",IF($C744="Very Dissatisfied","1 Star")))))</f>
        <v>5 Stars</v>
      </c>
      <c r="E744" t="s">
        <v>36</v>
      </c>
      <c r="F744" t="s">
        <v>47</v>
      </c>
      <c r="G744">
        <v>5</v>
      </c>
      <c r="H744">
        <v>6</v>
      </c>
      <c r="I744" s="4">
        <f t="shared" si="69"/>
        <v>163995</v>
      </c>
      <c r="J744">
        <f t="shared" si="68"/>
        <v>44022</v>
      </c>
      <c r="K744" s="4">
        <f t="shared" si="70"/>
        <v>191327.5</v>
      </c>
    </row>
    <row r="745" spans="1:11" x14ac:dyDescent="0.25">
      <c r="A745" t="s">
        <v>20</v>
      </c>
      <c r="B745">
        <v>2848</v>
      </c>
      <c r="C745" t="s">
        <v>27</v>
      </c>
      <c r="D745" t="str">
        <f t="array" ref="D745">IF($C745="Very Satisfied","5 Stars",IF($C745="Satisfied","4 Stars",IF($C745="Neutral","3 Stars",IF($C745="Dissatisfied","2 Stars",IF($C745="Very Dissatisfied","1 Star")))))</f>
        <v>4 Stars</v>
      </c>
      <c r="E745" t="s">
        <v>39</v>
      </c>
      <c r="F745" t="s">
        <v>45</v>
      </c>
      <c r="G745">
        <v>2</v>
      </c>
      <c r="H745">
        <v>6</v>
      </c>
      <c r="I745" s="4">
        <f t="shared" si="69"/>
        <v>247776</v>
      </c>
      <c r="J745">
        <f t="shared" si="68"/>
        <v>33922.75</v>
      </c>
      <c r="K745" s="4">
        <f t="shared" si="70"/>
        <v>289072</v>
      </c>
    </row>
    <row r="746" spans="1:11" x14ac:dyDescent="0.25">
      <c r="A746" t="s">
        <v>11</v>
      </c>
      <c r="B746">
        <v>5453</v>
      </c>
      <c r="C746" t="s">
        <v>29</v>
      </c>
      <c r="D746" t="str">
        <f t="array" ref="D746">IF($C746="Very Satisfied","5 Stars",IF($C746="Satisfied","4 Stars",IF($C746="Neutral","3 Stars",IF($C746="Dissatisfied","2 Stars",IF($C746="Very Dissatisfied","1 Star")))))</f>
        <v>5 Stars</v>
      </c>
      <c r="E746" t="s">
        <v>36</v>
      </c>
      <c r="F746" t="s">
        <v>46</v>
      </c>
      <c r="G746">
        <v>2</v>
      </c>
      <c r="H746">
        <v>15</v>
      </c>
      <c r="I746" s="4">
        <f t="shared" si="69"/>
        <v>474411</v>
      </c>
      <c r="J746">
        <f t="shared" si="68"/>
        <v>5771</v>
      </c>
      <c r="K746" s="4">
        <f t="shared" si="70"/>
        <v>221391.80000000002</v>
      </c>
    </row>
    <row r="747" spans="1:11" x14ac:dyDescent="0.25">
      <c r="A747" t="s">
        <v>12</v>
      </c>
      <c r="B747">
        <v>8419</v>
      </c>
      <c r="C747" t="s">
        <v>27</v>
      </c>
      <c r="D747" t="str">
        <f t="array" ref="D747">IF($C747="Very Satisfied","5 Stars",IF($C747="Satisfied","4 Stars",IF($C747="Neutral","3 Stars",IF($C747="Dissatisfied","2 Stars",IF($C747="Very Dissatisfied","1 Star")))))</f>
        <v>4 Stars</v>
      </c>
      <c r="E747" t="s">
        <v>35</v>
      </c>
      <c r="F747" t="s">
        <v>43</v>
      </c>
      <c r="G747">
        <v>1</v>
      </c>
      <c r="H747">
        <v>5</v>
      </c>
      <c r="I747" s="4">
        <f t="shared" si="69"/>
        <v>732453</v>
      </c>
      <c r="J747">
        <f t="shared" si="68"/>
        <v>50992.875</v>
      </c>
      <c r="K747" s="4">
        <f t="shared" si="70"/>
        <v>1025434.2000000001</v>
      </c>
    </row>
    <row r="748" spans="1:11" x14ac:dyDescent="0.25">
      <c r="A748" t="s">
        <v>25</v>
      </c>
      <c r="B748">
        <v>3374</v>
      </c>
      <c r="C748" t="s">
        <v>29</v>
      </c>
      <c r="D748" t="str">
        <f t="array" ref="D748">IF($C748="Very Satisfied","5 Stars",IF($C748="Satisfied","4 Stars",IF($C748="Neutral","3 Stars",IF($C748="Dissatisfied","2 Stars",IF($C748="Very Dissatisfied","1 Star")))))</f>
        <v>5 Stars</v>
      </c>
      <c r="E748" t="s">
        <v>34</v>
      </c>
      <c r="F748" t="s">
        <v>44</v>
      </c>
      <c r="G748">
        <v>5</v>
      </c>
      <c r="H748">
        <v>10</v>
      </c>
      <c r="I748" s="4">
        <f t="shared" si="69"/>
        <v>293538</v>
      </c>
      <c r="J748">
        <f t="shared" si="68"/>
        <v>122119</v>
      </c>
      <c r="K748" s="4">
        <f t="shared" si="70"/>
        <v>205476.6</v>
      </c>
    </row>
    <row r="749" spans="1:11" x14ac:dyDescent="0.25">
      <c r="A749" t="s">
        <v>18</v>
      </c>
      <c r="B749">
        <v>6991</v>
      </c>
      <c r="C749" t="s">
        <v>27</v>
      </c>
      <c r="D749" t="str">
        <f t="array" ref="D749">IF($C749="Very Satisfied","5 Stars",IF($C749="Satisfied","4 Stars",IF($C749="Neutral","3 Stars",IF($C749="Dissatisfied","2 Stars",IF($C749="Very Dissatisfied","1 Star")))))</f>
        <v>4 Stars</v>
      </c>
      <c r="E749" t="s">
        <v>39</v>
      </c>
      <c r="F749" t="s">
        <v>42</v>
      </c>
      <c r="G749">
        <v>2</v>
      </c>
      <c r="H749">
        <v>6</v>
      </c>
      <c r="I749" s="4">
        <f t="shared" si="69"/>
        <v>608217</v>
      </c>
      <c r="J749">
        <f t="shared" si="68"/>
        <v>15544</v>
      </c>
      <c r="K749" s="4">
        <f t="shared" si="70"/>
        <v>709586.5</v>
      </c>
    </row>
    <row r="750" spans="1:11" x14ac:dyDescent="0.25">
      <c r="A750" t="s">
        <v>19</v>
      </c>
      <c r="B750">
        <v>3939</v>
      </c>
      <c r="C750" t="s">
        <v>29</v>
      </c>
      <c r="D750" t="str">
        <f t="array" ref="D750">IF($C750="Very Satisfied","5 Stars",IF($C750="Satisfied","4 Stars",IF($C750="Neutral","3 Stars",IF($C750="Dissatisfied","2 Stars",IF($C750="Very Dissatisfied","1 Star")))))</f>
        <v>5 Stars</v>
      </c>
      <c r="E750" t="s">
        <v>37</v>
      </c>
      <c r="F750" t="s">
        <v>47</v>
      </c>
      <c r="G750">
        <v>2</v>
      </c>
      <c r="H750">
        <v>15</v>
      </c>
      <c r="I750" s="4">
        <f t="shared" si="69"/>
        <v>342693</v>
      </c>
      <c r="J750">
        <f t="shared" si="68"/>
        <v>47075.7</v>
      </c>
      <c r="K750" s="4">
        <f t="shared" si="70"/>
        <v>159923.4</v>
      </c>
    </row>
    <row r="751" spans="1:11" x14ac:dyDescent="0.25">
      <c r="A751" t="s">
        <v>12</v>
      </c>
      <c r="B751">
        <v>3210</v>
      </c>
      <c r="C751" t="s">
        <v>27</v>
      </c>
      <c r="D751" t="str">
        <f t="array" ref="D751">IF($C751="Very Satisfied","5 Stars",IF($C751="Satisfied","4 Stars",IF($C751="Neutral","3 Stars",IF($C751="Dissatisfied","2 Stars",IF($C751="Very Dissatisfied","1 Star")))))</f>
        <v>4 Stars</v>
      </c>
      <c r="E751" t="s">
        <v>40</v>
      </c>
      <c r="F751" t="s">
        <v>45</v>
      </c>
      <c r="G751">
        <v>1</v>
      </c>
      <c r="H751">
        <v>12</v>
      </c>
      <c r="I751" s="4">
        <f t="shared" si="69"/>
        <v>279270</v>
      </c>
      <c r="J751">
        <f t="shared" si="68"/>
        <v>84883</v>
      </c>
      <c r="K751" s="4">
        <f t="shared" si="70"/>
        <v>162907.5</v>
      </c>
    </row>
    <row r="752" spans="1:11" x14ac:dyDescent="0.25">
      <c r="A752" t="s">
        <v>25</v>
      </c>
      <c r="B752">
        <v>3722</v>
      </c>
      <c r="C752" t="s">
        <v>29</v>
      </c>
      <c r="D752" t="str">
        <f t="array" ref="D752">IF($C752="Very Satisfied","5 Stars",IF($C752="Satisfied","4 Stars",IF($C752="Neutral","3 Stars",IF($C752="Dissatisfied","2 Stars",IF($C752="Very Dissatisfied","1 Star")))))</f>
        <v>5 Stars</v>
      </c>
      <c r="E752" t="s">
        <v>37</v>
      </c>
      <c r="F752" t="s">
        <v>47</v>
      </c>
      <c r="G752">
        <v>3</v>
      </c>
      <c r="H752">
        <v>11</v>
      </c>
      <c r="I752" s="4">
        <f t="shared" si="69"/>
        <v>323814</v>
      </c>
      <c r="J752">
        <f t="shared" ref="J752:J769" si="71">I714/H714</f>
        <v>36587.454545454544</v>
      </c>
      <c r="K752" s="4">
        <f t="shared" si="70"/>
        <v>206063.45454545456</v>
      </c>
    </row>
    <row r="753" spans="1:11" x14ac:dyDescent="0.25">
      <c r="A753" t="s">
        <v>19</v>
      </c>
      <c r="B753">
        <v>1099</v>
      </c>
      <c r="C753" t="s">
        <v>29</v>
      </c>
      <c r="D753" t="str">
        <f t="array" ref="D753">IF($C753="Very Satisfied","5 Stars",IF($C753="Satisfied","4 Stars",IF($C753="Neutral","3 Stars",IF($C753="Dissatisfied","2 Stars",IF($C753="Very Dissatisfied","1 Star")))))</f>
        <v>5 Stars</v>
      </c>
      <c r="E753" t="s">
        <v>40</v>
      </c>
      <c r="F753" t="s">
        <v>46</v>
      </c>
      <c r="G753">
        <v>3</v>
      </c>
      <c r="H753">
        <v>4</v>
      </c>
      <c r="I753" s="4">
        <f t="shared" si="69"/>
        <v>95613</v>
      </c>
      <c r="J753">
        <f t="shared" si="71"/>
        <v>77459</v>
      </c>
      <c r="K753" s="4">
        <f t="shared" si="70"/>
        <v>167322.75</v>
      </c>
    </row>
    <row r="754" spans="1:11" x14ac:dyDescent="0.25">
      <c r="A754" t="s">
        <v>15</v>
      </c>
      <c r="B754">
        <v>3648</v>
      </c>
      <c r="C754" t="s">
        <v>27</v>
      </c>
      <c r="D754" t="str">
        <f t="array" ref="D754">IF($C754="Very Satisfied","5 Stars",IF($C754="Satisfied","4 Stars",IF($C754="Neutral","3 Stars",IF($C754="Dissatisfied","2 Stars",IF($C754="Very Dissatisfied","1 Star")))))</f>
        <v>4 Stars</v>
      </c>
      <c r="E754" t="s">
        <v>32</v>
      </c>
      <c r="F754" t="s">
        <v>48</v>
      </c>
      <c r="G754">
        <v>3</v>
      </c>
      <c r="H754">
        <v>13</v>
      </c>
      <c r="I754" s="4">
        <f t="shared" si="69"/>
        <v>317376</v>
      </c>
      <c r="J754">
        <f t="shared" si="71"/>
        <v>66025.75</v>
      </c>
      <c r="K754" s="4">
        <f t="shared" si="70"/>
        <v>170894.76923076922</v>
      </c>
    </row>
    <row r="755" spans="1:11" x14ac:dyDescent="0.25">
      <c r="A755" t="s">
        <v>16</v>
      </c>
      <c r="B755">
        <v>3658</v>
      </c>
      <c r="C755" t="s">
        <v>27</v>
      </c>
      <c r="D755" t="str">
        <f t="array" ref="D755">IF($C755="Very Satisfied","5 Stars",IF($C755="Satisfied","4 Stars",IF($C755="Neutral","3 Stars",IF($C755="Dissatisfied","2 Stars",IF($C755="Very Dissatisfied","1 Star")))))</f>
        <v>4 Stars</v>
      </c>
      <c r="E755" t="s">
        <v>34</v>
      </c>
      <c r="F755" t="s">
        <v>41</v>
      </c>
      <c r="G755">
        <v>4</v>
      </c>
      <c r="H755">
        <v>5</v>
      </c>
      <c r="I755" s="4">
        <f t="shared" si="69"/>
        <v>318246</v>
      </c>
      <c r="J755">
        <f t="shared" si="71"/>
        <v>10579.2</v>
      </c>
      <c r="K755" s="4">
        <f t="shared" ref="K755:K775" si="72">PRODUCT(J795,7)</f>
        <v>445544.39999999997</v>
      </c>
    </row>
    <row r="756" spans="1:11" x14ac:dyDescent="0.25">
      <c r="A756" t="s">
        <v>10</v>
      </c>
      <c r="B756">
        <v>7407</v>
      </c>
      <c r="C756" t="s">
        <v>27</v>
      </c>
      <c r="D756" t="str">
        <f t="array" ref="D756">IF($C756="Very Satisfied","5 Stars",IF($C756="Satisfied","4 Stars",IF($C756="Neutral","3 Stars",IF($C756="Dissatisfied","2 Stars",IF($C756="Very Dissatisfied","1 Star")))))</f>
        <v>4 Stars</v>
      </c>
      <c r="E756" t="s">
        <v>32</v>
      </c>
      <c r="F756" t="s">
        <v>46</v>
      </c>
      <c r="G756">
        <v>5</v>
      </c>
      <c r="H756">
        <v>6</v>
      </c>
      <c r="I756" s="4">
        <f t="shared" si="69"/>
        <v>644409</v>
      </c>
      <c r="J756">
        <f t="shared" si="71"/>
        <v>12731</v>
      </c>
      <c r="K756" s="4">
        <f t="shared" si="72"/>
        <v>751810.5</v>
      </c>
    </row>
    <row r="757" spans="1:11" x14ac:dyDescent="0.25">
      <c r="A757" t="s">
        <v>19</v>
      </c>
      <c r="B757">
        <v>2150</v>
      </c>
      <c r="C757" t="s">
        <v>27</v>
      </c>
      <c r="D757" t="str">
        <f t="array" ref="D757">IF($C757="Very Satisfied","5 Stars",IF($C757="Satisfied","4 Stars",IF($C757="Neutral","3 Stars",IF($C757="Dissatisfied","2 Stars",IF($C757="Very Dissatisfied","1 Star")))))</f>
        <v>4 Stars</v>
      </c>
      <c r="E757" t="s">
        <v>40</v>
      </c>
      <c r="F757" t="s">
        <v>47</v>
      </c>
      <c r="G757">
        <v>2</v>
      </c>
      <c r="H757">
        <v>8</v>
      </c>
      <c r="I757" s="4">
        <f t="shared" si="69"/>
        <v>187050</v>
      </c>
      <c r="J757">
        <f t="shared" si="71"/>
        <v>19941.642857142859</v>
      </c>
      <c r="K757" s="4">
        <f t="shared" si="72"/>
        <v>163668.75</v>
      </c>
    </row>
    <row r="758" spans="1:11" x14ac:dyDescent="0.25">
      <c r="A758" t="s">
        <v>14</v>
      </c>
      <c r="B758">
        <v>6870</v>
      </c>
      <c r="C758" t="s">
        <v>29</v>
      </c>
      <c r="D758" t="str">
        <f t="array" ref="D758">IF($C758="Very Satisfied","5 Stars",IF($C758="Satisfied","4 Stars",IF($C758="Neutral","3 Stars",IF($C758="Dissatisfied","2 Stars",IF($C758="Very Dissatisfied","1 Star")))))</f>
        <v>5 Stars</v>
      </c>
      <c r="E758" t="s">
        <v>38</v>
      </c>
      <c r="F758" t="s">
        <v>41</v>
      </c>
      <c r="G758">
        <v>1</v>
      </c>
      <c r="H758">
        <v>3</v>
      </c>
      <c r="I758" s="4">
        <f t="shared" si="69"/>
        <v>597690</v>
      </c>
      <c r="J758">
        <f t="shared" si="71"/>
        <v>37274.666666666664</v>
      </c>
      <c r="K758" s="4">
        <f t="shared" si="72"/>
        <v>1394610</v>
      </c>
    </row>
    <row r="759" spans="1:11" x14ac:dyDescent="0.25">
      <c r="A759" t="s">
        <v>18</v>
      </c>
      <c r="B759">
        <v>5854</v>
      </c>
      <c r="C759" t="s">
        <v>29</v>
      </c>
      <c r="D759" t="str">
        <f t="array" ref="D759">IF($C759="Very Satisfied","5 Stars",IF($C759="Satisfied","4 Stars",IF($C759="Neutral","3 Stars",IF($C759="Dissatisfied","2 Stars",IF($C759="Very Dissatisfied","1 Star")))))</f>
        <v>5 Stars</v>
      </c>
      <c r="E759" t="s">
        <v>35</v>
      </c>
      <c r="F759" t="s">
        <v>43</v>
      </c>
      <c r="G759">
        <v>2</v>
      </c>
      <c r="H759">
        <v>9</v>
      </c>
      <c r="I759" s="4">
        <f t="shared" si="69"/>
        <v>509298</v>
      </c>
      <c r="J759">
        <f t="shared" si="71"/>
        <v>60117</v>
      </c>
      <c r="K759" s="4">
        <f t="shared" si="72"/>
        <v>396120.66666666663</v>
      </c>
    </row>
    <row r="760" spans="1:11" x14ac:dyDescent="0.25">
      <c r="A760" t="s">
        <v>21</v>
      </c>
      <c r="B760">
        <v>2246</v>
      </c>
      <c r="C760" t="s">
        <v>29</v>
      </c>
      <c r="D760" t="str">
        <f t="array" ref="D760">IF($C760="Very Satisfied","5 Stars",IF($C760="Satisfied","4 Stars",IF($C760="Neutral","3 Stars",IF($C760="Dissatisfied","2 Stars",IF($C760="Very Dissatisfied","1 Star")))))</f>
        <v>5 Stars</v>
      </c>
      <c r="E760" t="s">
        <v>39</v>
      </c>
      <c r="F760" t="s">
        <v>41</v>
      </c>
      <c r="G760">
        <v>4</v>
      </c>
      <c r="H760">
        <v>9</v>
      </c>
      <c r="I760" s="4">
        <f t="shared" si="69"/>
        <v>195402</v>
      </c>
      <c r="J760">
        <f t="shared" si="71"/>
        <v>41293.36363636364</v>
      </c>
      <c r="K760" s="4">
        <f t="shared" si="72"/>
        <v>151979.33333333331</v>
      </c>
    </row>
    <row r="761" spans="1:11" x14ac:dyDescent="0.25">
      <c r="A761" t="s">
        <v>7</v>
      </c>
      <c r="B761">
        <v>1293</v>
      </c>
      <c r="C761" t="s">
        <v>29</v>
      </c>
      <c r="D761" t="str">
        <f t="array" ref="D761">IF($C761="Very Satisfied","5 Stars",IF($C761="Satisfied","4 Stars",IF($C761="Neutral","3 Stars",IF($C761="Dissatisfied","2 Stars",IF($C761="Very Dissatisfied","1 Star")))))</f>
        <v>5 Stars</v>
      </c>
      <c r="E761" t="s">
        <v>33</v>
      </c>
      <c r="F761" t="s">
        <v>51</v>
      </c>
      <c r="G761">
        <v>3</v>
      </c>
      <c r="H761">
        <v>3</v>
      </c>
      <c r="I761" s="4">
        <f t="shared" si="69"/>
        <v>112491</v>
      </c>
      <c r="J761">
        <f t="shared" si="71"/>
        <v>54476.5</v>
      </c>
      <c r="K761" s="4">
        <f t="shared" si="72"/>
        <v>262479</v>
      </c>
    </row>
    <row r="762" spans="1:11" x14ac:dyDescent="0.25">
      <c r="A762" t="s">
        <v>11</v>
      </c>
      <c r="B762">
        <v>2903</v>
      </c>
      <c r="C762" t="s">
        <v>29</v>
      </c>
      <c r="D762" t="str">
        <f t="array" ref="D762">IF($C762="Very Satisfied","5 Stars",IF($C762="Satisfied","4 Stars",IF($C762="Neutral","3 Stars",IF($C762="Dissatisfied","2 Stars",IF($C762="Very Dissatisfied","1 Star")))))</f>
        <v>5 Stars</v>
      </c>
      <c r="E762" t="s">
        <v>37</v>
      </c>
      <c r="F762" t="s">
        <v>48</v>
      </c>
      <c r="G762">
        <v>3</v>
      </c>
      <c r="H762">
        <v>8</v>
      </c>
      <c r="I762" s="4">
        <f t="shared" si="69"/>
        <v>252561</v>
      </c>
      <c r="J762">
        <f t="shared" si="71"/>
        <v>19757.7</v>
      </c>
      <c r="K762" s="4">
        <f t="shared" si="72"/>
        <v>220990.875</v>
      </c>
    </row>
    <row r="763" spans="1:11" x14ac:dyDescent="0.25">
      <c r="A763" t="s">
        <v>16</v>
      </c>
      <c r="B763">
        <v>2503</v>
      </c>
      <c r="C763" t="s">
        <v>30</v>
      </c>
      <c r="D763" t="str">
        <f t="array" ref="D763">IF($C763="Very Satisfied","5 Stars",IF($C763="Satisfied","4 Stars",IF($C763="Neutral","3 Stars",IF($C763="Dissatisfied","2 Stars",IF($C763="Very Dissatisfied","1 Star")))))</f>
        <v>1 Star</v>
      </c>
      <c r="E763" t="s">
        <v>35</v>
      </c>
      <c r="F763" t="s">
        <v>49</v>
      </c>
      <c r="G763">
        <v>1</v>
      </c>
      <c r="H763">
        <v>15</v>
      </c>
      <c r="I763" s="4">
        <f t="shared" si="69"/>
        <v>217761</v>
      </c>
      <c r="J763">
        <f t="shared" si="71"/>
        <v>75951</v>
      </c>
      <c r="K763" s="4">
        <f t="shared" si="72"/>
        <v>101621.8</v>
      </c>
    </row>
    <row r="764" spans="1:11" x14ac:dyDescent="0.25">
      <c r="A764" t="s">
        <v>11</v>
      </c>
      <c r="B764">
        <v>2475</v>
      </c>
      <c r="C764" t="s">
        <v>29</v>
      </c>
      <c r="D764" t="str">
        <f t="array" ref="D764">IF($C764="Very Satisfied","5 Stars",IF($C764="Satisfied","4 Stars",IF($C764="Neutral","3 Stars",IF($C764="Dissatisfied","2 Stars",IF($C764="Very Dissatisfied","1 Star")))))</f>
        <v>5 Stars</v>
      </c>
      <c r="E764" t="s">
        <v>31</v>
      </c>
      <c r="F764" t="s">
        <v>49</v>
      </c>
      <c r="G764">
        <v>5</v>
      </c>
      <c r="H764">
        <v>11</v>
      </c>
      <c r="I764" s="4">
        <f t="shared" si="69"/>
        <v>215325</v>
      </c>
      <c r="J764">
        <f t="shared" si="71"/>
        <v>23316</v>
      </c>
      <c r="K764" s="4">
        <f t="shared" si="72"/>
        <v>137025</v>
      </c>
    </row>
    <row r="765" spans="1:11" x14ac:dyDescent="0.25">
      <c r="A765" t="s">
        <v>13</v>
      </c>
      <c r="B765">
        <v>3329</v>
      </c>
      <c r="C765" t="s">
        <v>27</v>
      </c>
      <c r="D765" t="str">
        <f t="array" ref="D765">IF($C765="Very Satisfied","5 Stars",IF($C765="Satisfied","4 Stars",IF($C765="Neutral","3 Stars",IF($C765="Dissatisfied","2 Stars",IF($C765="Very Dissatisfied","1 Star")))))</f>
        <v>4 Stars</v>
      </c>
      <c r="E765" t="s">
        <v>36</v>
      </c>
      <c r="F765" t="s">
        <v>47</v>
      </c>
      <c r="G765">
        <v>2</v>
      </c>
      <c r="H765">
        <v>8</v>
      </c>
      <c r="I765" s="4">
        <f t="shared" si="69"/>
        <v>289623</v>
      </c>
      <c r="J765">
        <f t="shared" si="71"/>
        <v>83259</v>
      </c>
      <c r="K765" s="4">
        <f t="shared" si="72"/>
        <v>253420.125</v>
      </c>
    </row>
    <row r="766" spans="1:11" x14ac:dyDescent="0.25">
      <c r="A766" t="s">
        <v>14</v>
      </c>
      <c r="B766">
        <v>6280</v>
      </c>
      <c r="C766" t="s">
        <v>29</v>
      </c>
      <c r="D766" t="str">
        <f t="array" ref="D766">IF($C766="Very Satisfied","5 Stars",IF($C766="Satisfied","4 Stars",IF($C766="Neutral","3 Stars",IF($C766="Dissatisfied","2 Stars",IF($C766="Very Dissatisfied","1 Star")))))</f>
        <v>5 Stars</v>
      </c>
      <c r="E766" t="s">
        <v>39</v>
      </c>
      <c r="F766" t="s">
        <v>43</v>
      </c>
      <c r="G766">
        <v>2</v>
      </c>
      <c r="H766">
        <v>8</v>
      </c>
      <c r="I766" s="4">
        <f t="shared" si="69"/>
        <v>546360</v>
      </c>
      <c r="J766">
        <f t="shared" si="71"/>
        <v>36433.666666666664</v>
      </c>
      <c r="K766" s="4">
        <f t="shared" si="72"/>
        <v>478065</v>
      </c>
    </row>
    <row r="767" spans="1:11" x14ac:dyDescent="0.25">
      <c r="A767" t="s">
        <v>18</v>
      </c>
      <c r="B767">
        <v>2303</v>
      </c>
      <c r="C767" t="s">
        <v>28</v>
      </c>
      <c r="D767" t="str">
        <f t="array" ref="D767">IF($C767="Very Satisfied","5 Stars",IF($C767="Satisfied","4 Stars",IF($C767="Neutral","3 Stars",IF($C767="Dissatisfied","2 Stars",IF($C767="Very Dissatisfied","1 Star")))))</f>
        <v>2 Stars</v>
      </c>
      <c r="E767" t="s">
        <v>33</v>
      </c>
      <c r="F767" t="s">
        <v>47</v>
      </c>
      <c r="G767">
        <v>1</v>
      </c>
      <c r="H767">
        <v>14</v>
      </c>
      <c r="I767" s="4">
        <f t="shared" si="69"/>
        <v>200361</v>
      </c>
      <c r="J767">
        <f t="shared" si="71"/>
        <v>12574.4</v>
      </c>
      <c r="K767" s="4">
        <f t="shared" si="72"/>
        <v>100180.5</v>
      </c>
    </row>
    <row r="768" spans="1:11" x14ac:dyDescent="0.25">
      <c r="A768" t="s">
        <v>19</v>
      </c>
      <c r="B768">
        <v>3272</v>
      </c>
      <c r="C768" t="s">
        <v>30</v>
      </c>
      <c r="D768" t="str">
        <f t="array" ref="D768">IF($C768="Very Satisfied","5 Stars",IF($C768="Satisfied","4 Stars",IF($C768="Neutral","3 Stars",IF($C768="Dissatisfied","2 Stars",IF($C768="Very Dissatisfied","1 Star")))))</f>
        <v>1 Star</v>
      </c>
      <c r="E768" t="s">
        <v>35</v>
      </c>
      <c r="F768" t="s">
        <v>46</v>
      </c>
      <c r="G768">
        <v>3</v>
      </c>
      <c r="H768">
        <v>15</v>
      </c>
      <c r="I768" s="4">
        <f t="shared" si="69"/>
        <v>284664</v>
      </c>
      <c r="J768">
        <f t="shared" si="71"/>
        <v>155498</v>
      </c>
      <c r="K768" s="4">
        <f t="shared" si="72"/>
        <v>132843.19999999998</v>
      </c>
    </row>
    <row r="769" spans="1:11" x14ac:dyDescent="0.25">
      <c r="A769" t="s">
        <v>8</v>
      </c>
      <c r="B769">
        <v>1667</v>
      </c>
      <c r="C769" t="s">
        <v>27</v>
      </c>
      <c r="D769" t="str">
        <f t="array" ref="D769">IF($C769="Very Satisfied","5 Stars",IF($C769="Satisfied","4 Stars",IF($C769="Neutral","3 Stars",IF($C769="Dissatisfied","2 Stars",IF($C769="Very Dissatisfied","1 Star")))))</f>
        <v>4 Stars</v>
      </c>
      <c r="E769" t="s">
        <v>38</v>
      </c>
      <c r="F769" t="s">
        <v>47</v>
      </c>
      <c r="G769">
        <v>5</v>
      </c>
      <c r="H769">
        <v>8</v>
      </c>
      <c r="I769" s="4">
        <f t="shared" si="69"/>
        <v>145029</v>
      </c>
      <c r="J769">
        <f t="shared" si="71"/>
        <v>74509.28571428571</v>
      </c>
      <c r="K769" s="4">
        <f t="shared" si="72"/>
        <v>126900.375</v>
      </c>
    </row>
    <row r="770" spans="1:11" x14ac:dyDescent="0.25">
      <c r="A770" t="s">
        <v>8</v>
      </c>
      <c r="B770">
        <v>3560</v>
      </c>
      <c r="C770" t="s">
        <v>29</v>
      </c>
      <c r="D770" t="str">
        <f t="array" ref="D770">IF($C770="Very Satisfied","5 Stars",IF($C770="Satisfied","4 Stars",IF($C770="Neutral","3 Stars",IF($C770="Dissatisfied","2 Stars",IF($C770="Very Dissatisfied","1 Star")))))</f>
        <v>5 Stars</v>
      </c>
      <c r="E770" t="s">
        <v>34</v>
      </c>
      <c r="F770" t="s">
        <v>52</v>
      </c>
      <c r="G770">
        <v>5</v>
      </c>
      <c r="H770">
        <v>10</v>
      </c>
      <c r="I770" s="4">
        <f t="shared" si="69"/>
        <v>309720</v>
      </c>
      <c r="J770" t="e">
        <f>#REF!/#REF!</f>
        <v>#REF!</v>
      </c>
      <c r="K770" s="4">
        <f t="shared" si="72"/>
        <v>216804</v>
      </c>
    </row>
    <row r="771" spans="1:11" x14ac:dyDescent="0.25">
      <c r="A771" t="s">
        <v>8</v>
      </c>
      <c r="B771">
        <v>6024</v>
      </c>
      <c r="C771" t="s">
        <v>27</v>
      </c>
      <c r="D771" t="str">
        <f t="array" ref="D771">IF($C771="Very Satisfied","5 Stars",IF($C771="Satisfied","4 Stars",IF($C771="Neutral","3 Stars",IF($C771="Dissatisfied","2 Stars",IF($C771="Very Dissatisfied","1 Star")))))</f>
        <v>4 Stars</v>
      </c>
      <c r="E771" t="s">
        <v>33</v>
      </c>
      <c r="F771" t="s">
        <v>50</v>
      </c>
      <c r="G771">
        <v>3</v>
      </c>
      <c r="H771">
        <v>13</v>
      </c>
      <c r="I771" s="4">
        <f t="shared" si="69"/>
        <v>524088</v>
      </c>
      <c r="J771">
        <f t="shared" ref="J771:J793" si="73">I732/H732</f>
        <v>35670</v>
      </c>
      <c r="K771" s="4">
        <f t="shared" si="72"/>
        <v>282201.23076923075</v>
      </c>
    </row>
    <row r="772" spans="1:11" x14ac:dyDescent="0.25">
      <c r="A772" t="s">
        <v>9</v>
      </c>
      <c r="B772">
        <v>1809</v>
      </c>
      <c r="C772" t="s">
        <v>27</v>
      </c>
      <c r="D772" t="str">
        <f t="array" ref="D772">IF($C772="Very Satisfied","5 Stars",IF($C772="Satisfied","4 Stars",IF($C772="Neutral","3 Stars",IF($C772="Dissatisfied","2 Stars",IF($C772="Very Dissatisfied","1 Star")))))</f>
        <v>4 Stars</v>
      </c>
      <c r="E772" t="s">
        <v>33</v>
      </c>
      <c r="F772" t="s">
        <v>51</v>
      </c>
      <c r="G772">
        <v>3</v>
      </c>
      <c r="H772">
        <v>3</v>
      </c>
      <c r="I772" s="4">
        <f t="shared" si="69"/>
        <v>157383</v>
      </c>
      <c r="J772">
        <f t="shared" si="73"/>
        <v>29645.25</v>
      </c>
      <c r="K772" s="4">
        <f t="shared" si="72"/>
        <v>367227</v>
      </c>
    </row>
    <row r="773" spans="1:11" x14ac:dyDescent="0.25">
      <c r="A773" t="s">
        <v>23</v>
      </c>
      <c r="B773">
        <v>3150</v>
      </c>
      <c r="C773" t="s">
        <v>28</v>
      </c>
      <c r="D773" t="str">
        <f t="array" ref="D773">IF($C773="Very Satisfied","5 Stars",IF($C773="Satisfied","4 Stars",IF($C773="Neutral","3 Stars",IF($C773="Dissatisfied","2 Stars",IF($C773="Very Dissatisfied","1 Star")))))</f>
        <v>2 Stars</v>
      </c>
      <c r="E773" t="s">
        <v>31</v>
      </c>
      <c r="F773" t="s">
        <v>47</v>
      </c>
      <c r="G773">
        <v>1</v>
      </c>
      <c r="H773">
        <v>4</v>
      </c>
      <c r="I773" s="4">
        <f t="shared" si="69"/>
        <v>274050</v>
      </c>
      <c r="J773">
        <f t="shared" si="73"/>
        <v>136039</v>
      </c>
      <c r="K773" s="4">
        <f t="shared" si="72"/>
        <v>479587.5</v>
      </c>
    </row>
    <row r="774" spans="1:11" x14ac:dyDescent="0.25">
      <c r="A774" t="s">
        <v>25</v>
      </c>
      <c r="B774">
        <v>1246</v>
      </c>
      <c r="C774" t="s">
        <v>27</v>
      </c>
      <c r="D774" t="str">
        <f t="array" ref="D774">IF($C774="Very Satisfied","5 Stars",IF($C774="Satisfied","4 Stars",IF($C774="Neutral","3 Stars",IF($C774="Dissatisfied","2 Stars",IF($C774="Very Dissatisfied","1 Star")))))</f>
        <v>4 Stars</v>
      </c>
      <c r="E774" t="s">
        <v>33</v>
      </c>
      <c r="F774" t="s">
        <v>52</v>
      </c>
      <c r="G774">
        <v>2</v>
      </c>
      <c r="H774">
        <v>3</v>
      </c>
      <c r="I774" s="4">
        <f t="shared" si="69"/>
        <v>108402</v>
      </c>
      <c r="J774">
        <f t="shared" si="73"/>
        <v>32175.5</v>
      </c>
      <c r="K774" s="4">
        <f t="shared" si="72"/>
        <v>252938</v>
      </c>
    </row>
    <row r="775" spans="1:11" x14ac:dyDescent="0.25">
      <c r="A775" t="s">
        <v>25</v>
      </c>
      <c r="B775">
        <v>3940</v>
      </c>
      <c r="C775" t="s">
        <v>30</v>
      </c>
      <c r="D775" t="str">
        <f t="array" ref="D775">IF($C775="Very Satisfied","5 Stars",IF($C775="Satisfied","4 Stars",IF($C775="Neutral","3 Stars",IF($C775="Dissatisfied","2 Stars",IF($C775="Very Dissatisfied","1 Star")))))</f>
        <v>1 Star</v>
      </c>
      <c r="E775" t="s">
        <v>35</v>
      </c>
      <c r="F775" t="s">
        <v>49</v>
      </c>
      <c r="G775">
        <v>2</v>
      </c>
      <c r="H775">
        <v>10</v>
      </c>
      <c r="I775" s="4">
        <f t="shared" si="69"/>
        <v>342780</v>
      </c>
      <c r="J775">
        <f t="shared" si="73"/>
        <v>108815.25</v>
      </c>
      <c r="K775" s="4">
        <f t="shared" si="72"/>
        <v>239946</v>
      </c>
    </row>
    <row r="776" spans="1:11" x14ac:dyDescent="0.25">
      <c r="A776" t="s">
        <v>11</v>
      </c>
      <c r="B776">
        <v>1435</v>
      </c>
      <c r="C776" t="s">
        <v>27</v>
      </c>
      <c r="D776" t="str">
        <f t="array" ref="D776">IF($C776="Very Satisfied","5 Stars",IF($C776="Satisfied","4 Stars",IF($C776="Neutral","3 Stars",IF($C776="Dissatisfied","2 Stars",IF($C776="Very Dissatisfied","1 Star")))))</f>
        <v>4 Stars</v>
      </c>
      <c r="E776" t="s">
        <v>33</v>
      </c>
      <c r="F776" t="s">
        <v>50</v>
      </c>
      <c r="G776">
        <v>4</v>
      </c>
      <c r="H776">
        <v>5</v>
      </c>
      <c r="I776" s="4">
        <f t="shared" si="69"/>
        <v>124845</v>
      </c>
      <c r="J776">
        <f t="shared" si="73"/>
        <v>30965.785714285714</v>
      </c>
      <c r="K776" s="4">
        <f t="shared" ref="K776:K823" si="74">PRODUCT(J817,7)</f>
        <v>174783</v>
      </c>
    </row>
    <row r="777" spans="1:11" x14ac:dyDescent="0.25">
      <c r="A777" t="s">
        <v>18</v>
      </c>
      <c r="B777">
        <v>7019</v>
      </c>
      <c r="C777" t="s">
        <v>29</v>
      </c>
      <c r="D777" t="str">
        <f t="array" ref="D777">IF($C777="Very Satisfied","5 Stars",IF($C777="Satisfied","4 Stars",IF($C777="Neutral","3 Stars",IF($C777="Dissatisfied","2 Stars",IF($C777="Very Dissatisfied","1 Star")))))</f>
        <v>5 Stars</v>
      </c>
      <c r="E777" t="s">
        <v>38</v>
      </c>
      <c r="F777" t="s">
        <v>52</v>
      </c>
      <c r="G777">
        <v>2</v>
      </c>
      <c r="H777">
        <v>4</v>
      </c>
      <c r="I777" s="4">
        <f t="shared" si="69"/>
        <v>610653</v>
      </c>
      <c r="J777">
        <f t="shared" si="73"/>
        <v>101159.25</v>
      </c>
      <c r="K777" s="4">
        <f t="shared" si="74"/>
        <v>1068642.75</v>
      </c>
    </row>
    <row r="778" spans="1:11" x14ac:dyDescent="0.25">
      <c r="A778" t="s">
        <v>17</v>
      </c>
      <c r="B778">
        <v>6000</v>
      </c>
      <c r="C778" t="s">
        <v>28</v>
      </c>
      <c r="D778" t="str">
        <f t="array" ref="D778">IF($C778="Very Satisfied","5 Stars",IF($C778="Satisfied","4 Stars",IF($C778="Neutral","3 Stars",IF($C778="Dissatisfied","2 Stars",IF($C778="Very Dissatisfied","1 Star")))))</f>
        <v>2 Stars</v>
      </c>
      <c r="E778" t="s">
        <v>35</v>
      </c>
      <c r="F778" t="s">
        <v>44</v>
      </c>
      <c r="G778">
        <v>5</v>
      </c>
      <c r="H778">
        <v>6</v>
      </c>
      <c r="I778" s="4">
        <f t="shared" si="69"/>
        <v>522000</v>
      </c>
      <c r="J778">
        <f t="shared" si="73"/>
        <v>21987.272727272728</v>
      </c>
      <c r="K778" s="4">
        <f t="shared" si="74"/>
        <v>609000</v>
      </c>
    </row>
    <row r="779" spans="1:11" x14ac:dyDescent="0.25">
      <c r="A779" t="s">
        <v>18</v>
      </c>
      <c r="B779">
        <v>8733</v>
      </c>
      <c r="C779" t="s">
        <v>28</v>
      </c>
      <c r="D779" t="str">
        <f t="array" ref="D779">IF($C779="Very Satisfied","5 Stars",IF($C779="Satisfied","4 Stars",IF($C779="Neutral","3 Stars",IF($C779="Dissatisfied","2 Stars",IF($C779="Very Dissatisfied","1 Star")))))</f>
        <v>2 Stars</v>
      </c>
      <c r="E779" t="s">
        <v>36</v>
      </c>
      <c r="F779" t="s">
        <v>43</v>
      </c>
      <c r="G779">
        <v>5</v>
      </c>
      <c r="H779">
        <v>6</v>
      </c>
      <c r="I779" s="4">
        <f t="shared" si="69"/>
        <v>759771</v>
      </c>
      <c r="J779">
        <f t="shared" si="73"/>
        <v>173507</v>
      </c>
      <c r="K779" s="4">
        <f t="shared" si="74"/>
        <v>886399.5</v>
      </c>
    </row>
    <row r="780" spans="1:11" x14ac:dyDescent="0.25">
      <c r="A780" t="s">
        <v>23</v>
      </c>
      <c r="B780">
        <v>3519</v>
      </c>
      <c r="C780" t="s">
        <v>28</v>
      </c>
      <c r="D780" t="str">
        <f t="array" ref="D780">IF($C780="Very Satisfied","5 Stars",IF($C780="Satisfied","4 Stars",IF($C780="Neutral","3 Stars",IF($C780="Dissatisfied","2 Stars",IF($C780="Very Dissatisfied","1 Star")))))</f>
        <v>2 Stars</v>
      </c>
      <c r="E780" t="s">
        <v>40</v>
      </c>
      <c r="F780" t="s">
        <v>51</v>
      </c>
      <c r="G780">
        <v>4</v>
      </c>
      <c r="H780">
        <v>7</v>
      </c>
      <c r="I780" s="4">
        <f t="shared" si="69"/>
        <v>306153</v>
      </c>
      <c r="J780">
        <f t="shared" si="73"/>
        <v>16912.8</v>
      </c>
      <c r="K780" s="4">
        <f t="shared" si="74"/>
        <v>306153</v>
      </c>
    </row>
    <row r="781" spans="1:11" x14ac:dyDescent="0.25">
      <c r="A781" t="s">
        <v>9</v>
      </c>
      <c r="B781">
        <v>620</v>
      </c>
      <c r="C781" t="s">
        <v>27</v>
      </c>
      <c r="D781" t="str">
        <f t="array" ref="D781">IF($C781="Very Satisfied","5 Stars",IF($C781="Satisfied","4 Stars",IF($C781="Neutral","3 Stars",IF($C781="Dissatisfied","2 Stars",IF($C781="Very Dissatisfied","1 Star")))))</f>
        <v>4 Stars</v>
      </c>
      <c r="E781" t="s">
        <v>31</v>
      </c>
      <c r="F781" t="s">
        <v>42</v>
      </c>
      <c r="G781">
        <v>5</v>
      </c>
      <c r="H781">
        <v>11</v>
      </c>
      <c r="I781" s="4">
        <f t="shared" si="69"/>
        <v>53940</v>
      </c>
      <c r="J781">
        <f t="shared" si="73"/>
        <v>37950.642857142855</v>
      </c>
      <c r="K781" s="4">
        <f t="shared" si="74"/>
        <v>34325.454545454544</v>
      </c>
    </row>
    <row r="782" spans="1:11" x14ac:dyDescent="0.25">
      <c r="A782" t="s">
        <v>17</v>
      </c>
      <c r="B782">
        <v>5975</v>
      </c>
      <c r="C782" t="s">
        <v>29</v>
      </c>
      <c r="D782" t="str">
        <f t="array" ref="D782">IF($C782="Very Satisfied","5 Stars",IF($C782="Satisfied","4 Stars",IF($C782="Neutral","3 Stars",IF($C782="Dissatisfied","2 Stars",IF($C782="Very Dissatisfied","1 Star")))))</f>
        <v>5 Stars</v>
      </c>
      <c r="E782" t="s">
        <v>40</v>
      </c>
      <c r="F782" t="s">
        <v>45</v>
      </c>
      <c r="G782">
        <v>3</v>
      </c>
      <c r="H782">
        <v>11</v>
      </c>
      <c r="I782" s="4">
        <f t="shared" si="69"/>
        <v>519825</v>
      </c>
      <c r="J782">
        <f t="shared" si="73"/>
        <v>16808.400000000001</v>
      </c>
      <c r="K782" s="4">
        <f t="shared" si="74"/>
        <v>330797.72727272729</v>
      </c>
    </row>
    <row r="783" spans="1:11" x14ac:dyDescent="0.25">
      <c r="A783" t="s">
        <v>13</v>
      </c>
      <c r="B783">
        <v>5779</v>
      </c>
      <c r="C783" t="s">
        <v>28</v>
      </c>
      <c r="D783" t="str">
        <f t="array" ref="D783">IF($C783="Very Satisfied","5 Stars",IF($C783="Satisfied","4 Stars",IF($C783="Neutral","3 Stars",IF($C783="Dissatisfied","2 Stars",IF($C783="Very Dissatisfied","1 Star")))))</f>
        <v>2 Stars</v>
      </c>
      <c r="E783" t="s">
        <v>31</v>
      </c>
      <c r="F783" t="s">
        <v>44</v>
      </c>
      <c r="G783">
        <v>4</v>
      </c>
      <c r="H783">
        <v>12</v>
      </c>
      <c r="I783" s="4">
        <f t="shared" si="69"/>
        <v>502773</v>
      </c>
      <c r="J783">
        <f t="shared" si="73"/>
        <v>27332.5</v>
      </c>
      <c r="K783" s="4">
        <f t="shared" si="74"/>
        <v>293284.25</v>
      </c>
    </row>
    <row r="784" spans="1:11" x14ac:dyDescent="0.25">
      <c r="A784" t="s">
        <v>24</v>
      </c>
      <c r="B784">
        <v>4380</v>
      </c>
      <c r="C784" t="s">
        <v>29</v>
      </c>
      <c r="D784" t="str">
        <f t="array" ref="D784">IF($C784="Very Satisfied","5 Stars",IF($C784="Satisfied","4 Stars",IF($C784="Neutral","3 Stars",IF($C784="Dissatisfied","2 Stars",IF($C784="Very Dissatisfied","1 Star")))))</f>
        <v>5 Stars</v>
      </c>
      <c r="E784" t="s">
        <v>33</v>
      </c>
      <c r="F784" t="s">
        <v>46</v>
      </c>
      <c r="G784">
        <v>1</v>
      </c>
      <c r="H784">
        <v>9</v>
      </c>
      <c r="I784" s="4">
        <f t="shared" si="69"/>
        <v>381060</v>
      </c>
      <c r="J784">
        <f t="shared" si="73"/>
        <v>41296</v>
      </c>
      <c r="K784" s="4">
        <f t="shared" si="74"/>
        <v>296380</v>
      </c>
    </row>
    <row r="785" spans="1:11" x14ac:dyDescent="0.25">
      <c r="A785" t="s">
        <v>21</v>
      </c>
      <c r="B785">
        <v>1647</v>
      </c>
      <c r="C785" t="s">
        <v>29</v>
      </c>
      <c r="D785" t="str">
        <f t="array" ref="D785">IF($C785="Very Satisfied","5 Stars",IF($C785="Satisfied","4 Stars",IF($C785="Neutral","3 Stars",IF($C785="Dissatisfied","2 Stars",IF($C785="Very Dissatisfied","1 Star")))))</f>
        <v>5 Stars</v>
      </c>
      <c r="E785" t="s">
        <v>38</v>
      </c>
      <c r="F785" t="s">
        <v>51</v>
      </c>
      <c r="G785">
        <v>1</v>
      </c>
      <c r="H785">
        <v>10</v>
      </c>
      <c r="I785" s="4">
        <f t="shared" si="69"/>
        <v>143289</v>
      </c>
      <c r="J785">
        <f t="shared" si="73"/>
        <v>31627.4</v>
      </c>
      <c r="K785" s="4">
        <f t="shared" si="74"/>
        <v>100302.3</v>
      </c>
    </row>
    <row r="786" spans="1:11" x14ac:dyDescent="0.25">
      <c r="A786" t="s">
        <v>18</v>
      </c>
      <c r="B786">
        <v>5657</v>
      </c>
      <c r="C786" t="s">
        <v>29</v>
      </c>
      <c r="D786" t="str">
        <f t="array" ref="D786">IF($C786="Very Satisfied","5 Stars",IF($C786="Satisfied","4 Stars",IF($C786="Neutral","3 Stars",IF($C786="Dissatisfied","2 Stars",IF($C786="Very Dissatisfied","1 Star")))))</f>
        <v>5 Stars</v>
      </c>
      <c r="E786" t="s">
        <v>35</v>
      </c>
      <c r="F786" t="s">
        <v>44</v>
      </c>
      <c r="G786">
        <v>4</v>
      </c>
      <c r="H786">
        <v>12</v>
      </c>
      <c r="I786" s="4">
        <f t="shared" si="69"/>
        <v>492159</v>
      </c>
      <c r="J786">
        <f t="shared" si="73"/>
        <v>146490.6</v>
      </c>
      <c r="K786" s="4">
        <f t="shared" si="74"/>
        <v>287092.75</v>
      </c>
    </row>
    <row r="787" spans="1:11" x14ac:dyDescent="0.25">
      <c r="A787" t="s">
        <v>25</v>
      </c>
      <c r="B787">
        <v>1571</v>
      </c>
      <c r="C787" t="s">
        <v>29</v>
      </c>
      <c r="D787" t="str">
        <f t="array" ref="D787">IF($C787="Very Satisfied","5 Stars",IF($C787="Satisfied","4 Stars",IF($C787="Neutral","3 Stars",IF($C787="Dissatisfied","2 Stars",IF($C787="Very Dissatisfied","1 Star")))))</f>
        <v>5 Stars</v>
      </c>
      <c r="E787" t="s">
        <v>36</v>
      </c>
      <c r="F787" t="s">
        <v>49</v>
      </c>
      <c r="G787">
        <v>3</v>
      </c>
      <c r="H787">
        <v>8</v>
      </c>
      <c r="I787" s="4">
        <f t="shared" si="69"/>
        <v>136677</v>
      </c>
      <c r="J787">
        <f t="shared" si="73"/>
        <v>29353.8</v>
      </c>
      <c r="K787" s="4">
        <f t="shared" si="74"/>
        <v>119592.375</v>
      </c>
    </row>
    <row r="788" spans="1:11" x14ac:dyDescent="0.25">
      <c r="A788" t="s">
        <v>17</v>
      </c>
      <c r="B788">
        <v>5371</v>
      </c>
      <c r="C788" t="s">
        <v>29</v>
      </c>
      <c r="D788" t="str">
        <f t="array" ref="D788">IF($C788="Very Satisfied","5 Stars",IF($C788="Satisfied","4 Stars",IF($C788="Neutral","3 Stars",IF($C788="Dissatisfied","2 Stars",IF($C788="Very Dissatisfied","1 Star")))))</f>
        <v>5 Stars</v>
      </c>
      <c r="E788" t="s">
        <v>35</v>
      </c>
      <c r="F788" t="s">
        <v>42</v>
      </c>
      <c r="G788">
        <v>4</v>
      </c>
      <c r="H788">
        <v>4</v>
      </c>
      <c r="I788" s="4">
        <f t="shared" si="69"/>
        <v>467277</v>
      </c>
      <c r="J788">
        <f t="shared" si="73"/>
        <v>101369.5</v>
      </c>
      <c r="K788" s="4">
        <f t="shared" si="74"/>
        <v>817734.75</v>
      </c>
    </row>
    <row r="789" spans="1:11" x14ac:dyDescent="0.25">
      <c r="A789" t="s">
        <v>15</v>
      </c>
      <c r="B789">
        <v>9584</v>
      </c>
      <c r="C789" t="s">
        <v>29</v>
      </c>
      <c r="D789" t="str">
        <f t="array" ref="D789">IF($C789="Very Satisfied","5 Stars",IF($C789="Satisfied","4 Stars",IF($C789="Neutral","3 Stars",IF($C789="Dissatisfied","2 Stars",IF($C789="Very Dissatisfied","1 Star")))))</f>
        <v>5 Stars</v>
      </c>
      <c r="E789" t="s">
        <v>35</v>
      </c>
      <c r="F789" t="s">
        <v>41</v>
      </c>
      <c r="G789">
        <v>5</v>
      </c>
      <c r="H789">
        <v>7</v>
      </c>
      <c r="I789" s="4">
        <f t="shared" si="69"/>
        <v>833808</v>
      </c>
      <c r="J789">
        <f t="shared" si="73"/>
        <v>22846.2</v>
      </c>
      <c r="K789" s="4">
        <f t="shared" si="74"/>
        <v>833808</v>
      </c>
    </row>
    <row r="790" spans="1:11" x14ac:dyDescent="0.25">
      <c r="A790" t="s">
        <v>18</v>
      </c>
      <c r="B790">
        <v>5875</v>
      </c>
      <c r="C790" t="s">
        <v>27</v>
      </c>
      <c r="D790" t="str">
        <f t="array" ref="D790">IF($C790="Very Satisfied","5 Stars",IF($C790="Satisfied","4 Stars",IF($C790="Neutral","3 Stars",IF($C790="Dissatisfied","2 Stars",IF($C790="Very Dissatisfied","1 Star")))))</f>
        <v>4 Stars</v>
      </c>
      <c r="E790" t="s">
        <v>32</v>
      </c>
      <c r="F790" t="s">
        <v>48</v>
      </c>
      <c r="G790">
        <v>4</v>
      </c>
      <c r="H790">
        <v>5</v>
      </c>
      <c r="I790" s="4">
        <f t="shared" si="69"/>
        <v>511125</v>
      </c>
      <c r="J790">
        <f t="shared" si="73"/>
        <v>23272.5</v>
      </c>
      <c r="K790" s="4">
        <f t="shared" si="74"/>
        <v>715575</v>
      </c>
    </row>
    <row r="791" spans="1:11" x14ac:dyDescent="0.25">
      <c r="A791" t="s">
        <v>23</v>
      </c>
      <c r="B791">
        <v>3582</v>
      </c>
      <c r="C791" t="s">
        <v>30</v>
      </c>
      <c r="D791" t="str">
        <f t="array" ref="D791">IF($C791="Very Satisfied","5 Stars",IF($C791="Satisfied","4 Stars",IF($C791="Neutral","3 Stars",IF($C791="Dissatisfied","2 Stars",IF($C791="Very Dissatisfied","1 Star")))))</f>
        <v>1 Star</v>
      </c>
      <c r="E791" t="s">
        <v>36</v>
      </c>
      <c r="F791" t="s">
        <v>49</v>
      </c>
      <c r="G791">
        <v>2</v>
      </c>
      <c r="H791">
        <v>9</v>
      </c>
      <c r="I791" s="4">
        <f t="shared" si="69"/>
        <v>311634</v>
      </c>
      <c r="J791">
        <f t="shared" si="73"/>
        <v>29437.636363636364</v>
      </c>
      <c r="K791" s="4">
        <f t="shared" si="74"/>
        <v>242382</v>
      </c>
    </row>
    <row r="792" spans="1:11" x14ac:dyDescent="0.25">
      <c r="A792" t="s">
        <v>18</v>
      </c>
      <c r="B792">
        <v>9826</v>
      </c>
      <c r="C792" t="s">
        <v>27</v>
      </c>
      <c r="D792" t="str">
        <f t="array" ref="D792">IF($C792="Very Satisfied","5 Stars",IF($C792="Satisfied","4 Stars",IF($C792="Neutral","3 Stars",IF($C792="Dissatisfied","2 Stars",IF($C792="Very Dissatisfied","1 Star")))))</f>
        <v>4 Stars</v>
      </c>
      <c r="E792" t="s">
        <v>35</v>
      </c>
      <c r="F792" t="s">
        <v>46</v>
      </c>
      <c r="G792">
        <v>5</v>
      </c>
      <c r="H792">
        <v>13</v>
      </c>
      <c r="I792" s="4">
        <f t="shared" si="69"/>
        <v>854862</v>
      </c>
      <c r="J792">
        <f t="shared" si="73"/>
        <v>23903.25</v>
      </c>
      <c r="K792" s="4">
        <f t="shared" si="74"/>
        <v>460310.30769230775</v>
      </c>
    </row>
    <row r="793" spans="1:11" x14ac:dyDescent="0.25">
      <c r="A793" t="s">
        <v>14</v>
      </c>
      <c r="B793">
        <v>5868</v>
      </c>
      <c r="C793" t="s">
        <v>27</v>
      </c>
      <c r="D793" t="str">
        <f t="array" ref="D793">IF($C793="Very Satisfied","5 Stars",IF($C793="Satisfied","4 Stars",IF($C793="Neutral","3 Stars",IF($C793="Dissatisfied","2 Stars",IF($C793="Very Dissatisfied","1 Star")))))</f>
        <v>4 Stars</v>
      </c>
      <c r="E793" t="s">
        <v>32</v>
      </c>
      <c r="F793" t="s">
        <v>48</v>
      </c>
      <c r="G793">
        <v>1</v>
      </c>
      <c r="H793">
        <v>10</v>
      </c>
      <c r="I793" s="4">
        <f t="shared" si="69"/>
        <v>510516</v>
      </c>
      <c r="J793">
        <f t="shared" si="73"/>
        <v>24413.538461538461</v>
      </c>
      <c r="K793" s="4">
        <f t="shared" si="74"/>
        <v>357361.2</v>
      </c>
    </row>
    <row r="794" spans="1:11" x14ac:dyDescent="0.25">
      <c r="A794" t="s">
        <v>9</v>
      </c>
      <c r="B794">
        <v>2745</v>
      </c>
      <c r="C794" t="s">
        <v>27</v>
      </c>
      <c r="D794" t="str">
        <f t="array" ref="D794">IF($C794="Very Satisfied","5 Stars",IF($C794="Satisfied","4 Stars",IF($C794="Neutral","3 Stars",IF($C794="Dissatisfied","2 Stars",IF($C794="Very Dissatisfied","1 Star")))))</f>
        <v>4 Stars</v>
      </c>
      <c r="E794" t="s">
        <v>37</v>
      </c>
      <c r="F794" t="s">
        <v>50</v>
      </c>
      <c r="G794">
        <v>3</v>
      </c>
      <c r="H794">
        <v>7</v>
      </c>
      <c r="I794" s="4">
        <f t="shared" ref="I794:I855" si="75">PRODUCT(B794,87)</f>
        <v>238815</v>
      </c>
      <c r="J794" t="e">
        <f>#REF!/#REF!</f>
        <v>#REF!</v>
      </c>
      <c r="K794" s="4">
        <f t="shared" si="74"/>
        <v>238815</v>
      </c>
    </row>
    <row r="795" spans="1:11" x14ac:dyDescent="0.25">
      <c r="A795" t="s">
        <v>17</v>
      </c>
      <c r="B795">
        <v>6492</v>
      </c>
      <c r="C795" t="s">
        <v>27</v>
      </c>
      <c r="D795" t="str">
        <f t="array" ref="D795">IF($C795="Very Satisfied","5 Stars",IF($C795="Satisfied","4 Stars",IF($C795="Neutral","3 Stars",IF($C795="Dissatisfied","2 Stars",IF($C795="Very Dissatisfied","1 Star")))))</f>
        <v>4 Stars</v>
      </c>
      <c r="E795" t="s">
        <v>38</v>
      </c>
      <c r="F795" t="s">
        <v>50</v>
      </c>
      <c r="G795">
        <v>2</v>
      </c>
      <c r="H795">
        <v>13</v>
      </c>
      <c r="I795" s="4">
        <f t="shared" si="75"/>
        <v>564804</v>
      </c>
      <c r="J795">
        <f t="shared" ref="J795:J815" si="76">I755/H755</f>
        <v>63649.2</v>
      </c>
      <c r="K795" s="4">
        <f t="shared" si="74"/>
        <v>304125.23076923075</v>
      </c>
    </row>
    <row r="796" spans="1:11" x14ac:dyDescent="0.25">
      <c r="A796" t="s">
        <v>21</v>
      </c>
      <c r="B796">
        <v>1023</v>
      </c>
      <c r="C796" t="s">
        <v>27</v>
      </c>
      <c r="D796" t="str">
        <f t="array" ref="D796">IF($C796="Very Satisfied","5 Stars",IF($C796="Satisfied","4 Stars",IF($C796="Neutral","3 Stars",IF($C796="Dissatisfied","2 Stars",IF($C796="Very Dissatisfied","1 Star")))))</f>
        <v>4 Stars</v>
      </c>
      <c r="E796" t="s">
        <v>31</v>
      </c>
      <c r="F796" t="s">
        <v>44</v>
      </c>
      <c r="G796">
        <v>3</v>
      </c>
      <c r="H796">
        <v>15</v>
      </c>
      <c r="I796" s="4">
        <f t="shared" si="75"/>
        <v>89001</v>
      </c>
      <c r="J796">
        <f t="shared" si="76"/>
        <v>107401.5</v>
      </c>
      <c r="K796" s="4">
        <f t="shared" si="74"/>
        <v>41533.799999999996</v>
      </c>
    </row>
    <row r="797" spans="1:11" x14ac:dyDescent="0.25">
      <c r="A797" t="s">
        <v>20</v>
      </c>
      <c r="B797">
        <v>1202</v>
      </c>
      <c r="C797" t="s">
        <v>27</v>
      </c>
      <c r="D797" t="str">
        <f t="array" ref="D797">IF($C797="Very Satisfied","5 Stars",IF($C797="Satisfied","4 Stars",IF($C797="Neutral","3 Stars",IF($C797="Dissatisfied","2 Stars",IF($C797="Very Dissatisfied","1 Star")))))</f>
        <v>4 Stars</v>
      </c>
      <c r="E797" t="s">
        <v>37</v>
      </c>
      <c r="F797" t="s">
        <v>46</v>
      </c>
      <c r="G797">
        <v>4</v>
      </c>
      <c r="H797">
        <v>10</v>
      </c>
      <c r="I797" s="4">
        <f t="shared" si="75"/>
        <v>104574</v>
      </c>
      <c r="J797">
        <f t="shared" si="76"/>
        <v>23381.25</v>
      </c>
      <c r="K797" s="4">
        <f t="shared" si="74"/>
        <v>73201.8</v>
      </c>
    </row>
    <row r="798" spans="1:11" x14ac:dyDescent="0.25">
      <c r="A798" t="s">
        <v>19</v>
      </c>
      <c r="B798">
        <v>5510</v>
      </c>
      <c r="C798" t="s">
        <v>29</v>
      </c>
      <c r="D798" t="str">
        <f t="array" ref="D798">IF($C798="Very Satisfied","5 Stars",IF($C798="Satisfied","4 Stars",IF($C798="Neutral","3 Stars",IF($C798="Dissatisfied","2 Stars",IF($C798="Very Dissatisfied","1 Star")))))</f>
        <v>5 Stars</v>
      </c>
      <c r="E798" t="s">
        <v>35</v>
      </c>
      <c r="F798" t="s">
        <v>43</v>
      </c>
      <c r="G798">
        <v>1</v>
      </c>
      <c r="H798">
        <v>10</v>
      </c>
      <c r="I798" s="4">
        <f t="shared" si="75"/>
        <v>479370</v>
      </c>
      <c r="J798">
        <f t="shared" si="76"/>
        <v>199230</v>
      </c>
      <c r="K798" s="4">
        <f t="shared" si="74"/>
        <v>335559</v>
      </c>
    </row>
    <row r="799" spans="1:11" x14ac:dyDescent="0.25">
      <c r="A799" t="s">
        <v>17</v>
      </c>
      <c r="B799">
        <v>2499</v>
      </c>
      <c r="C799" t="s">
        <v>27</v>
      </c>
      <c r="D799" t="str">
        <f t="array" ref="D799">IF($C799="Very Satisfied","5 Stars",IF($C799="Satisfied","4 Stars",IF($C799="Neutral","3 Stars",IF($C799="Dissatisfied","2 Stars",IF($C799="Very Dissatisfied","1 Star")))))</f>
        <v>4 Stars</v>
      </c>
      <c r="E799" t="s">
        <v>39</v>
      </c>
      <c r="F799" t="s">
        <v>45</v>
      </c>
      <c r="G799">
        <v>3</v>
      </c>
      <c r="H799">
        <v>11</v>
      </c>
      <c r="I799" s="4">
        <f t="shared" si="75"/>
        <v>217413</v>
      </c>
      <c r="J799">
        <f t="shared" si="76"/>
        <v>56588.666666666664</v>
      </c>
      <c r="K799" s="4">
        <f t="shared" si="74"/>
        <v>138353.72727272726</v>
      </c>
    </row>
    <row r="800" spans="1:11" x14ac:dyDescent="0.25">
      <c r="A800" t="s">
        <v>17</v>
      </c>
      <c r="B800">
        <v>2242</v>
      </c>
      <c r="C800" t="s">
        <v>29</v>
      </c>
      <c r="D800" t="str">
        <f t="array" ref="D800">IF($C800="Very Satisfied","5 Stars",IF($C800="Satisfied","4 Stars",IF($C800="Neutral","3 Stars",IF($C800="Dissatisfied","2 Stars",IF($C800="Very Dissatisfied","1 Star")))))</f>
        <v>5 Stars</v>
      </c>
      <c r="E800" t="s">
        <v>40</v>
      </c>
      <c r="F800" t="s">
        <v>45</v>
      </c>
      <c r="G800">
        <v>5</v>
      </c>
      <c r="H800">
        <v>11</v>
      </c>
      <c r="I800" s="4">
        <f t="shared" si="75"/>
        <v>195054</v>
      </c>
      <c r="J800">
        <f t="shared" si="76"/>
        <v>21711.333333333332</v>
      </c>
      <c r="K800" s="4">
        <f t="shared" si="74"/>
        <v>124125.27272727274</v>
      </c>
    </row>
    <row r="801" spans="1:11" x14ac:dyDescent="0.25">
      <c r="A801" t="s">
        <v>16</v>
      </c>
      <c r="B801">
        <v>1607</v>
      </c>
      <c r="C801" t="s">
        <v>27</v>
      </c>
      <c r="D801" t="str">
        <f t="array" ref="D801">IF($C801="Very Satisfied","5 Stars",IF($C801="Satisfied","4 Stars",IF($C801="Neutral","3 Stars",IF($C801="Dissatisfied","2 Stars",IF($C801="Very Dissatisfied","1 Star")))))</f>
        <v>4 Stars</v>
      </c>
      <c r="E801" t="s">
        <v>36</v>
      </c>
      <c r="F801" t="s">
        <v>42</v>
      </c>
      <c r="G801">
        <v>3</v>
      </c>
      <c r="H801">
        <v>13</v>
      </c>
      <c r="I801" s="4">
        <f t="shared" si="75"/>
        <v>139809</v>
      </c>
      <c r="J801">
        <f t="shared" si="76"/>
        <v>37497</v>
      </c>
      <c r="K801" s="4">
        <f t="shared" si="74"/>
        <v>75281.76923076922</v>
      </c>
    </row>
    <row r="802" spans="1:11" x14ac:dyDescent="0.25">
      <c r="A802" t="s">
        <v>15</v>
      </c>
      <c r="B802">
        <v>2620</v>
      </c>
      <c r="C802" t="s">
        <v>27</v>
      </c>
      <c r="D802" t="str">
        <f t="array" ref="D802">IF($C802="Very Satisfied","5 Stars",IF($C802="Satisfied","4 Stars",IF($C802="Neutral","3 Stars",IF($C802="Dissatisfied","2 Stars",IF($C802="Very Dissatisfied","1 Star")))))</f>
        <v>4 Stars</v>
      </c>
      <c r="E802" t="s">
        <v>34</v>
      </c>
      <c r="F802" t="s">
        <v>47</v>
      </c>
      <c r="G802">
        <v>5</v>
      </c>
      <c r="H802">
        <v>6</v>
      </c>
      <c r="I802" s="4">
        <f t="shared" si="75"/>
        <v>227940</v>
      </c>
      <c r="J802">
        <f t="shared" si="76"/>
        <v>31570.125</v>
      </c>
      <c r="K802" s="4">
        <f t="shared" si="74"/>
        <v>265930</v>
      </c>
    </row>
    <row r="803" spans="1:11" x14ac:dyDescent="0.25">
      <c r="A803" t="s">
        <v>9</v>
      </c>
      <c r="B803">
        <v>2568</v>
      </c>
      <c r="C803" t="s">
        <v>27</v>
      </c>
      <c r="D803" t="str">
        <f t="array" ref="D803">IF($C803="Very Satisfied","5 Stars",IF($C803="Satisfied","4 Stars",IF($C803="Neutral","3 Stars",IF($C803="Dissatisfied","2 Stars",IF($C803="Very Dissatisfied","1 Star")))))</f>
        <v>4 Stars</v>
      </c>
      <c r="E803" t="s">
        <v>32</v>
      </c>
      <c r="F803" t="s">
        <v>51</v>
      </c>
      <c r="G803">
        <v>3</v>
      </c>
      <c r="H803">
        <v>14</v>
      </c>
      <c r="I803" s="4">
        <f t="shared" si="75"/>
        <v>223416</v>
      </c>
      <c r="J803">
        <f t="shared" si="76"/>
        <v>14517.4</v>
      </c>
      <c r="K803" s="4">
        <f t="shared" si="74"/>
        <v>111708</v>
      </c>
    </row>
    <row r="804" spans="1:11" x14ac:dyDescent="0.25">
      <c r="A804" t="s">
        <v>12</v>
      </c>
      <c r="B804">
        <v>4775</v>
      </c>
      <c r="C804" t="s">
        <v>29</v>
      </c>
      <c r="D804" t="str">
        <f t="array" ref="D804">IF($C804="Very Satisfied","5 Stars",IF($C804="Satisfied","4 Stars",IF($C804="Neutral","3 Stars",IF($C804="Dissatisfied","2 Stars",IF($C804="Very Dissatisfied","1 Star")))))</f>
        <v>5 Stars</v>
      </c>
      <c r="E804" t="s">
        <v>35</v>
      </c>
      <c r="F804" t="s">
        <v>51</v>
      </c>
      <c r="G804">
        <v>4</v>
      </c>
      <c r="H804">
        <v>11</v>
      </c>
      <c r="I804" s="4">
        <f t="shared" si="75"/>
        <v>415425</v>
      </c>
      <c r="J804">
        <f t="shared" si="76"/>
        <v>19575</v>
      </c>
      <c r="K804" s="4">
        <f t="shared" si="74"/>
        <v>264361.36363636365</v>
      </c>
    </row>
    <row r="805" spans="1:11" x14ac:dyDescent="0.25">
      <c r="A805" t="s">
        <v>22</v>
      </c>
      <c r="B805">
        <v>1823</v>
      </c>
      <c r="C805" t="s">
        <v>29</v>
      </c>
      <c r="D805" t="str">
        <f t="array" ref="D805">IF($C805="Very Satisfied","5 Stars",IF($C805="Satisfied","4 Stars",IF($C805="Neutral","3 Stars",IF($C805="Dissatisfied","2 Stars",IF($C805="Very Dissatisfied","1 Star")))))</f>
        <v>5 Stars</v>
      </c>
      <c r="E805" t="s">
        <v>33</v>
      </c>
      <c r="F805" t="s">
        <v>49</v>
      </c>
      <c r="G805">
        <v>2</v>
      </c>
      <c r="H805">
        <v>12</v>
      </c>
      <c r="I805" s="4">
        <f t="shared" si="75"/>
        <v>158601</v>
      </c>
      <c r="J805">
        <f t="shared" si="76"/>
        <v>36202.875</v>
      </c>
      <c r="K805" s="4">
        <f t="shared" si="74"/>
        <v>92517.25</v>
      </c>
    </row>
    <row r="806" spans="1:11" x14ac:dyDescent="0.25">
      <c r="A806" t="s">
        <v>20</v>
      </c>
      <c r="B806">
        <v>3263</v>
      </c>
      <c r="C806" t="s">
        <v>29</v>
      </c>
      <c r="D806" t="str">
        <f t="array" ref="D806">IF($C806="Very Satisfied","5 Stars",IF($C806="Satisfied","4 Stars",IF($C806="Neutral","3 Stars",IF($C806="Dissatisfied","2 Stars",IF($C806="Very Dissatisfied","1 Star")))))</f>
        <v>5 Stars</v>
      </c>
      <c r="E806" t="s">
        <v>36</v>
      </c>
      <c r="F806" t="s">
        <v>42</v>
      </c>
      <c r="G806">
        <v>3</v>
      </c>
      <c r="H806">
        <v>14</v>
      </c>
      <c r="I806" s="4">
        <f t="shared" si="75"/>
        <v>283881</v>
      </c>
      <c r="J806">
        <f t="shared" si="76"/>
        <v>68295</v>
      </c>
      <c r="K806" s="4">
        <f t="shared" si="74"/>
        <v>141940.5</v>
      </c>
    </row>
    <row r="807" spans="1:11" x14ac:dyDescent="0.25">
      <c r="A807" t="s">
        <v>22</v>
      </c>
      <c r="B807">
        <v>1936</v>
      </c>
      <c r="C807" t="s">
        <v>27</v>
      </c>
      <c r="D807" t="str">
        <f t="array" ref="D807">IF($C807="Very Satisfied","5 Stars",IF($C807="Satisfied","4 Stars",IF($C807="Neutral","3 Stars",IF($C807="Dissatisfied","2 Stars",IF($C807="Very Dissatisfied","1 Star")))))</f>
        <v>4 Stars</v>
      </c>
      <c r="E807" t="s">
        <v>37</v>
      </c>
      <c r="F807" t="s">
        <v>43</v>
      </c>
      <c r="G807">
        <v>2</v>
      </c>
      <c r="H807">
        <v>3</v>
      </c>
      <c r="I807" s="4">
        <f t="shared" si="75"/>
        <v>168432</v>
      </c>
      <c r="J807">
        <f t="shared" si="76"/>
        <v>14311.5</v>
      </c>
      <c r="K807" s="4">
        <f t="shared" si="74"/>
        <v>393008</v>
      </c>
    </row>
    <row r="808" spans="1:11" x14ac:dyDescent="0.25">
      <c r="A808" t="s">
        <v>10</v>
      </c>
      <c r="B808">
        <v>8939</v>
      </c>
      <c r="C808" t="s">
        <v>29</v>
      </c>
      <c r="D808" t="str">
        <f t="array" ref="D808">IF($C808="Very Satisfied","5 Stars",IF($C808="Satisfied","4 Stars",IF($C808="Neutral","3 Stars",IF($C808="Dissatisfied","2 Stars",IF($C808="Very Dissatisfied","1 Star")))))</f>
        <v>5 Stars</v>
      </c>
      <c r="E808" t="s">
        <v>36</v>
      </c>
      <c r="F808" t="s">
        <v>43</v>
      </c>
      <c r="G808">
        <v>4</v>
      </c>
      <c r="H808">
        <v>15</v>
      </c>
      <c r="I808" s="4">
        <f t="shared" si="75"/>
        <v>777693</v>
      </c>
      <c r="J808">
        <f t="shared" si="76"/>
        <v>18977.599999999999</v>
      </c>
      <c r="K808" s="4">
        <f t="shared" si="74"/>
        <v>362923.39999999997</v>
      </c>
    </row>
    <row r="809" spans="1:11" x14ac:dyDescent="0.25">
      <c r="A809" t="s">
        <v>17</v>
      </c>
      <c r="B809">
        <v>6064</v>
      </c>
      <c r="C809" t="s">
        <v>28</v>
      </c>
      <c r="D809" t="str">
        <f t="array" ref="D809">IF($C809="Very Satisfied","5 Stars",IF($C809="Satisfied","4 Stars",IF($C809="Neutral","3 Stars",IF($C809="Dissatisfied","2 Stars",IF($C809="Very Dissatisfied","1 Star")))))</f>
        <v>2 Stars</v>
      </c>
      <c r="E809" t="s">
        <v>39</v>
      </c>
      <c r="F809" t="s">
        <v>51</v>
      </c>
      <c r="G809">
        <v>4</v>
      </c>
      <c r="H809">
        <v>15</v>
      </c>
      <c r="I809" s="4">
        <f t="shared" si="75"/>
        <v>527568</v>
      </c>
      <c r="J809">
        <f t="shared" si="76"/>
        <v>18128.625</v>
      </c>
      <c r="K809" s="4">
        <f t="shared" si="74"/>
        <v>246198.39999999997</v>
      </c>
    </row>
    <row r="810" spans="1:11" x14ac:dyDescent="0.25">
      <c r="A810" t="s">
        <v>13</v>
      </c>
      <c r="B810">
        <v>4270</v>
      </c>
      <c r="C810" t="s">
        <v>29</v>
      </c>
      <c r="D810" t="str">
        <f t="array" ref="D810">IF($C810="Very Satisfied","5 Stars",IF($C810="Satisfied","4 Stars",IF($C810="Neutral","3 Stars",IF($C810="Dissatisfied","2 Stars",IF($C810="Very Dissatisfied","1 Star")))))</f>
        <v>5 Stars</v>
      </c>
      <c r="E810" t="s">
        <v>39</v>
      </c>
      <c r="F810" t="s">
        <v>42</v>
      </c>
      <c r="G810">
        <v>1</v>
      </c>
      <c r="H810">
        <v>11</v>
      </c>
      <c r="I810" s="4">
        <f t="shared" si="75"/>
        <v>371490</v>
      </c>
      <c r="J810">
        <f t="shared" si="76"/>
        <v>30972</v>
      </c>
      <c r="K810" s="4">
        <f t="shared" si="74"/>
        <v>236402.72727272729</v>
      </c>
    </row>
    <row r="811" spans="1:11" x14ac:dyDescent="0.25">
      <c r="A811" t="s">
        <v>20</v>
      </c>
      <c r="B811">
        <v>3538</v>
      </c>
      <c r="C811" t="s">
        <v>28</v>
      </c>
      <c r="D811" t="str">
        <f t="array" ref="D811">IF($C811="Very Satisfied","5 Stars",IF($C811="Satisfied","4 Stars",IF($C811="Neutral","3 Stars",IF($C811="Dissatisfied","2 Stars",IF($C811="Very Dissatisfied","1 Star")))))</f>
        <v>2 Stars</v>
      </c>
      <c r="E811" t="s">
        <v>39</v>
      </c>
      <c r="F811" t="s">
        <v>42</v>
      </c>
      <c r="G811">
        <v>1</v>
      </c>
      <c r="H811">
        <v>3</v>
      </c>
      <c r="I811" s="4">
        <f t="shared" si="75"/>
        <v>307806</v>
      </c>
      <c r="J811">
        <f t="shared" si="76"/>
        <v>40314.461538461539</v>
      </c>
      <c r="K811" s="4">
        <f t="shared" si="74"/>
        <v>718214</v>
      </c>
    </row>
    <row r="812" spans="1:11" x14ac:dyDescent="0.25">
      <c r="A812" t="s">
        <v>17</v>
      </c>
      <c r="B812">
        <v>5181</v>
      </c>
      <c r="C812" t="s">
        <v>29</v>
      </c>
      <c r="D812" t="str">
        <f t="array" ref="D812">IF($C812="Very Satisfied","5 Stars",IF($C812="Satisfied","4 Stars",IF($C812="Neutral","3 Stars",IF($C812="Dissatisfied","2 Stars",IF($C812="Very Dissatisfied","1 Star")))))</f>
        <v>5 Stars</v>
      </c>
      <c r="E812" t="s">
        <v>37</v>
      </c>
      <c r="F812" t="s">
        <v>43</v>
      </c>
      <c r="G812">
        <v>1</v>
      </c>
      <c r="H812">
        <v>15</v>
      </c>
      <c r="I812" s="4">
        <f t="shared" si="75"/>
        <v>450747</v>
      </c>
      <c r="J812">
        <f t="shared" si="76"/>
        <v>52461</v>
      </c>
      <c r="K812" s="4">
        <f t="shared" si="74"/>
        <v>210348.6</v>
      </c>
    </row>
    <row r="813" spans="1:11" x14ac:dyDescent="0.25">
      <c r="A813" t="s">
        <v>9</v>
      </c>
      <c r="B813">
        <v>2567</v>
      </c>
      <c r="C813" t="s">
        <v>29</v>
      </c>
      <c r="D813" t="str">
        <f t="array" ref="D813">IF($C813="Very Satisfied","5 Stars",IF($C813="Satisfied","4 Stars",IF($C813="Neutral","3 Stars",IF($C813="Dissatisfied","2 Stars",IF($C813="Very Dissatisfied","1 Star")))))</f>
        <v>5 Stars</v>
      </c>
      <c r="E813" t="s">
        <v>32</v>
      </c>
      <c r="F813" t="s">
        <v>51</v>
      </c>
      <c r="G813">
        <v>4</v>
      </c>
      <c r="H813">
        <v>7</v>
      </c>
      <c r="I813" s="4">
        <f t="shared" si="75"/>
        <v>223329</v>
      </c>
      <c r="J813">
        <f t="shared" si="76"/>
        <v>68512.5</v>
      </c>
      <c r="K813" s="4">
        <f t="shared" si="74"/>
        <v>223329</v>
      </c>
    </row>
    <row r="814" spans="1:11" x14ac:dyDescent="0.25">
      <c r="A814" t="s">
        <v>13</v>
      </c>
      <c r="B814">
        <v>4671</v>
      </c>
      <c r="C814" t="s">
        <v>28</v>
      </c>
      <c r="D814" t="str">
        <f t="array" ref="D814">IF($C814="Very Satisfied","5 Stars",IF($C814="Satisfied","4 Stars",IF($C814="Neutral","3 Stars",IF($C814="Dissatisfied","2 Stars",IF($C814="Very Dissatisfied","1 Star")))))</f>
        <v>2 Stars</v>
      </c>
      <c r="E814" t="s">
        <v>36</v>
      </c>
      <c r="F814" t="s">
        <v>43</v>
      </c>
      <c r="G814">
        <v>5</v>
      </c>
      <c r="H814">
        <v>14</v>
      </c>
      <c r="I814" s="4">
        <f t="shared" si="75"/>
        <v>406377</v>
      </c>
      <c r="J814">
        <f t="shared" si="76"/>
        <v>36134</v>
      </c>
      <c r="K814" s="4">
        <f t="shared" si="74"/>
        <v>203188.5</v>
      </c>
    </row>
    <row r="815" spans="1:11" x14ac:dyDescent="0.25">
      <c r="A815" t="s">
        <v>20</v>
      </c>
      <c r="B815">
        <v>2660</v>
      </c>
      <c r="C815" t="s">
        <v>29</v>
      </c>
      <c r="D815" t="str">
        <f t="array" ref="D815">IF($C815="Very Satisfied","5 Stars",IF($C815="Satisfied","4 Stars",IF($C815="Neutral","3 Stars",IF($C815="Dissatisfied","2 Stars",IF($C815="Very Dissatisfied","1 Star")))))</f>
        <v>5 Stars</v>
      </c>
      <c r="E815" t="s">
        <v>32</v>
      </c>
      <c r="F815" t="s">
        <v>51</v>
      </c>
      <c r="G815">
        <v>4</v>
      </c>
      <c r="H815">
        <v>14</v>
      </c>
      <c r="I815" s="4">
        <f t="shared" si="75"/>
        <v>231420</v>
      </c>
      <c r="J815">
        <f t="shared" si="76"/>
        <v>34278</v>
      </c>
      <c r="K815" s="4">
        <f t="shared" si="74"/>
        <v>115710</v>
      </c>
    </row>
    <row r="816" spans="1:11" x14ac:dyDescent="0.25">
      <c r="A816" t="s">
        <v>19</v>
      </c>
      <c r="B816">
        <v>2947</v>
      </c>
      <c r="C816" t="s">
        <v>27</v>
      </c>
      <c r="D816" t="str">
        <f t="array" ref="D816">IF($C816="Very Satisfied","5 Stars",IF($C816="Satisfied","4 Stars",IF($C816="Neutral","3 Stars",IF($C816="Dissatisfied","2 Stars",IF($C816="Very Dissatisfied","1 Star")))))</f>
        <v>4 Stars</v>
      </c>
      <c r="E816" t="s">
        <v>40</v>
      </c>
      <c r="F816" t="s">
        <v>41</v>
      </c>
      <c r="G816">
        <v>2</v>
      </c>
      <c r="H816">
        <v>14</v>
      </c>
      <c r="I816" s="4">
        <f t="shared" si="75"/>
        <v>256389</v>
      </c>
      <c r="J816" t="e">
        <f>#REF!/#REF!</f>
        <v>#REF!</v>
      </c>
      <c r="K816" s="4">
        <f t="shared" si="74"/>
        <v>128194.5</v>
      </c>
    </row>
    <row r="817" spans="1:11" x14ac:dyDescent="0.25">
      <c r="A817" t="s">
        <v>9</v>
      </c>
      <c r="B817">
        <v>2454</v>
      </c>
      <c r="C817" t="s">
        <v>26</v>
      </c>
      <c r="D817" t="str">
        <f t="array" ref="D817">IF($C817="Very Satisfied","5 Stars",IF($C817="Satisfied","4 Stars",IF($C817="Neutral","3 Stars",IF($C817="Dissatisfied","2 Stars",IF($C817="Very Dissatisfied","1 Star")))))</f>
        <v>3 Stars</v>
      </c>
      <c r="E817" t="s">
        <v>40</v>
      </c>
      <c r="F817" t="s">
        <v>46</v>
      </c>
      <c r="G817">
        <v>4</v>
      </c>
      <c r="H817">
        <v>3</v>
      </c>
      <c r="I817" s="4">
        <f t="shared" si="75"/>
        <v>213498</v>
      </c>
      <c r="J817">
        <f t="shared" ref="J817:J864" si="77">I776/H776</f>
        <v>24969</v>
      </c>
      <c r="K817" s="4">
        <f t="shared" si="74"/>
        <v>498162</v>
      </c>
    </row>
    <row r="818" spans="1:11" x14ac:dyDescent="0.25">
      <c r="A818" t="s">
        <v>21</v>
      </c>
      <c r="B818">
        <v>949</v>
      </c>
      <c r="C818" t="s">
        <v>29</v>
      </c>
      <c r="D818" t="str">
        <f t="array" ref="D818">IF($C818="Very Satisfied","5 Stars",IF($C818="Satisfied","4 Stars",IF($C818="Neutral","3 Stars",IF($C818="Dissatisfied","2 Stars",IF($C818="Very Dissatisfied","1 Star")))))</f>
        <v>5 Stars</v>
      </c>
      <c r="E818" t="s">
        <v>40</v>
      </c>
      <c r="F818" t="s">
        <v>44</v>
      </c>
      <c r="G818">
        <v>2</v>
      </c>
      <c r="H818">
        <v>12</v>
      </c>
      <c r="I818" s="4">
        <f t="shared" si="75"/>
        <v>82563</v>
      </c>
      <c r="J818">
        <f t="shared" si="77"/>
        <v>152663.25</v>
      </c>
      <c r="K818" s="4">
        <f t="shared" si="74"/>
        <v>48161.75</v>
      </c>
    </row>
    <row r="819" spans="1:11" x14ac:dyDescent="0.25">
      <c r="A819" t="s">
        <v>8</v>
      </c>
      <c r="B819">
        <v>6090</v>
      </c>
      <c r="C819" t="s">
        <v>26</v>
      </c>
      <c r="D819" t="str">
        <f t="array" ref="D819">IF($C819="Very Satisfied","5 Stars",IF($C819="Satisfied","4 Stars",IF($C819="Neutral","3 Stars",IF($C819="Dissatisfied","2 Stars",IF($C819="Very Dissatisfied","1 Star")))))</f>
        <v>3 Stars</v>
      </c>
      <c r="E819" t="s">
        <v>38</v>
      </c>
      <c r="F819" t="s">
        <v>44</v>
      </c>
      <c r="G819">
        <v>5</v>
      </c>
      <c r="H819">
        <v>10</v>
      </c>
      <c r="I819" s="4">
        <f t="shared" si="75"/>
        <v>529830</v>
      </c>
      <c r="J819">
        <f t="shared" si="77"/>
        <v>87000</v>
      </c>
      <c r="K819" s="4">
        <f t="shared" si="74"/>
        <v>370881</v>
      </c>
    </row>
    <row r="820" spans="1:11" x14ac:dyDescent="0.25">
      <c r="A820" t="s">
        <v>11</v>
      </c>
      <c r="B820">
        <v>4069</v>
      </c>
      <c r="C820" t="s">
        <v>27</v>
      </c>
      <c r="D820" t="str">
        <f t="array" ref="D820">IF($C820="Very Satisfied","5 Stars",IF($C820="Satisfied","4 Stars",IF($C820="Neutral","3 Stars",IF($C820="Dissatisfied","2 Stars",IF($C820="Very Dissatisfied","1 Star")))))</f>
        <v>4 Stars</v>
      </c>
      <c r="E820" t="s">
        <v>37</v>
      </c>
      <c r="F820" t="s">
        <v>47</v>
      </c>
      <c r="G820">
        <v>2</v>
      </c>
      <c r="H820">
        <v>11</v>
      </c>
      <c r="I820" s="4">
        <f t="shared" si="75"/>
        <v>354003</v>
      </c>
      <c r="J820">
        <f t="shared" si="77"/>
        <v>126628.5</v>
      </c>
      <c r="K820" s="4">
        <f t="shared" si="74"/>
        <v>225274.63636363635</v>
      </c>
    </row>
    <row r="821" spans="1:11" x14ac:dyDescent="0.25">
      <c r="A821" t="s">
        <v>10</v>
      </c>
      <c r="B821">
        <v>9305</v>
      </c>
      <c r="C821" t="s">
        <v>29</v>
      </c>
      <c r="D821" t="str">
        <f t="array" ref="D821">IF($C821="Very Satisfied","5 Stars",IF($C821="Satisfied","4 Stars",IF($C821="Neutral","3 Stars",IF($C821="Dissatisfied","2 Stars",IF($C821="Very Dissatisfied","1 Star")))))</f>
        <v>5 Stars</v>
      </c>
      <c r="E821" t="s">
        <v>36</v>
      </c>
      <c r="F821" t="s">
        <v>44</v>
      </c>
      <c r="G821">
        <v>2</v>
      </c>
      <c r="H821">
        <v>5</v>
      </c>
      <c r="I821" s="4">
        <f t="shared" si="75"/>
        <v>809535</v>
      </c>
      <c r="J821">
        <f t="shared" si="77"/>
        <v>43736.142857142855</v>
      </c>
      <c r="K821" s="4">
        <f t="shared" si="74"/>
        <v>1133349</v>
      </c>
    </row>
    <row r="822" spans="1:11" x14ac:dyDescent="0.25">
      <c r="A822" t="s">
        <v>23</v>
      </c>
      <c r="B822">
        <v>5939</v>
      </c>
      <c r="C822" t="s">
        <v>29</v>
      </c>
      <c r="D822" t="str">
        <f t="array" ref="D822">IF($C822="Very Satisfied","5 Stars",IF($C822="Satisfied","4 Stars",IF($C822="Neutral","3 Stars",IF($C822="Dissatisfied","2 Stars",IF($C822="Very Dissatisfied","1 Star")))))</f>
        <v>5 Stars</v>
      </c>
      <c r="E822" t="s">
        <v>32</v>
      </c>
      <c r="F822" t="s">
        <v>46</v>
      </c>
      <c r="G822">
        <v>4</v>
      </c>
      <c r="H822">
        <v>4</v>
      </c>
      <c r="I822" s="4">
        <f t="shared" si="75"/>
        <v>516693</v>
      </c>
      <c r="J822">
        <f t="shared" si="77"/>
        <v>4903.636363636364</v>
      </c>
      <c r="K822" s="4">
        <f t="shared" si="74"/>
        <v>904212.75</v>
      </c>
    </row>
    <row r="823" spans="1:11" x14ac:dyDescent="0.25">
      <c r="A823" t="s">
        <v>11</v>
      </c>
      <c r="B823">
        <v>1017</v>
      </c>
      <c r="C823" t="s">
        <v>27</v>
      </c>
      <c r="D823" t="str">
        <f t="array" ref="D823">IF($C823="Very Satisfied","5 Stars",IF($C823="Satisfied","4 Stars",IF($C823="Neutral","3 Stars",IF($C823="Dissatisfied","2 Stars",IF($C823="Very Dissatisfied","1 Star")))))</f>
        <v>4 Stars</v>
      </c>
      <c r="E823" t="s">
        <v>32</v>
      </c>
      <c r="F823" t="s">
        <v>52</v>
      </c>
      <c r="G823">
        <v>4</v>
      </c>
      <c r="H823">
        <v>7</v>
      </c>
      <c r="I823" s="4">
        <f t="shared" si="75"/>
        <v>88479</v>
      </c>
      <c r="J823">
        <f t="shared" si="77"/>
        <v>47256.818181818184</v>
      </c>
      <c r="K823" s="4">
        <f t="shared" si="74"/>
        <v>88479</v>
      </c>
    </row>
    <row r="824" spans="1:11" x14ac:dyDescent="0.25">
      <c r="A824" t="s">
        <v>14</v>
      </c>
      <c r="B824">
        <v>6766</v>
      </c>
      <c r="C824" t="s">
        <v>29</v>
      </c>
      <c r="D824" t="str">
        <f t="array" ref="D824">IF($C824="Very Satisfied","5 Stars",IF($C824="Satisfied","4 Stars",IF($C824="Neutral","3 Stars",IF($C824="Dissatisfied","2 Stars",IF($C824="Very Dissatisfied","1 Star")))))</f>
        <v>5 Stars</v>
      </c>
      <c r="E824" t="s">
        <v>36</v>
      </c>
      <c r="F824" t="s">
        <v>42</v>
      </c>
      <c r="G824">
        <v>4</v>
      </c>
      <c r="H824">
        <v>12</v>
      </c>
      <c r="I824" s="4">
        <f t="shared" si="75"/>
        <v>588642</v>
      </c>
      <c r="J824">
        <f t="shared" si="77"/>
        <v>41897.75</v>
      </c>
      <c r="K824" s="4">
        <f t="shared" ref="K824:K843" si="78">PRODUCT(J866,7)</f>
        <v>343374.5</v>
      </c>
    </row>
    <row r="825" spans="1:11" x14ac:dyDescent="0.25">
      <c r="A825" t="s">
        <v>22</v>
      </c>
      <c r="B825">
        <v>3785</v>
      </c>
      <c r="C825" t="s">
        <v>28</v>
      </c>
      <c r="D825" t="str">
        <f t="array" ref="D825">IF($C825="Very Satisfied","5 Stars",IF($C825="Satisfied","4 Stars",IF($C825="Neutral","3 Stars",IF($C825="Dissatisfied","2 Stars",IF($C825="Very Dissatisfied","1 Star")))))</f>
        <v>2 Stars</v>
      </c>
      <c r="E825" t="s">
        <v>38</v>
      </c>
      <c r="F825" t="s">
        <v>41</v>
      </c>
      <c r="G825">
        <v>5</v>
      </c>
      <c r="H825">
        <v>9</v>
      </c>
      <c r="I825" s="4">
        <f t="shared" si="75"/>
        <v>329295</v>
      </c>
      <c r="J825">
        <f t="shared" si="77"/>
        <v>42340</v>
      </c>
      <c r="K825" s="4">
        <f t="shared" si="78"/>
        <v>256118.33333333334</v>
      </c>
    </row>
    <row r="826" spans="1:11" x14ac:dyDescent="0.25">
      <c r="A826" t="s">
        <v>23</v>
      </c>
      <c r="B826">
        <v>4069</v>
      </c>
      <c r="C826" t="s">
        <v>29</v>
      </c>
      <c r="D826" t="str">
        <f t="array" ref="D826">IF($C826="Very Satisfied","5 Stars",IF($C826="Satisfied","4 Stars",IF($C826="Neutral","3 Stars",IF($C826="Dissatisfied","2 Stars",IF($C826="Very Dissatisfied","1 Star")))))</f>
        <v>5 Stars</v>
      </c>
      <c r="E826" t="s">
        <v>35</v>
      </c>
      <c r="F826" t="s">
        <v>48</v>
      </c>
      <c r="G826">
        <v>2</v>
      </c>
      <c r="H826">
        <v>6</v>
      </c>
      <c r="I826" s="4">
        <f t="shared" si="75"/>
        <v>354003</v>
      </c>
      <c r="J826">
        <f t="shared" si="77"/>
        <v>14328.9</v>
      </c>
      <c r="K826" s="4">
        <f t="shared" si="78"/>
        <v>413003.5</v>
      </c>
    </row>
    <row r="827" spans="1:11" x14ac:dyDescent="0.25">
      <c r="A827" t="s">
        <v>11</v>
      </c>
      <c r="B827">
        <v>1192</v>
      </c>
      <c r="C827" t="s">
        <v>26</v>
      </c>
      <c r="D827" t="str">
        <f t="array" ref="D827">IF($C827="Very Satisfied","5 Stars",IF($C827="Satisfied","4 Stars",IF($C827="Neutral","3 Stars",IF($C827="Dissatisfied","2 Stars",IF($C827="Very Dissatisfied","1 Star")))))</f>
        <v>3 Stars</v>
      </c>
      <c r="E827" t="s">
        <v>34</v>
      </c>
      <c r="F827" t="s">
        <v>46</v>
      </c>
      <c r="G827">
        <v>3</v>
      </c>
      <c r="H827">
        <v>6</v>
      </c>
      <c r="I827" s="4">
        <f t="shared" si="75"/>
        <v>103704</v>
      </c>
      <c r="J827">
        <f t="shared" si="77"/>
        <v>41013.25</v>
      </c>
      <c r="K827" s="4">
        <f t="shared" si="78"/>
        <v>120988</v>
      </c>
    </row>
    <row r="828" spans="1:11" x14ac:dyDescent="0.25">
      <c r="A828" t="s">
        <v>18</v>
      </c>
      <c r="B828">
        <v>7264</v>
      </c>
      <c r="C828" t="s">
        <v>29</v>
      </c>
      <c r="D828" t="str">
        <f t="array" ref="D828">IF($C828="Very Satisfied","5 Stars",IF($C828="Satisfied","4 Stars",IF($C828="Neutral","3 Stars",IF($C828="Dissatisfied","2 Stars",IF($C828="Very Dissatisfied","1 Star")))))</f>
        <v>5 Stars</v>
      </c>
      <c r="E828" t="s">
        <v>33</v>
      </c>
      <c r="F828" t="s">
        <v>50</v>
      </c>
      <c r="G828">
        <v>5</v>
      </c>
      <c r="H828">
        <v>9</v>
      </c>
      <c r="I828" s="4">
        <f t="shared" si="75"/>
        <v>631968</v>
      </c>
      <c r="J828">
        <f t="shared" si="77"/>
        <v>17084.625</v>
      </c>
      <c r="K828" s="4">
        <f t="shared" si="78"/>
        <v>491530.66666666669</v>
      </c>
    </row>
    <row r="829" spans="1:11" x14ac:dyDescent="0.25">
      <c r="A829" t="s">
        <v>25</v>
      </c>
      <c r="B829">
        <v>5978</v>
      </c>
      <c r="C829" t="s">
        <v>28</v>
      </c>
      <c r="D829" t="str">
        <f t="array" ref="D829">IF($C829="Very Satisfied","5 Stars",IF($C829="Satisfied","4 Stars",IF($C829="Neutral","3 Stars",IF($C829="Dissatisfied","2 Stars",IF($C829="Very Dissatisfied","1 Star")))))</f>
        <v>2 Stars</v>
      </c>
      <c r="E829" t="s">
        <v>34</v>
      </c>
      <c r="F829" t="s">
        <v>48</v>
      </c>
      <c r="G829">
        <v>1</v>
      </c>
      <c r="H829">
        <v>7</v>
      </c>
      <c r="I829" s="4">
        <f t="shared" si="75"/>
        <v>520086</v>
      </c>
      <c r="J829">
        <f t="shared" si="77"/>
        <v>116819.25</v>
      </c>
      <c r="K829" s="4">
        <f t="shared" si="78"/>
        <v>520086</v>
      </c>
    </row>
    <row r="830" spans="1:11" x14ac:dyDescent="0.25">
      <c r="A830" t="s">
        <v>23</v>
      </c>
      <c r="B830">
        <v>4473</v>
      </c>
      <c r="C830" t="s">
        <v>29</v>
      </c>
      <c r="D830" t="str">
        <f t="array" ref="D830">IF($C830="Very Satisfied","5 Stars",IF($C830="Satisfied","4 Stars",IF($C830="Neutral","3 Stars",IF($C830="Dissatisfied","2 Stars",IF($C830="Very Dissatisfied","1 Star")))))</f>
        <v>5 Stars</v>
      </c>
      <c r="E830" t="s">
        <v>35</v>
      </c>
      <c r="F830" t="s">
        <v>47</v>
      </c>
      <c r="G830">
        <v>3</v>
      </c>
      <c r="H830">
        <v>4</v>
      </c>
      <c r="I830" s="4">
        <f t="shared" si="75"/>
        <v>389151</v>
      </c>
      <c r="J830">
        <f t="shared" si="77"/>
        <v>119115.42857142857</v>
      </c>
      <c r="K830" s="4">
        <f t="shared" si="78"/>
        <v>681014.25</v>
      </c>
    </row>
    <row r="831" spans="1:11" x14ac:dyDescent="0.25">
      <c r="A831" t="s">
        <v>16</v>
      </c>
      <c r="B831">
        <v>5941</v>
      </c>
      <c r="C831" t="s">
        <v>29</v>
      </c>
      <c r="D831" t="str">
        <f t="array" ref="D831">IF($C831="Very Satisfied","5 Stars",IF($C831="Satisfied","4 Stars",IF($C831="Neutral","3 Stars",IF($C831="Dissatisfied","2 Stars",IF($C831="Very Dissatisfied","1 Star")))))</f>
        <v>5 Stars</v>
      </c>
      <c r="E831" t="s">
        <v>40</v>
      </c>
      <c r="F831" t="s">
        <v>42</v>
      </c>
      <c r="G831">
        <v>1</v>
      </c>
      <c r="H831">
        <v>7</v>
      </c>
      <c r="I831" s="4">
        <f t="shared" si="75"/>
        <v>516867</v>
      </c>
      <c r="J831">
        <f t="shared" si="77"/>
        <v>102225</v>
      </c>
      <c r="K831" s="4">
        <f t="shared" si="78"/>
        <v>516867</v>
      </c>
    </row>
    <row r="832" spans="1:11" x14ac:dyDescent="0.25">
      <c r="A832" t="s">
        <v>14</v>
      </c>
      <c r="B832">
        <v>2246</v>
      </c>
      <c r="C832" t="s">
        <v>29</v>
      </c>
      <c r="D832" t="str">
        <f t="array" ref="D832">IF($C832="Very Satisfied","5 Stars",IF($C832="Satisfied","4 Stars",IF($C832="Neutral","3 Stars",IF($C832="Dissatisfied","2 Stars",IF($C832="Very Dissatisfied","1 Star")))))</f>
        <v>5 Stars</v>
      </c>
      <c r="E832" t="s">
        <v>34</v>
      </c>
      <c r="F832" t="s">
        <v>46</v>
      </c>
      <c r="G832">
        <v>1</v>
      </c>
      <c r="H832">
        <v>14</v>
      </c>
      <c r="I832" s="4">
        <f t="shared" si="75"/>
        <v>195402</v>
      </c>
      <c r="J832">
        <f t="shared" si="77"/>
        <v>34626</v>
      </c>
      <c r="K832" s="4">
        <f t="shared" si="78"/>
        <v>97701</v>
      </c>
    </row>
    <row r="833" spans="1:11" x14ac:dyDescent="0.25">
      <c r="A833" t="s">
        <v>25</v>
      </c>
      <c r="B833">
        <v>4685</v>
      </c>
      <c r="C833" t="s">
        <v>29</v>
      </c>
      <c r="D833" t="str">
        <f t="array" ref="D833">IF($C833="Very Satisfied","5 Stars",IF($C833="Satisfied","4 Stars",IF($C833="Neutral","3 Stars",IF($C833="Dissatisfied","2 Stars",IF($C833="Very Dissatisfied","1 Star")))))</f>
        <v>5 Stars</v>
      </c>
      <c r="E833" t="s">
        <v>31</v>
      </c>
      <c r="F833" t="s">
        <v>49</v>
      </c>
      <c r="G833">
        <v>2</v>
      </c>
      <c r="H833">
        <v>4</v>
      </c>
      <c r="I833" s="4">
        <f t="shared" si="75"/>
        <v>407595</v>
      </c>
      <c r="J833">
        <f t="shared" si="77"/>
        <v>65758.61538461539</v>
      </c>
      <c r="K833" s="4">
        <f t="shared" si="78"/>
        <v>713291.25</v>
      </c>
    </row>
    <row r="834" spans="1:11" x14ac:dyDescent="0.25">
      <c r="A834" t="s">
        <v>20</v>
      </c>
      <c r="B834">
        <v>1188</v>
      </c>
      <c r="C834" t="s">
        <v>28</v>
      </c>
      <c r="D834" t="str">
        <f t="array" ref="D834">IF($C834="Very Satisfied","5 Stars",IF($C834="Satisfied","4 Stars",IF($C834="Neutral","3 Stars",IF($C834="Dissatisfied","2 Stars",IF($C834="Very Dissatisfied","1 Star")))))</f>
        <v>2 Stars</v>
      </c>
      <c r="E834" t="s">
        <v>37</v>
      </c>
      <c r="F834" t="s">
        <v>48</v>
      </c>
      <c r="G834">
        <v>2</v>
      </c>
      <c r="H834">
        <v>14</v>
      </c>
      <c r="I834" s="4">
        <f t="shared" si="75"/>
        <v>103356</v>
      </c>
      <c r="J834">
        <f t="shared" si="77"/>
        <v>51051.6</v>
      </c>
      <c r="K834" s="4">
        <f t="shared" si="78"/>
        <v>51678</v>
      </c>
    </row>
    <row r="835" spans="1:11" x14ac:dyDescent="0.25">
      <c r="A835" t="s">
        <v>20</v>
      </c>
      <c r="B835">
        <v>5500</v>
      </c>
      <c r="C835" t="s">
        <v>29</v>
      </c>
      <c r="D835" t="str">
        <f t="array" ref="D835">IF($C835="Very Satisfied","5 Stars",IF($C835="Satisfied","4 Stars",IF($C835="Neutral","3 Stars",IF($C835="Dissatisfied","2 Stars",IF($C835="Very Dissatisfied","1 Star")))))</f>
        <v>5 Stars</v>
      </c>
      <c r="E835" t="s">
        <v>35</v>
      </c>
      <c r="F835" t="s">
        <v>42</v>
      </c>
      <c r="G835">
        <v>1</v>
      </c>
      <c r="H835">
        <v>5</v>
      </c>
      <c r="I835" s="4">
        <f t="shared" si="75"/>
        <v>478500</v>
      </c>
      <c r="J835">
        <f t="shared" si="77"/>
        <v>34116.428571428572</v>
      </c>
      <c r="K835" s="4">
        <f t="shared" si="78"/>
        <v>669900</v>
      </c>
    </row>
    <row r="836" spans="1:11" x14ac:dyDescent="0.25">
      <c r="A836" t="s">
        <v>18</v>
      </c>
      <c r="B836">
        <v>2448</v>
      </c>
      <c r="C836" t="s">
        <v>29</v>
      </c>
      <c r="D836" t="str">
        <f t="array" ref="D836">IF($C836="Very Satisfied","5 Stars",IF($C836="Satisfied","4 Stars",IF($C836="Neutral","3 Stars",IF($C836="Dissatisfied","2 Stars",IF($C836="Very Dissatisfied","1 Star")))))</f>
        <v>5 Stars</v>
      </c>
      <c r="E836" t="s">
        <v>37</v>
      </c>
      <c r="F836" t="s">
        <v>42</v>
      </c>
      <c r="G836">
        <v>1</v>
      </c>
      <c r="H836">
        <v>14</v>
      </c>
      <c r="I836" s="4">
        <f t="shared" si="75"/>
        <v>212976</v>
      </c>
      <c r="J836">
        <f t="shared" si="77"/>
        <v>43446.461538461539</v>
      </c>
      <c r="K836" s="4">
        <f t="shared" si="78"/>
        <v>106488</v>
      </c>
    </row>
    <row r="837" spans="1:11" x14ac:dyDescent="0.25">
      <c r="A837" t="s">
        <v>11</v>
      </c>
      <c r="B837">
        <v>1513</v>
      </c>
      <c r="C837" t="s">
        <v>27</v>
      </c>
      <c r="D837" t="str">
        <f t="array" ref="D837">IF($C837="Very Satisfied","5 Stars",IF($C837="Satisfied","4 Stars",IF($C837="Neutral","3 Stars",IF($C837="Dissatisfied","2 Stars",IF($C837="Very Dissatisfied","1 Star")))))</f>
        <v>4 Stars</v>
      </c>
      <c r="E837" t="s">
        <v>40</v>
      </c>
      <c r="F837" t="s">
        <v>48</v>
      </c>
      <c r="G837">
        <v>3</v>
      </c>
      <c r="H837">
        <v>8</v>
      </c>
      <c r="I837" s="4">
        <f t="shared" si="75"/>
        <v>131631</v>
      </c>
      <c r="J837">
        <f t="shared" si="77"/>
        <v>5933.4</v>
      </c>
      <c r="K837" s="4">
        <f t="shared" si="78"/>
        <v>115177.125</v>
      </c>
    </row>
    <row r="838" spans="1:11" x14ac:dyDescent="0.25">
      <c r="A838" t="s">
        <v>8</v>
      </c>
      <c r="B838">
        <v>4338</v>
      </c>
      <c r="C838" t="s">
        <v>26</v>
      </c>
      <c r="D838" t="str">
        <f t="array" ref="D838">IF($C838="Very Satisfied","5 Stars",IF($C838="Satisfied","4 Stars",IF($C838="Neutral","3 Stars",IF($C838="Dissatisfied","2 Stars",IF($C838="Very Dissatisfied","1 Star")))))</f>
        <v>3 Stars</v>
      </c>
      <c r="E838" t="s">
        <v>31</v>
      </c>
      <c r="F838" t="s">
        <v>52</v>
      </c>
      <c r="G838">
        <v>4</v>
      </c>
      <c r="H838">
        <v>5</v>
      </c>
      <c r="I838" s="4">
        <f t="shared" si="75"/>
        <v>377406</v>
      </c>
      <c r="J838">
        <f t="shared" si="77"/>
        <v>10457.4</v>
      </c>
      <c r="K838" s="4">
        <f t="shared" si="78"/>
        <v>528368.4</v>
      </c>
    </row>
    <row r="839" spans="1:11" x14ac:dyDescent="0.25">
      <c r="A839" t="s">
        <v>17</v>
      </c>
      <c r="B839">
        <v>4826</v>
      </c>
      <c r="C839" t="s">
        <v>27</v>
      </c>
      <c r="D839" t="str">
        <f t="array" ref="D839">IF($C839="Very Satisfied","5 Stars",IF($C839="Satisfied","4 Stars",IF($C839="Neutral","3 Stars",IF($C839="Dissatisfied","2 Stars",IF($C839="Very Dissatisfied","1 Star")))))</f>
        <v>4 Stars</v>
      </c>
      <c r="E839" t="s">
        <v>40</v>
      </c>
      <c r="F839" t="s">
        <v>44</v>
      </c>
      <c r="G839">
        <v>5</v>
      </c>
      <c r="H839">
        <v>7</v>
      </c>
      <c r="I839" s="4">
        <f t="shared" si="75"/>
        <v>419862</v>
      </c>
      <c r="J839">
        <f t="shared" si="77"/>
        <v>47937</v>
      </c>
      <c r="K839" s="4">
        <f t="shared" si="78"/>
        <v>419862</v>
      </c>
    </row>
    <row r="840" spans="1:11" x14ac:dyDescent="0.25">
      <c r="A840" t="s">
        <v>15</v>
      </c>
      <c r="B840">
        <v>7463</v>
      </c>
      <c r="C840" t="s">
        <v>29</v>
      </c>
      <c r="D840" t="str">
        <f t="array" ref="D840">IF($C840="Very Satisfied","5 Stars",IF($C840="Satisfied","4 Stars",IF($C840="Neutral","3 Stars",IF($C840="Dissatisfied","2 Stars",IF($C840="Very Dissatisfied","1 Star")))))</f>
        <v>5 Stars</v>
      </c>
      <c r="E840" t="s">
        <v>34</v>
      </c>
      <c r="F840" t="s">
        <v>47</v>
      </c>
      <c r="G840">
        <v>1</v>
      </c>
      <c r="H840">
        <v>10</v>
      </c>
      <c r="I840" s="4">
        <f t="shared" si="75"/>
        <v>649281</v>
      </c>
      <c r="J840">
        <f t="shared" si="77"/>
        <v>19764.81818181818</v>
      </c>
      <c r="K840" s="4">
        <f t="shared" si="78"/>
        <v>454496.7</v>
      </c>
    </row>
    <row r="841" spans="1:11" x14ac:dyDescent="0.25">
      <c r="A841" t="s">
        <v>12</v>
      </c>
      <c r="B841">
        <v>4412</v>
      </c>
      <c r="C841" t="s">
        <v>27</v>
      </c>
      <c r="D841" t="str">
        <f t="array" ref="D841">IF($C841="Very Satisfied","5 Stars",IF($C841="Satisfied","4 Stars",IF($C841="Neutral","3 Stars",IF($C841="Dissatisfied","2 Stars",IF($C841="Very Dissatisfied","1 Star")))))</f>
        <v>4 Stars</v>
      </c>
      <c r="E841" t="s">
        <v>34</v>
      </c>
      <c r="F841" t="s">
        <v>44</v>
      </c>
      <c r="G841">
        <v>4</v>
      </c>
      <c r="H841">
        <v>3</v>
      </c>
      <c r="I841" s="4">
        <f t="shared" si="75"/>
        <v>383844</v>
      </c>
      <c r="J841">
        <f t="shared" si="77"/>
        <v>17732.18181818182</v>
      </c>
      <c r="K841" s="4">
        <f t="shared" si="78"/>
        <v>895636</v>
      </c>
    </row>
    <row r="842" spans="1:11" x14ac:dyDescent="0.25">
      <c r="A842" t="s">
        <v>21</v>
      </c>
      <c r="B842">
        <v>1654</v>
      </c>
      <c r="C842" t="s">
        <v>27</v>
      </c>
      <c r="D842" t="str">
        <f t="array" ref="D842">IF($C842="Very Satisfied","5 Stars",IF($C842="Satisfied","4 Stars",IF($C842="Neutral","3 Stars",IF($C842="Dissatisfied","2 Stars",IF($C842="Very Dissatisfied","1 Star")))))</f>
        <v>4 Stars</v>
      </c>
      <c r="E842" t="s">
        <v>38</v>
      </c>
      <c r="F842" t="s">
        <v>48</v>
      </c>
      <c r="G842">
        <v>1</v>
      </c>
      <c r="H842">
        <v>5</v>
      </c>
      <c r="I842" s="4">
        <f t="shared" si="75"/>
        <v>143898</v>
      </c>
      <c r="J842">
        <f t="shared" si="77"/>
        <v>10754.538461538461</v>
      </c>
      <c r="K842" s="4">
        <f t="shared" si="78"/>
        <v>201457.19999999998</v>
      </c>
    </row>
    <row r="843" spans="1:11" x14ac:dyDescent="0.25">
      <c r="A843" t="s">
        <v>23</v>
      </c>
      <c r="B843">
        <v>4425</v>
      </c>
      <c r="C843" t="s">
        <v>28</v>
      </c>
      <c r="D843" t="str">
        <f t="array" ref="D843">IF($C843="Very Satisfied","5 Stars",IF($C843="Satisfied","4 Stars",IF($C843="Neutral","3 Stars",IF($C843="Dissatisfied","2 Stars",IF($C843="Very Dissatisfied","1 Star")))))</f>
        <v>2 Stars</v>
      </c>
      <c r="E843" t="s">
        <v>36</v>
      </c>
      <c r="F843" t="s">
        <v>44</v>
      </c>
      <c r="G843">
        <v>5</v>
      </c>
      <c r="H843">
        <v>14</v>
      </c>
      <c r="I843" s="4">
        <f t="shared" si="75"/>
        <v>384975</v>
      </c>
      <c r="J843">
        <f t="shared" si="77"/>
        <v>37990</v>
      </c>
      <c r="K843" s="4">
        <f t="shared" si="78"/>
        <v>192487.5</v>
      </c>
    </row>
    <row r="844" spans="1:11" x14ac:dyDescent="0.25">
      <c r="A844" t="s">
        <v>8</v>
      </c>
      <c r="B844">
        <v>4946</v>
      </c>
      <c r="C844" t="s">
        <v>26</v>
      </c>
      <c r="D844" t="str">
        <f t="array" ref="D844">IF($C844="Very Satisfied","5 Stars",IF($C844="Satisfied","4 Stars",IF($C844="Neutral","3 Stars",IF($C844="Dissatisfied","2 Stars",IF($C844="Very Dissatisfied","1 Star")))))</f>
        <v>3 Stars</v>
      </c>
      <c r="E844" t="s">
        <v>36</v>
      </c>
      <c r="F844" t="s">
        <v>46</v>
      </c>
      <c r="G844">
        <v>2</v>
      </c>
      <c r="H844">
        <v>8</v>
      </c>
      <c r="I844" s="4">
        <f t="shared" si="75"/>
        <v>430302</v>
      </c>
      <c r="J844">
        <f t="shared" si="77"/>
        <v>15958.285714285714</v>
      </c>
      <c r="K844" s="4">
        <f t="shared" ref="K844:K869" si="79">PRODUCT(J887,7)</f>
        <v>376514.25</v>
      </c>
    </row>
    <row r="845" spans="1:11" x14ac:dyDescent="0.25">
      <c r="A845" t="s">
        <v>8</v>
      </c>
      <c r="B845">
        <v>6380</v>
      </c>
      <c r="C845" t="s">
        <v>26</v>
      </c>
      <c r="D845" t="str">
        <f t="array" ref="D845">IF($C845="Very Satisfied","5 Stars",IF($C845="Satisfied","4 Stars",IF($C845="Neutral","3 Stars",IF($C845="Dissatisfied","2 Stars",IF($C845="Very Dissatisfied","1 Star")))))</f>
        <v>3 Stars</v>
      </c>
      <c r="E845" t="s">
        <v>37</v>
      </c>
      <c r="F845" t="s">
        <v>43</v>
      </c>
      <c r="G845">
        <v>2</v>
      </c>
      <c r="H845">
        <v>13</v>
      </c>
      <c r="I845" s="4">
        <f t="shared" si="75"/>
        <v>555060</v>
      </c>
      <c r="J845">
        <f t="shared" si="77"/>
        <v>37765.909090909088</v>
      </c>
      <c r="K845" s="4">
        <f t="shared" si="79"/>
        <v>298878.46153846156</v>
      </c>
    </row>
    <row r="846" spans="1:11" x14ac:dyDescent="0.25">
      <c r="A846" t="s">
        <v>14</v>
      </c>
      <c r="B846">
        <v>2497</v>
      </c>
      <c r="C846" t="s">
        <v>27</v>
      </c>
      <c r="D846" t="str">
        <f t="array" ref="D846">IF($C846="Very Satisfied","5 Stars",IF($C846="Satisfied","4 Stars",IF($C846="Neutral","3 Stars",IF($C846="Dissatisfied","2 Stars",IF($C846="Very Dissatisfied","1 Star")))))</f>
        <v>4 Stars</v>
      </c>
      <c r="E846" t="s">
        <v>38</v>
      </c>
      <c r="F846" t="s">
        <v>45</v>
      </c>
      <c r="G846">
        <v>5</v>
      </c>
      <c r="H846">
        <v>10</v>
      </c>
      <c r="I846" s="4">
        <f t="shared" si="75"/>
        <v>217239</v>
      </c>
      <c r="J846">
        <f t="shared" si="77"/>
        <v>13216.75</v>
      </c>
      <c r="K846" s="4">
        <f t="shared" si="79"/>
        <v>152067.30000000002</v>
      </c>
    </row>
    <row r="847" spans="1:11" x14ac:dyDescent="0.25">
      <c r="A847" t="s">
        <v>22</v>
      </c>
      <c r="B847">
        <v>4421</v>
      </c>
      <c r="C847" t="s">
        <v>29</v>
      </c>
      <c r="D847" t="str">
        <f t="array" ref="D847">IF($C847="Very Satisfied","5 Stars",IF($C847="Satisfied","4 Stars",IF($C847="Neutral","3 Stars",IF($C847="Dissatisfied","2 Stars",IF($C847="Very Dissatisfied","1 Star")))))</f>
        <v>5 Stars</v>
      </c>
      <c r="E847" t="s">
        <v>37</v>
      </c>
      <c r="F847" t="s">
        <v>47</v>
      </c>
      <c r="G847">
        <v>1</v>
      </c>
      <c r="H847">
        <v>12</v>
      </c>
      <c r="I847" s="4">
        <f t="shared" si="75"/>
        <v>384627</v>
      </c>
      <c r="J847">
        <f t="shared" si="77"/>
        <v>20277.214285714286</v>
      </c>
      <c r="K847" s="4">
        <f t="shared" si="79"/>
        <v>224365.75</v>
      </c>
    </row>
    <row r="848" spans="1:11" x14ac:dyDescent="0.25">
      <c r="A848" t="s">
        <v>10</v>
      </c>
      <c r="B848">
        <v>2613</v>
      </c>
      <c r="C848" t="s">
        <v>27</v>
      </c>
      <c r="D848" t="str">
        <f t="array" ref="D848">IF($C848="Very Satisfied","5 Stars",IF($C848="Satisfied","4 Stars",IF($C848="Neutral","3 Stars",IF($C848="Dissatisfied","2 Stars",IF($C848="Very Dissatisfied","1 Star")))))</f>
        <v>4 Stars</v>
      </c>
      <c r="E848" t="s">
        <v>36</v>
      </c>
      <c r="F848" t="s">
        <v>44</v>
      </c>
      <c r="G848">
        <v>3</v>
      </c>
      <c r="H848">
        <v>4</v>
      </c>
      <c r="I848" s="4">
        <f t="shared" si="75"/>
        <v>227331</v>
      </c>
      <c r="J848">
        <f t="shared" si="77"/>
        <v>56144</v>
      </c>
      <c r="K848" s="4">
        <f t="shared" si="79"/>
        <v>397829.25</v>
      </c>
    </row>
    <row r="849" spans="1:11" x14ac:dyDescent="0.25">
      <c r="A849" t="s">
        <v>22</v>
      </c>
      <c r="B849">
        <v>1003</v>
      </c>
      <c r="C849" t="s">
        <v>29</v>
      </c>
      <c r="D849" t="str">
        <f t="array" ref="D849">IF($C849="Very Satisfied","5 Stars",IF($C849="Satisfied","4 Stars",IF($C849="Neutral","3 Stars",IF($C849="Dissatisfied","2 Stars",IF($C849="Very Dissatisfied","1 Star")))))</f>
        <v>5 Stars</v>
      </c>
      <c r="E849" t="s">
        <v>34</v>
      </c>
      <c r="F849" t="s">
        <v>45</v>
      </c>
      <c r="G849">
        <v>3</v>
      </c>
      <c r="H849">
        <v>13</v>
      </c>
      <c r="I849" s="4">
        <f t="shared" si="75"/>
        <v>87261</v>
      </c>
      <c r="J849">
        <f t="shared" si="77"/>
        <v>51846.2</v>
      </c>
      <c r="K849" s="4">
        <f t="shared" si="79"/>
        <v>46986.692307692305</v>
      </c>
    </row>
    <row r="850" spans="1:11" x14ac:dyDescent="0.25">
      <c r="A850" t="s">
        <v>22</v>
      </c>
      <c r="B850">
        <v>3146</v>
      </c>
      <c r="C850" t="s">
        <v>27</v>
      </c>
      <c r="D850" t="str">
        <f t="array" ref="D850">IF($C850="Very Satisfied","5 Stars",IF($C850="Satisfied","4 Stars",IF($C850="Neutral","3 Stars",IF($C850="Dissatisfied","2 Stars",IF($C850="Very Dissatisfied","1 Star")))))</f>
        <v>4 Stars</v>
      </c>
      <c r="E850" t="s">
        <v>31</v>
      </c>
      <c r="F850" t="s">
        <v>52</v>
      </c>
      <c r="G850">
        <v>2</v>
      </c>
      <c r="H850">
        <v>6</v>
      </c>
      <c r="I850" s="4">
        <f t="shared" si="75"/>
        <v>273702</v>
      </c>
      <c r="J850">
        <f t="shared" si="77"/>
        <v>35171.199999999997</v>
      </c>
      <c r="K850" s="4">
        <f t="shared" si="79"/>
        <v>319319</v>
      </c>
    </row>
    <row r="851" spans="1:11" x14ac:dyDescent="0.25">
      <c r="A851" t="s">
        <v>22</v>
      </c>
      <c r="B851">
        <v>2145</v>
      </c>
      <c r="C851" t="s">
        <v>29</v>
      </c>
      <c r="D851" t="str">
        <f t="array" ref="D851">IF($C851="Very Satisfied","5 Stars",IF($C851="Satisfied","4 Stars",IF($C851="Neutral","3 Stars",IF($C851="Dissatisfied","2 Stars",IF($C851="Very Dissatisfied","1 Star")))))</f>
        <v>5 Stars</v>
      </c>
      <c r="E851" t="s">
        <v>33</v>
      </c>
      <c r="F851" t="s">
        <v>43</v>
      </c>
      <c r="G851">
        <v>1</v>
      </c>
      <c r="H851">
        <v>7</v>
      </c>
      <c r="I851" s="4">
        <f t="shared" si="75"/>
        <v>186615</v>
      </c>
      <c r="J851">
        <f t="shared" si="77"/>
        <v>33771.818181818184</v>
      </c>
      <c r="K851" s="4">
        <f t="shared" si="79"/>
        <v>186615</v>
      </c>
    </row>
    <row r="852" spans="1:11" x14ac:dyDescent="0.25">
      <c r="A852" t="s">
        <v>9</v>
      </c>
      <c r="B852">
        <v>1464</v>
      </c>
      <c r="C852" t="s">
        <v>27</v>
      </c>
      <c r="D852" t="str">
        <f t="array" ref="D852">IF($C852="Very Satisfied","5 Stars",IF($C852="Satisfied","4 Stars",IF($C852="Neutral","3 Stars",IF($C852="Dissatisfied","2 Stars",IF($C852="Very Dissatisfied","1 Star")))))</f>
        <v>4 Stars</v>
      </c>
      <c r="E852" t="s">
        <v>33</v>
      </c>
      <c r="F852" t="s">
        <v>45</v>
      </c>
      <c r="G852">
        <v>4</v>
      </c>
      <c r="H852">
        <v>14</v>
      </c>
      <c r="I852" s="4">
        <f t="shared" si="75"/>
        <v>127368</v>
      </c>
      <c r="J852">
        <f t="shared" si="77"/>
        <v>102602</v>
      </c>
      <c r="K852" s="4">
        <f t="shared" si="79"/>
        <v>63684</v>
      </c>
    </row>
    <row r="853" spans="1:11" x14ac:dyDescent="0.25">
      <c r="A853" t="s">
        <v>21</v>
      </c>
      <c r="B853">
        <v>1894</v>
      </c>
      <c r="C853" t="s">
        <v>27</v>
      </c>
      <c r="D853" t="str">
        <f t="array" ref="D853">IF($C853="Very Satisfied","5 Stars",IF($C853="Satisfied","4 Stars",IF($C853="Neutral","3 Stars",IF($C853="Dissatisfied","2 Stars",IF($C853="Very Dissatisfied","1 Star")))))</f>
        <v>4 Stars</v>
      </c>
      <c r="E853" t="s">
        <v>35</v>
      </c>
      <c r="F853" t="s">
        <v>44</v>
      </c>
      <c r="G853">
        <v>5</v>
      </c>
      <c r="H853">
        <v>8</v>
      </c>
      <c r="I853" s="4">
        <f t="shared" si="75"/>
        <v>164778</v>
      </c>
      <c r="J853">
        <f t="shared" si="77"/>
        <v>30049.8</v>
      </c>
      <c r="K853" s="4">
        <f t="shared" si="79"/>
        <v>144180.75</v>
      </c>
    </row>
    <row r="854" spans="1:11" x14ac:dyDescent="0.25">
      <c r="A854" t="s">
        <v>23</v>
      </c>
      <c r="B854">
        <v>9977</v>
      </c>
      <c r="C854" t="s">
        <v>29</v>
      </c>
      <c r="D854" t="str">
        <f t="array" ref="D854">IF($C854="Very Satisfied","5 Stars",IF($C854="Satisfied","4 Stars",IF($C854="Neutral","3 Stars",IF($C854="Dissatisfied","2 Stars",IF($C854="Very Dissatisfied","1 Star")))))</f>
        <v>5 Stars</v>
      </c>
      <c r="E854" t="s">
        <v>40</v>
      </c>
      <c r="F854" t="s">
        <v>43</v>
      </c>
      <c r="G854">
        <v>3</v>
      </c>
      <c r="H854">
        <v>14</v>
      </c>
      <c r="I854" s="4">
        <f t="shared" si="75"/>
        <v>867999</v>
      </c>
      <c r="J854">
        <f t="shared" si="77"/>
        <v>31904.142857142859</v>
      </c>
      <c r="K854" s="4">
        <f t="shared" si="79"/>
        <v>433999.5</v>
      </c>
    </row>
    <row r="855" spans="1:11" x14ac:dyDescent="0.25">
      <c r="A855" t="s">
        <v>8</v>
      </c>
      <c r="B855">
        <v>4700</v>
      </c>
      <c r="C855" t="s">
        <v>29</v>
      </c>
      <c r="D855" t="str">
        <f t="array" ref="D855">IF($C855="Very Satisfied","5 Stars",IF($C855="Satisfied","4 Stars",IF($C855="Neutral","3 Stars",IF($C855="Dissatisfied","2 Stars",IF($C855="Very Dissatisfied","1 Star")))))</f>
        <v>5 Stars</v>
      </c>
      <c r="E855" t="s">
        <v>33</v>
      </c>
      <c r="F855" t="s">
        <v>52</v>
      </c>
      <c r="G855">
        <v>1</v>
      </c>
      <c r="H855">
        <v>14</v>
      </c>
      <c r="I855" s="4">
        <f t="shared" si="75"/>
        <v>408900</v>
      </c>
      <c r="J855">
        <f t="shared" si="77"/>
        <v>29026.928571428572</v>
      </c>
      <c r="K855" s="4">
        <f t="shared" si="79"/>
        <v>204450</v>
      </c>
    </row>
    <row r="856" spans="1:11" x14ac:dyDescent="0.25">
      <c r="A856" t="s">
        <v>9</v>
      </c>
      <c r="B856">
        <v>615</v>
      </c>
      <c r="C856" t="s">
        <v>27</v>
      </c>
      <c r="D856" t="str">
        <f t="array" ref="D856">IF($C856="Very Satisfied","5 Stars",IF($C856="Satisfied","4 Stars",IF($C856="Neutral","3 Stars",IF($C856="Dissatisfied","2 Stars",IF($C856="Very Dissatisfied","1 Star")))))</f>
        <v>4 Stars</v>
      </c>
      <c r="E856" t="s">
        <v>40</v>
      </c>
      <c r="F856" t="s">
        <v>41</v>
      </c>
      <c r="G856">
        <v>2</v>
      </c>
      <c r="H856">
        <v>8</v>
      </c>
      <c r="I856" s="4">
        <f t="shared" ref="I856:I916" si="80">PRODUCT(B856,87)</f>
        <v>53505</v>
      </c>
      <c r="J856">
        <f t="shared" si="77"/>
        <v>16530</v>
      </c>
      <c r="K856" s="4">
        <f t="shared" si="79"/>
        <v>46816.875</v>
      </c>
    </row>
    <row r="857" spans="1:11" x14ac:dyDescent="0.25">
      <c r="A857" t="s">
        <v>13</v>
      </c>
      <c r="B857">
        <v>4974</v>
      </c>
      <c r="C857" t="s">
        <v>27</v>
      </c>
      <c r="D857" t="str">
        <f t="array" ref="D857">IF($C857="Very Satisfied","5 Stars",IF($C857="Satisfied","4 Stars",IF($C857="Neutral","3 Stars",IF($C857="Dissatisfied","2 Stars",IF($C857="Very Dissatisfied","1 Star")))))</f>
        <v>4 Stars</v>
      </c>
      <c r="E857" t="s">
        <v>35</v>
      </c>
      <c r="F857" t="s">
        <v>43</v>
      </c>
      <c r="G857">
        <v>2</v>
      </c>
      <c r="H857">
        <v>11</v>
      </c>
      <c r="I857" s="4">
        <f t="shared" si="80"/>
        <v>432738</v>
      </c>
      <c r="J857">
        <f t="shared" si="77"/>
        <v>18313.5</v>
      </c>
      <c r="K857" s="4">
        <f t="shared" si="79"/>
        <v>275378.72727272729</v>
      </c>
    </row>
    <row r="858" spans="1:11" x14ac:dyDescent="0.25">
      <c r="A858" t="s">
        <v>10</v>
      </c>
      <c r="B858">
        <v>8565</v>
      </c>
      <c r="C858" t="s">
        <v>26</v>
      </c>
      <c r="D858" t="str">
        <f t="array" ref="D858">IF($C858="Very Satisfied","5 Stars",IF($C858="Satisfied","4 Stars",IF($C858="Neutral","3 Stars",IF($C858="Dissatisfied","2 Stars",IF($C858="Very Dissatisfied","1 Star")))))</f>
        <v>3 Stars</v>
      </c>
      <c r="E858" t="s">
        <v>36</v>
      </c>
      <c r="F858" t="s">
        <v>47</v>
      </c>
      <c r="G858">
        <v>2</v>
      </c>
      <c r="H858">
        <v>7</v>
      </c>
      <c r="I858" s="4">
        <f t="shared" si="80"/>
        <v>745155</v>
      </c>
      <c r="J858">
        <f t="shared" si="77"/>
        <v>71166</v>
      </c>
      <c r="K858" s="4">
        <f t="shared" si="79"/>
        <v>745155</v>
      </c>
    </row>
    <row r="859" spans="1:11" x14ac:dyDescent="0.25">
      <c r="A859" t="s">
        <v>8</v>
      </c>
      <c r="B859">
        <v>1708</v>
      </c>
      <c r="C859" t="s">
        <v>27</v>
      </c>
      <c r="D859" t="str">
        <f t="array" ref="D859">IF($C859="Very Satisfied","5 Stars",IF($C859="Satisfied","4 Stars",IF($C859="Neutral","3 Stars",IF($C859="Dissatisfied","2 Stars",IF($C859="Very Dissatisfied","1 Star")))))</f>
        <v>4 Stars</v>
      </c>
      <c r="E859" t="s">
        <v>35</v>
      </c>
      <c r="F859" t="s">
        <v>47</v>
      </c>
      <c r="G859">
        <v>1</v>
      </c>
      <c r="H859">
        <v>14</v>
      </c>
      <c r="I859" s="4">
        <f t="shared" si="80"/>
        <v>148596</v>
      </c>
      <c r="J859">
        <f t="shared" si="77"/>
        <v>6880.25</v>
      </c>
      <c r="K859" s="4">
        <f t="shared" si="79"/>
        <v>74298</v>
      </c>
    </row>
    <row r="860" spans="1:11" x14ac:dyDescent="0.25">
      <c r="A860" t="s">
        <v>19</v>
      </c>
      <c r="B860">
        <v>1559</v>
      </c>
      <c r="C860" t="s">
        <v>28</v>
      </c>
      <c r="D860" t="str">
        <f t="array" ref="D860">IF($C860="Very Satisfied","5 Stars",IF($C860="Satisfied","4 Stars",IF($C860="Neutral","3 Stars",IF($C860="Dissatisfied","2 Stars",IF($C860="Very Dissatisfied","1 Star")))))</f>
        <v>2 Stars</v>
      </c>
      <c r="E860" t="s">
        <v>36</v>
      </c>
      <c r="F860" t="s">
        <v>44</v>
      </c>
      <c r="G860">
        <v>5</v>
      </c>
      <c r="H860">
        <v>9</v>
      </c>
      <c r="I860" s="4">
        <f t="shared" si="80"/>
        <v>135633</v>
      </c>
      <c r="J860">
        <f t="shared" si="77"/>
        <v>52983</v>
      </c>
      <c r="K860" s="4">
        <f t="shared" si="79"/>
        <v>105492.33333333334</v>
      </c>
    </row>
    <row r="861" spans="1:11" x14ac:dyDescent="0.25">
      <c r="A861" t="s">
        <v>20</v>
      </c>
      <c r="B861">
        <v>2172</v>
      </c>
      <c r="C861" t="s">
        <v>27</v>
      </c>
      <c r="D861" t="str">
        <f t="array" ref="D861">IF($C861="Very Satisfied","5 Stars",IF($C861="Satisfied","4 Stars",IF($C861="Neutral","3 Stars",IF($C861="Dissatisfied","2 Stars",IF($C861="Very Dissatisfied","1 Star")))))</f>
        <v>4 Stars</v>
      </c>
      <c r="E861" t="s">
        <v>40</v>
      </c>
      <c r="F861" t="s">
        <v>47</v>
      </c>
      <c r="G861">
        <v>3</v>
      </c>
      <c r="H861">
        <v>11</v>
      </c>
      <c r="I861" s="4">
        <f t="shared" si="80"/>
        <v>188964</v>
      </c>
      <c r="J861">
        <f t="shared" si="77"/>
        <v>32182.090909090908</v>
      </c>
      <c r="K861" s="4">
        <f t="shared" si="79"/>
        <v>120249.81818181819</v>
      </c>
    </row>
    <row r="862" spans="1:11" x14ac:dyDescent="0.25">
      <c r="A862" t="s">
        <v>20</v>
      </c>
      <c r="B862">
        <v>5085</v>
      </c>
      <c r="C862" t="s">
        <v>27</v>
      </c>
      <c r="D862" t="str">
        <f t="array" ref="D862">IF($C862="Very Satisfied","5 Stars",IF($C862="Satisfied","4 Stars",IF($C862="Neutral","3 Stars",IF($C862="Dissatisfied","2 Stars",IF($C862="Very Dissatisfied","1 Star")))))</f>
        <v>4 Stars</v>
      </c>
      <c r="E862" t="s">
        <v>35</v>
      </c>
      <c r="F862" t="s">
        <v>46</v>
      </c>
      <c r="G862">
        <v>2</v>
      </c>
      <c r="H862">
        <v>9</v>
      </c>
      <c r="I862" s="4">
        <f t="shared" si="80"/>
        <v>442395</v>
      </c>
      <c r="J862">
        <f t="shared" si="77"/>
        <v>161907</v>
      </c>
      <c r="K862" s="4">
        <f t="shared" si="79"/>
        <v>344085</v>
      </c>
    </row>
    <row r="863" spans="1:11" x14ac:dyDescent="0.25">
      <c r="A863" t="s">
        <v>15</v>
      </c>
      <c r="B863">
        <v>4846</v>
      </c>
      <c r="C863" t="s">
        <v>29</v>
      </c>
      <c r="D863" t="str">
        <f t="array" ref="D863">IF($C863="Very Satisfied","5 Stars",IF($C863="Satisfied","4 Stars",IF($C863="Neutral","3 Stars",IF($C863="Dissatisfied","2 Stars",IF($C863="Very Dissatisfied","1 Star")))))</f>
        <v>5 Stars</v>
      </c>
      <c r="E863" t="s">
        <v>38</v>
      </c>
      <c r="F863" t="s">
        <v>44</v>
      </c>
      <c r="G863">
        <v>4</v>
      </c>
      <c r="H863">
        <v>5</v>
      </c>
      <c r="I863" s="4">
        <f t="shared" si="80"/>
        <v>421602</v>
      </c>
      <c r="J863">
        <f t="shared" si="77"/>
        <v>129173.25</v>
      </c>
      <c r="K863" s="4">
        <f t="shared" si="79"/>
        <v>590242.79999999993</v>
      </c>
    </row>
    <row r="864" spans="1:11" x14ac:dyDescent="0.25">
      <c r="A864" t="s">
        <v>23</v>
      </c>
      <c r="B864">
        <v>2375</v>
      </c>
      <c r="C864" t="s">
        <v>29</v>
      </c>
      <c r="D864" t="str">
        <f t="array" ref="D864">IF($C864="Very Satisfied","5 Stars",IF($C864="Satisfied","4 Stars",IF($C864="Neutral","3 Stars",IF($C864="Dissatisfied","2 Stars",IF($C864="Very Dissatisfied","1 Star")))))</f>
        <v>5 Stars</v>
      </c>
      <c r="E864" t="s">
        <v>31</v>
      </c>
      <c r="F864" t="s">
        <v>48</v>
      </c>
      <c r="G864">
        <v>1</v>
      </c>
      <c r="H864">
        <v>8</v>
      </c>
      <c r="I864" s="4">
        <f t="shared" si="80"/>
        <v>206625</v>
      </c>
      <c r="J864">
        <f t="shared" si="77"/>
        <v>12639.857142857143</v>
      </c>
      <c r="K864" s="4">
        <f t="shared" si="79"/>
        <v>180796.875</v>
      </c>
    </row>
    <row r="865" spans="1:11" x14ac:dyDescent="0.25">
      <c r="A865" t="s">
        <v>9</v>
      </c>
      <c r="B865">
        <v>1010</v>
      </c>
      <c r="C865" t="s">
        <v>29</v>
      </c>
      <c r="D865" t="str">
        <f t="array" ref="D865">IF($C865="Very Satisfied","5 Stars",IF($C865="Satisfied","4 Stars",IF($C865="Neutral","3 Stars",IF($C865="Dissatisfied","2 Stars",IF($C865="Very Dissatisfied","1 Star")))))</f>
        <v>5 Stars</v>
      </c>
      <c r="E865" t="s">
        <v>39</v>
      </c>
      <c r="F865" t="s">
        <v>45</v>
      </c>
      <c r="G865">
        <v>1</v>
      </c>
      <c r="H865">
        <v>15</v>
      </c>
      <c r="I865" s="4">
        <f t="shared" si="80"/>
        <v>87870</v>
      </c>
      <c r="J865" t="e">
        <f>#REF!/#REF!</f>
        <v>#REF!</v>
      </c>
      <c r="K865" s="4">
        <f t="shared" si="79"/>
        <v>41006</v>
      </c>
    </row>
    <row r="866" spans="1:11" x14ac:dyDescent="0.25">
      <c r="A866" t="s">
        <v>22</v>
      </c>
      <c r="B866">
        <v>2041</v>
      </c>
      <c r="C866" t="s">
        <v>27</v>
      </c>
      <c r="D866" t="str">
        <f t="array" ref="D866">IF($C866="Very Satisfied","5 Stars",IF($C866="Satisfied","4 Stars",IF($C866="Neutral","3 Stars",IF($C866="Dissatisfied","2 Stars",IF($C866="Very Dissatisfied","1 Star")))))</f>
        <v>4 Stars</v>
      </c>
      <c r="E866" t="s">
        <v>40</v>
      </c>
      <c r="F866" t="s">
        <v>47</v>
      </c>
      <c r="G866">
        <v>1</v>
      </c>
      <c r="H866">
        <v>13</v>
      </c>
      <c r="I866" s="4">
        <f t="shared" si="80"/>
        <v>177567</v>
      </c>
      <c r="J866">
        <f t="shared" ref="J866:J885" si="81">I824/H824</f>
        <v>49053.5</v>
      </c>
      <c r="K866" s="4">
        <f t="shared" si="79"/>
        <v>95613</v>
      </c>
    </row>
    <row r="867" spans="1:11" x14ac:dyDescent="0.25">
      <c r="A867" t="s">
        <v>8</v>
      </c>
      <c r="B867">
        <v>6117</v>
      </c>
      <c r="C867" t="s">
        <v>26</v>
      </c>
      <c r="D867" t="str">
        <f t="array" ref="D867">IF($C867="Very Satisfied","5 Stars",IF($C867="Satisfied","4 Stars",IF($C867="Neutral","3 Stars",IF($C867="Dissatisfied","2 Stars",IF($C867="Very Dissatisfied","1 Star")))))</f>
        <v>3 Stars</v>
      </c>
      <c r="E867" t="s">
        <v>33</v>
      </c>
      <c r="F867" t="s">
        <v>45</v>
      </c>
      <c r="G867">
        <v>4</v>
      </c>
      <c r="H867">
        <v>14</v>
      </c>
      <c r="I867" s="4">
        <f t="shared" si="80"/>
        <v>532179</v>
      </c>
      <c r="J867">
        <f t="shared" si="81"/>
        <v>36588.333333333336</v>
      </c>
      <c r="K867" s="4">
        <f t="shared" si="79"/>
        <v>266089.5</v>
      </c>
    </row>
    <row r="868" spans="1:11" x14ac:dyDescent="0.25">
      <c r="A868" t="s">
        <v>13</v>
      </c>
      <c r="B868">
        <v>1231</v>
      </c>
      <c r="C868" t="s">
        <v>29</v>
      </c>
      <c r="D868" t="str">
        <f t="array" ref="D868">IF($C868="Very Satisfied","5 Stars",IF($C868="Satisfied","4 Stars",IF($C868="Neutral","3 Stars",IF($C868="Dissatisfied","2 Stars",IF($C868="Very Dissatisfied","1 Star")))))</f>
        <v>5 Stars</v>
      </c>
      <c r="E868" t="s">
        <v>32</v>
      </c>
      <c r="F868" t="s">
        <v>44</v>
      </c>
      <c r="G868">
        <v>1</v>
      </c>
      <c r="H868">
        <v>15</v>
      </c>
      <c r="I868" s="4">
        <f t="shared" si="80"/>
        <v>107097</v>
      </c>
      <c r="J868">
        <f t="shared" si="81"/>
        <v>59000.5</v>
      </c>
      <c r="K868" s="4">
        <f t="shared" si="79"/>
        <v>49978.6</v>
      </c>
    </row>
    <row r="869" spans="1:11" x14ac:dyDescent="0.25">
      <c r="A869" t="s">
        <v>24</v>
      </c>
      <c r="B869">
        <v>4807</v>
      </c>
      <c r="C869" t="s">
        <v>29</v>
      </c>
      <c r="D869" t="str">
        <f t="array" ref="D869">IF($C869="Very Satisfied","5 Stars",IF($C869="Satisfied","4 Stars",IF($C869="Neutral","3 Stars",IF($C869="Dissatisfied","2 Stars",IF($C869="Very Dissatisfied","1 Star")))))</f>
        <v>5 Stars</v>
      </c>
      <c r="E869" t="s">
        <v>34</v>
      </c>
      <c r="F869" t="s">
        <v>49</v>
      </c>
      <c r="G869">
        <v>4</v>
      </c>
      <c r="H869">
        <v>11</v>
      </c>
      <c r="I869" s="4">
        <f t="shared" si="80"/>
        <v>418209</v>
      </c>
      <c r="J869">
        <f t="shared" si="81"/>
        <v>17284</v>
      </c>
      <c r="K869" s="4">
        <f t="shared" si="79"/>
        <v>266133</v>
      </c>
    </row>
    <row r="870" spans="1:11" x14ac:dyDescent="0.25">
      <c r="A870" t="s">
        <v>23</v>
      </c>
      <c r="B870">
        <v>7462</v>
      </c>
      <c r="C870" t="s">
        <v>27</v>
      </c>
      <c r="D870" t="str">
        <f t="array" ref="D870">IF($C870="Very Satisfied","5 Stars",IF($C870="Satisfied","4 Stars",IF($C870="Neutral","3 Stars",IF($C870="Dissatisfied","2 Stars",IF($C870="Very Dissatisfied","1 Star")))))</f>
        <v>4 Stars</v>
      </c>
      <c r="E870" t="s">
        <v>36</v>
      </c>
      <c r="F870" t="s">
        <v>47</v>
      </c>
      <c r="G870">
        <v>2</v>
      </c>
      <c r="H870">
        <v>8</v>
      </c>
      <c r="I870" s="4">
        <f t="shared" si="80"/>
        <v>649194</v>
      </c>
      <c r="J870">
        <f t="shared" si="81"/>
        <v>70218.666666666672</v>
      </c>
      <c r="K870" s="4">
        <f t="shared" ref="K870:K878" si="82">PRODUCT(J914,7)</f>
        <v>568044.75</v>
      </c>
    </row>
    <row r="871" spans="1:11" x14ac:dyDescent="0.25">
      <c r="A871" t="s">
        <v>10</v>
      </c>
      <c r="B871">
        <v>3758</v>
      </c>
      <c r="C871" t="s">
        <v>27</v>
      </c>
      <c r="D871" t="str">
        <f t="array" ref="D871">IF($C871="Very Satisfied","5 Stars",IF($C871="Satisfied","4 Stars",IF($C871="Neutral","3 Stars",IF($C871="Dissatisfied","2 Stars",IF($C871="Very Dissatisfied","1 Star")))))</f>
        <v>4 Stars</v>
      </c>
      <c r="E871" t="s">
        <v>36</v>
      </c>
      <c r="F871" t="s">
        <v>48</v>
      </c>
      <c r="G871">
        <v>5</v>
      </c>
      <c r="H871">
        <v>8</v>
      </c>
      <c r="I871" s="4">
        <f t="shared" si="80"/>
        <v>326946</v>
      </c>
      <c r="J871">
        <f t="shared" si="81"/>
        <v>74298</v>
      </c>
      <c r="K871" s="4">
        <f t="shared" si="82"/>
        <v>286077.75</v>
      </c>
    </row>
    <row r="872" spans="1:11" x14ac:dyDescent="0.25">
      <c r="A872" t="s">
        <v>14</v>
      </c>
      <c r="B872">
        <v>2554</v>
      </c>
      <c r="C872" t="s">
        <v>29</v>
      </c>
      <c r="D872" t="str">
        <f t="array" ref="D872">IF($C872="Very Satisfied","5 Stars",IF($C872="Satisfied","4 Stars",IF($C872="Neutral","3 Stars",IF($C872="Dissatisfied","2 Stars",IF($C872="Very Dissatisfied","1 Star")))))</f>
        <v>5 Stars</v>
      </c>
      <c r="E872" t="s">
        <v>33</v>
      </c>
      <c r="F872" t="s">
        <v>44</v>
      </c>
      <c r="G872">
        <v>1</v>
      </c>
      <c r="H872">
        <v>14</v>
      </c>
      <c r="I872" s="4">
        <f t="shared" si="80"/>
        <v>222198</v>
      </c>
      <c r="J872">
        <f t="shared" si="81"/>
        <v>97287.75</v>
      </c>
      <c r="K872" s="4">
        <f t="shared" si="82"/>
        <v>111099</v>
      </c>
    </row>
    <row r="873" spans="1:11" x14ac:dyDescent="0.25">
      <c r="A873" t="s">
        <v>18</v>
      </c>
      <c r="B873">
        <v>2175</v>
      </c>
      <c r="C873" t="s">
        <v>27</v>
      </c>
      <c r="D873" t="str">
        <f t="array" ref="D873">IF($C873="Very Satisfied","5 Stars",IF($C873="Satisfied","4 Stars",IF($C873="Neutral","3 Stars",IF($C873="Dissatisfied","2 Stars",IF($C873="Very Dissatisfied","1 Star")))))</f>
        <v>4 Stars</v>
      </c>
      <c r="E873" t="s">
        <v>31</v>
      </c>
      <c r="F873" t="s">
        <v>46</v>
      </c>
      <c r="G873">
        <v>5</v>
      </c>
      <c r="H873">
        <v>7</v>
      </c>
      <c r="I873" s="4">
        <f t="shared" si="80"/>
        <v>189225</v>
      </c>
      <c r="J873">
        <f t="shared" si="81"/>
        <v>73838.142857142855</v>
      </c>
      <c r="K873" s="4">
        <f t="shared" si="82"/>
        <v>189225</v>
      </c>
    </row>
    <row r="874" spans="1:11" x14ac:dyDescent="0.25">
      <c r="A874" t="s">
        <v>24</v>
      </c>
      <c r="B874">
        <v>4420</v>
      </c>
      <c r="C874" t="s">
        <v>27</v>
      </c>
      <c r="D874" t="str">
        <f t="array" ref="D874">IF($C874="Very Satisfied","5 Stars",IF($C874="Satisfied","4 Stars",IF($C874="Neutral","3 Stars",IF($C874="Dissatisfied","2 Stars",IF($C874="Very Dissatisfied","1 Star")))))</f>
        <v>4 Stars</v>
      </c>
      <c r="E874" t="s">
        <v>36</v>
      </c>
      <c r="F874" t="s">
        <v>50</v>
      </c>
      <c r="G874">
        <v>2</v>
      </c>
      <c r="H874">
        <v>4</v>
      </c>
      <c r="I874" s="4">
        <f t="shared" si="80"/>
        <v>384540</v>
      </c>
      <c r="J874">
        <f t="shared" si="81"/>
        <v>13957.285714285714</v>
      </c>
      <c r="K874" s="4">
        <f t="shared" si="82"/>
        <v>672945</v>
      </c>
    </row>
    <row r="875" spans="1:11" x14ac:dyDescent="0.25">
      <c r="A875" t="s">
        <v>10</v>
      </c>
      <c r="B875">
        <v>3498</v>
      </c>
      <c r="C875" t="s">
        <v>27</v>
      </c>
      <c r="D875" t="str">
        <f t="array" ref="D875">IF($C875="Very Satisfied","5 Stars",IF($C875="Satisfied","4 Stars",IF($C875="Neutral","3 Stars",IF($C875="Dissatisfied","2 Stars",IF($C875="Very Dissatisfied","1 Star")))))</f>
        <v>4 Stars</v>
      </c>
      <c r="E875" t="s">
        <v>39</v>
      </c>
      <c r="F875" t="s">
        <v>50</v>
      </c>
      <c r="G875">
        <v>5</v>
      </c>
      <c r="H875">
        <v>6</v>
      </c>
      <c r="I875" s="4">
        <f t="shared" si="80"/>
        <v>304326</v>
      </c>
      <c r="J875">
        <f t="shared" si="81"/>
        <v>101898.75</v>
      </c>
      <c r="K875" s="4">
        <f t="shared" si="82"/>
        <v>355047</v>
      </c>
    </row>
    <row r="876" spans="1:11" x14ac:dyDescent="0.25">
      <c r="A876" t="s">
        <v>24</v>
      </c>
      <c r="B876">
        <v>4144</v>
      </c>
      <c r="C876" t="s">
        <v>27</v>
      </c>
      <c r="D876" t="str">
        <f t="array" ref="D876">IF($C876="Very Satisfied","5 Stars",IF($C876="Satisfied","4 Stars",IF($C876="Neutral","3 Stars",IF($C876="Dissatisfied","2 Stars",IF($C876="Very Dissatisfied","1 Star")))))</f>
        <v>4 Stars</v>
      </c>
      <c r="E876" t="s">
        <v>39</v>
      </c>
      <c r="F876" t="s">
        <v>45</v>
      </c>
      <c r="G876">
        <v>1</v>
      </c>
      <c r="H876">
        <v>10</v>
      </c>
      <c r="I876" s="4">
        <f t="shared" si="80"/>
        <v>360528</v>
      </c>
      <c r="J876">
        <f t="shared" si="81"/>
        <v>7382.5714285714284</v>
      </c>
      <c r="K876" s="4">
        <f t="shared" si="82"/>
        <v>252369.60000000003</v>
      </c>
    </row>
    <row r="877" spans="1:11" x14ac:dyDescent="0.25">
      <c r="A877" t="s">
        <v>25</v>
      </c>
      <c r="B877">
        <v>4255</v>
      </c>
      <c r="C877" t="s">
        <v>27</v>
      </c>
      <c r="D877" t="str">
        <f t="array" ref="D877">IF($C877="Very Satisfied","5 Stars",IF($C877="Satisfied","4 Stars",IF($C877="Neutral","3 Stars",IF($C877="Dissatisfied","2 Stars",IF($C877="Very Dissatisfied","1 Star")))))</f>
        <v>4 Stars</v>
      </c>
      <c r="E877" t="s">
        <v>39</v>
      </c>
      <c r="F877" t="s">
        <v>48</v>
      </c>
      <c r="G877">
        <v>3</v>
      </c>
      <c r="H877">
        <v>12</v>
      </c>
      <c r="I877" s="4">
        <f t="shared" si="80"/>
        <v>370185</v>
      </c>
      <c r="J877">
        <f t="shared" si="81"/>
        <v>95700</v>
      </c>
      <c r="K877" s="4">
        <f t="shared" si="82"/>
        <v>215941.25</v>
      </c>
    </row>
    <row r="878" spans="1:11" x14ac:dyDescent="0.25">
      <c r="A878" t="s">
        <v>18</v>
      </c>
      <c r="B878">
        <v>2150</v>
      </c>
      <c r="C878" t="s">
        <v>29</v>
      </c>
      <c r="D878" t="str">
        <f t="array" ref="D878">IF($C878="Very Satisfied","5 Stars",IF($C878="Satisfied","4 Stars",IF($C878="Neutral","3 Stars",IF($C878="Dissatisfied","2 Stars",IF($C878="Very Dissatisfied","1 Star")))))</f>
        <v>5 Stars</v>
      </c>
      <c r="E878" t="s">
        <v>32</v>
      </c>
      <c r="F878" t="s">
        <v>43</v>
      </c>
      <c r="G878">
        <v>5</v>
      </c>
      <c r="H878">
        <v>9</v>
      </c>
      <c r="I878" s="4">
        <f t="shared" si="80"/>
        <v>187050</v>
      </c>
      <c r="J878">
        <f t="shared" si="81"/>
        <v>15212.571428571429</v>
      </c>
      <c r="K878" s="4">
        <f t="shared" si="82"/>
        <v>145483.33333333331</v>
      </c>
    </row>
    <row r="879" spans="1:11" x14ac:dyDescent="0.25">
      <c r="A879" t="s">
        <v>16</v>
      </c>
      <c r="B879">
        <v>2387</v>
      </c>
      <c r="C879" t="s">
        <v>29</v>
      </c>
      <c r="D879" t="str">
        <f t="array" ref="D879">IF($C879="Very Satisfied","5 Stars",IF($C879="Satisfied","4 Stars",IF($C879="Neutral","3 Stars",IF($C879="Dissatisfied","2 Stars",IF($C879="Very Dissatisfied","1 Star")))))</f>
        <v>5 Stars</v>
      </c>
      <c r="E879" t="s">
        <v>40</v>
      </c>
      <c r="F879" t="s">
        <v>47</v>
      </c>
      <c r="G879">
        <v>1</v>
      </c>
      <c r="H879">
        <v>5</v>
      </c>
      <c r="I879" s="4">
        <f t="shared" si="80"/>
        <v>207669</v>
      </c>
      <c r="J879">
        <f t="shared" si="81"/>
        <v>16453.875</v>
      </c>
      <c r="K879" s="4">
        <f>PRODUCT(J924,7)</f>
        <v>290736.60000000003</v>
      </c>
    </row>
    <row r="880" spans="1:11" x14ac:dyDescent="0.25">
      <c r="A880" t="s">
        <v>8</v>
      </c>
      <c r="B880">
        <v>2850</v>
      </c>
      <c r="C880" t="s">
        <v>26</v>
      </c>
      <c r="D880" t="str">
        <f t="array" ref="D880">IF($C880="Very Satisfied","5 Stars",IF($C880="Satisfied","4 Stars",IF($C880="Neutral","3 Stars",IF($C880="Dissatisfied","2 Stars",IF($C880="Very Dissatisfied","1 Star")))))</f>
        <v>3 Stars</v>
      </c>
      <c r="E880" t="s">
        <v>39</v>
      </c>
      <c r="F880" t="s">
        <v>47</v>
      </c>
      <c r="G880">
        <v>5</v>
      </c>
      <c r="H880">
        <v>10</v>
      </c>
      <c r="I880" s="4">
        <f t="shared" si="80"/>
        <v>247950</v>
      </c>
      <c r="J880">
        <f t="shared" si="81"/>
        <v>75481.2</v>
      </c>
      <c r="K880" s="4">
        <f>PRODUCT(J925,7)</f>
        <v>173565</v>
      </c>
    </row>
    <row r="881" spans="1:11" x14ac:dyDescent="0.25">
      <c r="A881" t="s">
        <v>14</v>
      </c>
      <c r="B881">
        <v>6289</v>
      </c>
      <c r="C881" t="s">
        <v>30</v>
      </c>
      <c r="D881" t="str">
        <f t="array" ref="D881">IF($C881="Very Satisfied","5 Stars",IF($C881="Satisfied","4 Stars",IF($C881="Neutral","3 Stars",IF($C881="Dissatisfied","2 Stars",IF($C881="Very Dissatisfied","1 Star")))))</f>
        <v>1 Star</v>
      </c>
      <c r="E881" t="s">
        <v>39</v>
      </c>
      <c r="F881" t="s">
        <v>47</v>
      </c>
      <c r="G881">
        <v>1</v>
      </c>
      <c r="H881">
        <v>5</v>
      </c>
      <c r="I881" s="4">
        <f t="shared" si="80"/>
        <v>547143</v>
      </c>
      <c r="J881">
        <f t="shared" si="81"/>
        <v>59980.285714285717</v>
      </c>
      <c r="K881" s="4">
        <f>PRODUCT(J926,7)</f>
        <v>766000.20000000007</v>
      </c>
    </row>
    <row r="882" spans="1:11" x14ac:dyDescent="0.25">
      <c r="A882" t="s">
        <v>24</v>
      </c>
      <c r="B882">
        <v>4612</v>
      </c>
      <c r="C882" t="s">
        <v>27</v>
      </c>
      <c r="D882" t="str">
        <f t="array" ref="D882">IF($C882="Very Satisfied","5 Stars",IF($C882="Satisfied","4 Stars",IF($C882="Neutral","3 Stars",IF($C882="Dissatisfied","2 Stars",IF($C882="Very Dissatisfied","1 Star")))))</f>
        <v>4 Stars</v>
      </c>
      <c r="E882" t="s">
        <v>35</v>
      </c>
      <c r="F882" t="s">
        <v>50</v>
      </c>
      <c r="G882">
        <v>1</v>
      </c>
      <c r="H882">
        <v>11</v>
      </c>
      <c r="I882" s="4">
        <f t="shared" si="80"/>
        <v>401244</v>
      </c>
      <c r="J882">
        <f t="shared" si="81"/>
        <v>64928.1</v>
      </c>
      <c r="K882" s="4">
        <f>PRODUCT(J927,7)</f>
        <v>255337.09090909091</v>
      </c>
    </row>
    <row r="883" spans="1:11" x14ac:dyDescent="0.25">
      <c r="A883" t="s">
        <v>19</v>
      </c>
      <c r="B883">
        <v>3901</v>
      </c>
      <c r="C883" t="s">
        <v>29</v>
      </c>
      <c r="D883" t="str">
        <f t="array" ref="D883">IF($C883="Very Satisfied","5 Stars",IF($C883="Satisfied","4 Stars",IF($C883="Neutral","3 Stars",IF($C883="Dissatisfied","2 Stars",IF($C883="Very Dissatisfied","1 Star")))))</f>
        <v>5 Stars</v>
      </c>
      <c r="E883" t="s">
        <v>34</v>
      </c>
      <c r="F883" t="s">
        <v>46</v>
      </c>
      <c r="G883">
        <v>3</v>
      </c>
      <c r="H883">
        <v>12</v>
      </c>
      <c r="I883" s="4">
        <f t="shared" si="80"/>
        <v>339387</v>
      </c>
      <c r="J883">
        <f t="shared" si="81"/>
        <v>127948</v>
      </c>
      <c r="K883" s="4">
        <f>PRODUCT(J928,7)</f>
        <v>197975.75</v>
      </c>
    </row>
    <row r="884" spans="1:11" x14ac:dyDescent="0.25">
      <c r="A884" t="s">
        <v>17</v>
      </c>
      <c r="B884">
        <v>2845</v>
      </c>
      <c r="C884" t="s">
        <v>29</v>
      </c>
      <c r="D884" t="str">
        <f t="array" ref="D884">IF($C884="Very Satisfied","5 Stars",IF($C884="Satisfied","4 Stars",IF($C884="Neutral","3 Stars",IF($C884="Dissatisfied","2 Stars",IF($C884="Very Dissatisfied","1 Star")))))</f>
        <v>5 Stars</v>
      </c>
      <c r="E884" t="s">
        <v>31</v>
      </c>
      <c r="F884" t="s">
        <v>46</v>
      </c>
      <c r="G884">
        <v>4</v>
      </c>
      <c r="H884">
        <v>12</v>
      </c>
      <c r="I884" s="4">
        <f t="shared" si="80"/>
        <v>247515</v>
      </c>
      <c r="J884">
        <f t="shared" si="81"/>
        <v>28779.599999999999</v>
      </c>
      <c r="K884" s="4">
        <f t="shared" ref="K884:K924" si="83">PRODUCT(J930,7)</f>
        <v>144383.75</v>
      </c>
    </row>
    <row r="885" spans="1:11" x14ac:dyDescent="0.25">
      <c r="A885" t="s">
        <v>18</v>
      </c>
      <c r="B885">
        <v>5248</v>
      </c>
      <c r="C885" t="s">
        <v>26</v>
      </c>
      <c r="D885" t="str">
        <f>IF($C885="Very Satisfied","5 Stars",IF($C885="Satisfied","4 Stars",IF($C885="Neutral","3 Stars",IF($C885="Dissatisfied","2 Stars",IF($C885="Very Dissatisfied","1 Star")))))</f>
        <v>3 Stars</v>
      </c>
      <c r="E885" t="s">
        <v>40</v>
      </c>
      <c r="F885" t="s">
        <v>43</v>
      </c>
      <c r="G885">
        <v>5</v>
      </c>
      <c r="H885">
        <v>9</v>
      </c>
      <c r="I885" s="4">
        <f t="shared" si="80"/>
        <v>456576</v>
      </c>
      <c r="J885">
        <f t="shared" si="81"/>
        <v>27498.214285714286</v>
      </c>
      <c r="K885" s="4">
        <f t="shared" si="83"/>
        <v>355114.66666666663</v>
      </c>
    </row>
    <row r="886" spans="1:11" x14ac:dyDescent="0.25">
      <c r="A886" t="s">
        <v>9</v>
      </c>
      <c r="B886">
        <v>1105</v>
      </c>
      <c r="C886" t="s">
        <v>26</v>
      </c>
      <c r="D886" t="str">
        <f t="array" ref="D886">IF($C886="Very Satisfied","5 Stars",IF($C886="Satisfied","4 Stars",IF($C886="Neutral","3 Stars",IF($C886="Dissatisfied","2 Stars",IF($C886="Very Dissatisfied","1 Star")))))</f>
        <v>3 Stars</v>
      </c>
      <c r="E886" t="s">
        <v>37</v>
      </c>
      <c r="F886" t="s">
        <v>41</v>
      </c>
      <c r="G886">
        <v>3</v>
      </c>
      <c r="H886">
        <v>7</v>
      </c>
      <c r="I886" s="4">
        <f t="shared" si="80"/>
        <v>96135</v>
      </c>
      <c r="J886" t="e">
        <f>#REF!/#REF!</f>
        <v>#REF!</v>
      </c>
      <c r="K886" s="4">
        <f t="shared" si="83"/>
        <v>96135</v>
      </c>
    </row>
    <row r="887" spans="1:11" x14ac:dyDescent="0.25">
      <c r="A887" t="s">
        <v>7</v>
      </c>
      <c r="B887">
        <v>3071</v>
      </c>
      <c r="C887" t="s">
        <v>27</v>
      </c>
      <c r="D887" t="str">
        <f t="array" ref="D887">IF($C887="Very Satisfied","5 Stars",IF($C887="Satisfied","4 Stars",IF($C887="Neutral","3 Stars",IF($C887="Dissatisfied","2 Stars",IF($C887="Very Dissatisfied","1 Star")))))</f>
        <v>4 Stars</v>
      </c>
      <c r="E887" t="s">
        <v>36</v>
      </c>
      <c r="F887" t="s">
        <v>45</v>
      </c>
      <c r="G887">
        <v>2</v>
      </c>
      <c r="H887">
        <v>14</v>
      </c>
      <c r="I887" s="4">
        <f t="shared" si="80"/>
        <v>267177</v>
      </c>
      <c r="J887">
        <f t="shared" ref="J887:J912" si="84">I844/H844</f>
        <v>53787.75</v>
      </c>
      <c r="K887" s="4">
        <f t="shared" si="83"/>
        <v>133588.5</v>
      </c>
    </row>
    <row r="888" spans="1:11" x14ac:dyDescent="0.25">
      <c r="A888" t="s">
        <v>17</v>
      </c>
      <c r="B888">
        <v>3666</v>
      </c>
      <c r="C888" t="s">
        <v>27</v>
      </c>
      <c r="D888" t="str">
        <f t="array" ref="D888">IF($C888="Very Satisfied","5 Stars",IF($C888="Satisfied","4 Stars",IF($C888="Neutral","3 Stars",IF($C888="Dissatisfied","2 Stars",IF($C888="Very Dissatisfied","1 Star")))))</f>
        <v>4 Stars</v>
      </c>
      <c r="E888" t="s">
        <v>35</v>
      </c>
      <c r="F888" t="s">
        <v>50</v>
      </c>
      <c r="G888">
        <v>5</v>
      </c>
      <c r="H888">
        <v>5</v>
      </c>
      <c r="I888" s="4">
        <f t="shared" si="80"/>
        <v>318942</v>
      </c>
      <c r="J888">
        <f t="shared" si="84"/>
        <v>42696.923076923078</v>
      </c>
      <c r="K888" s="4">
        <f t="shared" si="83"/>
        <v>446518.8</v>
      </c>
    </row>
    <row r="889" spans="1:11" x14ac:dyDescent="0.25">
      <c r="A889" t="s">
        <v>22</v>
      </c>
      <c r="B889">
        <v>2081</v>
      </c>
      <c r="C889" t="s">
        <v>29</v>
      </c>
      <c r="D889" t="str">
        <f t="array" ref="D889">IF($C889="Very Satisfied","5 Stars",IF($C889="Satisfied","4 Stars",IF($C889="Neutral","3 Stars",IF($C889="Dissatisfied","2 Stars",IF($C889="Very Dissatisfied","1 Star")))))</f>
        <v>5 Stars</v>
      </c>
      <c r="E889" t="s">
        <v>33</v>
      </c>
      <c r="F889" t="s">
        <v>48</v>
      </c>
      <c r="G889">
        <v>4</v>
      </c>
      <c r="H889">
        <v>10</v>
      </c>
      <c r="I889" s="4">
        <f t="shared" si="80"/>
        <v>181047</v>
      </c>
      <c r="J889">
        <f t="shared" si="84"/>
        <v>21723.9</v>
      </c>
      <c r="K889" s="4">
        <f t="shared" si="83"/>
        <v>126732.90000000001</v>
      </c>
    </row>
    <row r="890" spans="1:11" x14ac:dyDescent="0.25">
      <c r="A890" t="s">
        <v>13</v>
      </c>
      <c r="B890">
        <v>1296</v>
      </c>
      <c r="C890" t="s">
        <v>29</v>
      </c>
      <c r="D890" t="str">
        <f t="array" ref="D890">IF($C890="Very Satisfied","5 Stars",IF($C890="Satisfied","4 Stars",IF($C890="Neutral","3 Stars",IF($C890="Dissatisfied","2 Stars",IF($C890="Very Dissatisfied","1 Star")))))</f>
        <v>5 Stars</v>
      </c>
      <c r="E890" t="s">
        <v>33</v>
      </c>
      <c r="F890" t="s">
        <v>46</v>
      </c>
      <c r="G890">
        <v>3</v>
      </c>
      <c r="H890">
        <v>11</v>
      </c>
      <c r="I890" s="4">
        <f t="shared" si="80"/>
        <v>112752</v>
      </c>
      <c r="J890">
        <f t="shared" si="84"/>
        <v>32052.25</v>
      </c>
      <c r="K890" s="4">
        <f t="shared" si="83"/>
        <v>71751.272727272721</v>
      </c>
    </row>
    <row r="891" spans="1:11" x14ac:dyDescent="0.25">
      <c r="A891" t="s">
        <v>21</v>
      </c>
      <c r="B891">
        <v>2069</v>
      </c>
      <c r="C891" t="s">
        <v>29</v>
      </c>
      <c r="D891" t="str">
        <f t="array" ref="D891">IF($C891="Very Satisfied","5 Stars",IF($C891="Satisfied","4 Stars",IF($C891="Neutral","3 Stars",IF($C891="Dissatisfied","2 Stars",IF($C891="Very Dissatisfied","1 Star")))))</f>
        <v>5 Stars</v>
      </c>
      <c r="E891" t="s">
        <v>36</v>
      </c>
      <c r="F891" t="s">
        <v>48</v>
      </c>
      <c r="G891">
        <v>2</v>
      </c>
      <c r="H891">
        <v>11</v>
      </c>
      <c r="I891" s="4">
        <f t="shared" si="80"/>
        <v>180003</v>
      </c>
      <c r="J891">
        <f t="shared" si="84"/>
        <v>56832.75</v>
      </c>
      <c r="K891" s="4">
        <f t="shared" si="83"/>
        <v>114547.36363636363</v>
      </c>
    </row>
    <row r="892" spans="1:11" x14ac:dyDescent="0.25">
      <c r="A892" t="s">
        <v>7</v>
      </c>
      <c r="B892">
        <v>1143</v>
      </c>
      <c r="C892" t="s">
        <v>27</v>
      </c>
      <c r="D892" t="str">
        <f t="array" ref="D892">IF($C892="Very Satisfied","5 Stars",IF($C892="Satisfied","4 Stars",IF($C892="Neutral","3 Stars",IF($C892="Dissatisfied","2 Stars",IF($C892="Very Dissatisfied","1 Star")))))</f>
        <v>4 Stars</v>
      </c>
      <c r="E892" t="s">
        <v>36</v>
      </c>
      <c r="F892" t="s">
        <v>42</v>
      </c>
      <c r="G892">
        <v>4</v>
      </c>
      <c r="H892">
        <v>7</v>
      </c>
      <c r="I892" s="4">
        <f t="shared" si="80"/>
        <v>99441</v>
      </c>
      <c r="J892">
        <f t="shared" si="84"/>
        <v>6712.3846153846152</v>
      </c>
      <c r="K892" s="4">
        <f t="shared" si="83"/>
        <v>99441</v>
      </c>
    </row>
    <row r="893" spans="1:11" x14ac:dyDescent="0.25">
      <c r="A893" t="s">
        <v>20</v>
      </c>
      <c r="B893">
        <v>5258</v>
      </c>
      <c r="C893" t="s">
        <v>27</v>
      </c>
      <c r="D893" t="str">
        <f t="array" ref="D893">IF($C893="Very Satisfied","5 Stars",IF($C893="Satisfied","4 Stars",IF($C893="Neutral","3 Stars",IF($C893="Dissatisfied","2 Stars",IF($C893="Very Dissatisfied","1 Star")))))</f>
        <v>4 Stars</v>
      </c>
      <c r="E893" t="s">
        <v>38</v>
      </c>
      <c r="F893" t="s">
        <v>42</v>
      </c>
      <c r="G893">
        <v>4</v>
      </c>
      <c r="H893">
        <v>13</v>
      </c>
      <c r="I893" s="4">
        <f t="shared" si="80"/>
        <v>457446</v>
      </c>
      <c r="J893">
        <f t="shared" si="84"/>
        <v>45617</v>
      </c>
      <c r="K893" s="4">
        <f t="shared" si="83"/>
        <v>246317.07692307691</v>
      </c>
    </row>
    <row r="894" spans="1:11" x14ac:dyDescent="0.25">
      <c r="A894" t="s">
        <v>21</v>
      </c>
      <c r="B894">
        <v>2291</v>
      </c>
      <c r="C894" t="s">
        <v>27</v>
      </c>
      <c r="D894" t="str">
        <f t="array" ref="D894">IF($C894="Very Satisfied","5 Stars",IF($C894="Satisfied","4 Stars",IF($C894="Neutral","3 Stars",IF($C894="Dissatisfied","2 Stars",IF($C894="Very Dissatisfied","1 Star")))))</f>
        <v>4 Stars</v>
      </c>
      <c r="E894" t="s">
        <v>34</v>
      </c>
      <c r="F894" t="s">
        <v>43</v>
      </c>
      <c r="G894">
        <v>4</v>
      </c>
      <c r="H894">
        <v>5</v>
      </c>
      <c r="I894" s="4">
        <f t="shared" si="80"/>
        <v>199317</v>
      </c>
      <c r="J894">
        <f t="shared" si="84"/>
        <v>26659.285714285714</v>
      </c>
      <c r="K894" s="4">
        <f t="shared" si="83"/>
        <v>279043.8</v>
      </c>
    </row>
    <row r="895" spans="1:11" x14ac:dyDescent="0.25">
      <c r="A895" t="s">
        <v>17</v>
      </c>
      <c r="B895">
        <v>6308</v>
      </c>
      <c r="C895" t="s">
        <v>27</v>
      </c>
      <c r="D895" t="str">
        <f t="array" ref="D895">IF($C895="Very Satisfied","5 Stars",IF($C895="Satisfied","4 Stars",IF($C895="Neutral","3 Stars",IF($C895="Dissatisfied","2 Stars",IF($C895="Very Dissatisfied","1 Star")))))</f>
        <v>4 Stars</v>
      </c>
      <c r="E895" t="s">
        <v>39</v>
      </c>
      <c r="F895" t="s">
        <v>43</v>
      </c>
      <c r="G895">
        <v>5</v>
      </c>
      <c r="H895">
        <v>3</v>
      </c>
      <c r="I895" s="4">
        <f t="shared" si="80"/>
        <v>548796</v>
      </c>
      <c r="J895">
        <f t="shared" si="84"/>
        <v>9097.7142857142862</v>
      </c>
      <c r="K895" s="4">
        <f t="shared" si="83"/>
        <v>1280524</v>
      </c>
    </row>
    <row r="896" spans="1:11" x14ac:dyDescent="0.25">
      <c r="A896" t="s">
        <v>20</v>
      </c>
      <c r="B896">
        <v>1384</v>
      </c>
      <c r="C896" t="s">
        <v>28</v>
      </c>
      <c r="D896" t="str">
        <f t="array" ref="D896">IF($C896="Very Satisfied","5 Stars",IF($C896="Satisfied","4 Stars",IF($C896="Neutral","3 Stars",IF($C896="Dissatisfied","2 Stars",IF($C896="Very Dissatisfied","1 Star")))))</f>
        <v>2 Stars</v>
      </c>
      <c r="E896" t="s">
        <v>34</v>
      </c>
      <c r="F896" t="s">
        <v>49</v>
      </c>
      <c r="G896">
        <v>2</v>
      </c>
      <c r="H896">
        <v>4</v>
      </c>
      <c r="I896" s="4">
        <f t="shared" si="80"/>
        <v>120408</v>
      </c>
      <c r="J896">
        <f t="shared" si="84"/>
        <v>20597.25</v>
      </c>
      <c r="K896" s="4">
        <f t="shared" si="83"/>
        <v>210714</v>
      </c>
    </row>
    <row r="897" spans="1:11" x14ac:dyDescent="0.25">
      <c r="A897" t="s">
        <v>15</v>
      </c>
      <c r="B897">
        <v>2967</v>
      </c>
      <c r="C897" t="s">
        <v>27</v>
      </c>
      <c r="D897" t="str">
        <f t="array" ref="D897">IF($C897="Very Satisfied","5 Stars",IF($C897="Satisfied","4 Stars",IF($C897="Neutral","3 Stars",IF($C897="Dissatisfied","2 Stars",IF($C897="Very Dissatisfied","1 Star")))))</f>
        <v>4 Stars</v>
      </c>
      <c r="E897" t="s">
        <v>34</v>
      </c>
      <c r="F897" t="s">
        <v>45</v>
      </c>
      <c r="G897">
        <v>4</v>
      </c>
      <c r="H897">
        <v>8</v>
      </c>
      <c r="I897" s="4">
        <f t="shared" si="80"/>
        <v>258129</v>
      </c>
      <c r="J897">
        <f t="shared" si="84"/>
        <v>61999.928571428572</v>
      </c>
      <c r="K897" s="4">
        <f t="shared" si="83"/>
        <v>225862.875</v>
      </c>
    </row>
    <row r="898" spans="1:11" x14ac:dyDescent="0.25">
      <c r="A898" t="s">
        <v>10</v>
      </c>
      <c r="B898">
        <v>8669</v>
      </c>
      <c r="C898" t="s">
        <v>26</v>
      </c>
      <c r="D898" t="str">
        <f t="array" ref="D898">IF($C898="Very Satisfied","5 Stars",IF($C898="Satisfied","4 Stars",IF($C898="Neutral","3 Stars",IF($C898="Dissatisfied","2 Stars",IF($C898="Very Dissatisfied","1 Star")))))</f>
        <v>3 Stars</v>
      </c>
      <c r="E898" t="s">
        <v>32</v>
      </c>
      <c r="F898" t="s">
        <v>47</v>
      </c>
      <c r="G898">
        <v>4</v>
      </c>
      <c r="H898">
        <v>3</v>
      </c>
      <c r="I898" s="4">
        <f t="shared" si="80"/>
        <v>754203</v>
      </c>
      <c r="J898">
        <f t="shared" si="84"/>
        <v>29207.142857142859</v>
      </c>
      <c r="K898" s="4">
        <f t="shared" si="83"/>
        <v>1759807</v>
      </c>
    </row>
    <row r="899" spans="1:11" x14ac:dyDescent="0.25">
      <c r="A899" t="s">
        <v>12</v>
      </c>
      <c r="B899">
        <v>6033</v>
      </c>
      <c r="C899" t="s">
        <v>28</v>
      </c>
      <c r="D899" t="str">
        <f t="array" ref="D899">IF($C899="Very Satisfied","5 Stars",IF($C899="Satisfied","4 Stars",IF($C899="Neutral","3 Stars",IF($C899="Dissatisfied","2 Stars",IF($C899="Very Dissatisfied","1 Star")))))</f>
        <v>2 Stars</v>
      </c>
      <c r="E899" t="s">
        <v>36</v>
      </c>
      <c r="F899" t="s">
        <v>44</v>
      </c>
      <c r="G899">
        <v>5</v>
      </c>
      <c r="H899">
        <v>3</v>
      </c>
      <c r="I899" s="4">
        <f t="shared" si="80"/>
        <v>524871</v>
      </c>
      <c r="J899">
        <f t="shared" si="84"/>
        <v>6688.125</v>
      </c>
      <c r="K899" s="4">
        <f t="shared" si="83"/>
        <v>1224699</v>
      </c>
    </row>
    <row r="900" spans="1:11" x14ac:dyDescent="0.25">
      <c r="A900" t="s">
        <v>24</v>
      </c>
      <c r="B900">
        <v>1616</v>
      </c>
      <c r="C900" t="s">
        <v>27</v>
      </c>
      <c r="D900" t="str">
        <f t="array" ref="D900">IF($C900="Very Satisfied","5 Stars",IF($C900="Satisfied","4 Stars",IF($C900="Neutral","3 Stars",IF($C900="Dissatisfied","2 Stars",IF($C900="Very Dissatisfied","1 Star")))))</f>
        <v>4 Stars</v>
      </c>
      <c r="E900" t="s">
        <v>37</v>
      </c>
      <c r="F900" t="s">
        <v>52</v>
      </c>
      <c r="G900">
        <v>2</v>
      </c>
      <c r="H900">
        <v>7</v>
      </c>
      <c r="I900" s="4">
        <f t="shared" si="80"/>
        <v>140592</v>
      </c>
      <c r="J900">
        <f t="shared" si="84"/>
        <v>39339.818181818184</v>
      </c>
      <c r="K900" s="4">
        <f t="shared" si="83"/>
        <v>140592</v>
      </c>
    </row>
    <row r="901" spans="1:11" x14ac:dyDescent="0.25">
      <c r="A901" t="s">
        <v>17</v>
      </c>
      <c r="B901">
        <v>5142</v>
      </c>
      <c r="C901" t="s">
        <v>27</v>
      </c>
      <c r="D901" t="str">
        <f t="array" ref="D901">IF($C901="Very Satisfied","5 Stars",IF($C901="Satisfied","4 Stars",IF($C901="Neutral","3 Stars",IF($C901="Dissatisfied","2 Stars",IF($C901="Very Dissatisfied","1 Star")))))</f>
        <v>4 Stars</v>
      </c>
      <c r="E901" t="s">
        <v>37</v>
      </c>
      <c r="F901" t="s">
        <v>48</v>
      </c>
      <c r="G901">
        <v>3</v>
      </c>
      <c r="H901">
        <v>5</v>
      </c>
      <c r="I901" s="4">
        <f t="shared" si="80"/>
        <v>447354</v>
      </c>
      <c r="J901">
        <f t="shared" si="84"/>
        <v>106450.71428571429</v>
      </c>
      <c r="K901" s="4">
        <f t="shared" si="83"/>
        <v>626295.6</v>
      </c>
    </row>
    <row r="902" spans="1:11" x14ac:dyDescent="0.25">
      <c r="A902" t="s">
        <v>9</v>
      </c>
      <c r="B902">
        <v>1282</v>
      </c>
      <c r="C902" t="s">
        <v>27</v>
      </c>
      <c r="D902" t="str">
        <f t="array" ref="D902">IF($C902="Very Satisfied","5 Stars",IF($C902="Satisfied","4 Stars",IF($C902="Neutral","3 Stars",IF($C902="Dissatisfied","2 Stars",IF($C902="Very Dissatisfied","1 Star")))))</f>
        <v>4 Stars</v>
      </c>
      <c r="E902" t="s">
        <v>32</v>
      </c>
      <c r="F902" t="s">
        <v>46</v>
      </c>
      <c r="G902">
        <v>4</v>
      </c>
      <c r="H902">
        <v>9</v>
      </c>
      <c r="I902" s="4">
        <f t="shared" si="80"/>
        <v>111534</v>
      </c>
      <c r="J902">
        <f t="shared" si="84"/>
        <v>10614</v>
      </c>
      <c r="K902" s="4">
        <f t="shared" si="83"/>
        <v>86748.666666666657</v>
      </c>
    </row>
    <row r="903" spans="1:11" x14ac:dyDescent="0.25">
      <c r="A903" t="s">
        <v>7</v>
      </c>
      <c r="B903">
        <v>3126</v>
      </c>
      <c r="C903" t="s">
        <v>29</v>
      </c>
      <c r="D903" t="str">
        <f t="array" ref="D903">IF($C903="Very Satisfied","5 Stars",IF($C903="Satisfied","4 Stars",IF($C903="Neutral","3 Stars",IF($C903="Dissatisfied","2 Stars",IF($C903="Very Dissatisfied","1 Star")))))</f>
        <v>5 Stars</v>
      </c>
      <c r="E903" t="s">
        <v>31</v>
      </c>
      <c r="F903" t="s">
        <v>43</v>
      </c>
      <c r="G903">
        <v>3</v>
      </c>
      <c r="H903">
        <v>6</v>
      </c>
      <c r="I903" s="4">
        <f t="shared" si="80"/>
        <v>271962</v>
      </c>
      <c r="J903">
        <f t="shared" si="84"/>
        <v>15070.333333333334</v>
      </c>
      <c r="K903" s="4">
        <f t="shared" si="83"/>
        <v>317289</v>
      </c>
    </row>
    <row r="904" spans="1:11" x14ac:dyDescent="0.25">
      <c r="A904" t="s">
        <v>16</v>
      </c>
      <c r="B904">
        <v>4935</v>
      </c>
      <c r="C904" t="s">
        <v>29</v>
      </c>
      <c r="D904" t="str">
        <f t="array" ref="D904">IF($C904="Very Satisfied","5 Stars",IF($C904="Satisfied","4 Stars",IF($C904="Neutral","3 Stars",IF($C904="Dissatisfied","2 Stars",IF($C904="Very Dissatisfied","1 Star")))))</f>
        <v>5 Stars</v>
      </c>
      <c r="E904" t="s">
        <v>32</v>
      </c>
      <c r="F904" t="s">
        <v>43</v>
      </c>
      <c r="G904">
        <v>3</v>
      </c>
      <c r="H904">
        <v>6</v>
      </c>
      <c r="I904" s="4">
        <f t="shared" si="80"/>
        <v>429345</v>
      </c>
      <c r="J904">
        <f t="shared" si="84"/>
        <v>17178.545454545456</v>
      </c>
      <c r="K904" s="4">
        <f t="shared" si="83"/>
        <v>500902.5</v>
      </c>
    </row>
    <row r="905" spans="1:11" x14ac:dyDescent="0.25">
      <c r="A905" t="s">
        <v>10</v>
      </c>
      <c r="B905">
        <v>4239</v>
      </c>
      <c r="C905" t="s">
        <v>30</v>
      </c>
      <c r="D905" t="str">
        <f t="array" ref="D905">IF($C905="Very Satisfied","5 Stars",IF($C905="Satisfied","4 Stars",IF($C905="Neutral","3 Stars",IF($C905="Dissatisfied","2 Stars",IF($C905="Very Dissatisfied","1 Star")))))</f>
        <v>1 Star</v>
      </c>
      <c r="E905" t="s">
        <v>35</v>
      </c>
      <c r="F905" t="s">
        <v>50</v>
      </c>
      <c r="G905">
        <v>4</v>
      </c>
      <c r="H905">
        <v>7</v>
      </c>
      <c r="I905" s="4">
        <f t="shared" si="80"/>
        <v>368793</v>
      </c>
      <c r="J905">
        <f t="shared" si="84"/>
        <v>49155</v>
      </c>
      <c r="K905" s="4">
        <f t="shared" si="83"/>
        <v>368793</v>
      </c>
    </row>
    <row r="906" spans="1:11" x14ac:dyDescent="0.25">
      <c r="A906" t="s">
        <v>8</v>
      </c>
      <c r="B906">
        <v>3590</v>
      </c>
      <c r="C906" t="s">
        <v>27</v>
      </c>
      <c r="D906" t="str">
        <f t="array" ref="D906">IF($C906="Very Satisfied","5 Stars",IF($C906="Satisfied","4 Stars",IF($C906="Neutral","3 Stars",IF($C906="Dissatisfied","2 Stars",IF($C906="Very Dissatisfied","1 Star")))))</f>
        <v>4 Stars</v>
      </c>
      <c r="E906" t="s">
        <v>31</v>
      </c>
      <c r="F906" t="s">
        <v>46</v>
      </c>
      <c r="G906">
        <v>2</v>
      </c>
      <c r="H906">
        <v>7</v>
      </c>
      <c r="I906" s="4">
        <f t="shared" si="80"/>
        <v>312330</v>
      </c>
      <c r="J906">
        <f t="shared" si="84"/>
        <v>84320.4</v>
      </c>
      <c r="K906" s="4">
        <f t="shared" si="83"/>
        <v>312330</v>
      </c>
    </row>
    <row r="907" spans="1:11" x14ac:dyDescent="0.25">
      <c r="A907" t="s">
        <v>25</v>
      </c>
      <c r="B907">
        <v>5872</v>
      </c>
      <c r="C907" t="s">
        <v>27</v>
      </c>
      <c r="D907" t="str">
        <f t="array" ref="D907">IF($C907="Very Satisfied","5 Stars",IF($C907="Satisfied","4 Stars",IF($C907="Neutral","3 Stars",IF($C907="Dissatisfied","2 Stars",IF($C907="Very Dissatisfied","1 Star")))))</f>
        <v>4 Stars</v>
      </c>
      <c r="E907" t="s">
        <v>33</v>
      </c>
      <c r="F907" t="s">
        <v>52</v>
      </c>
      <c r="G907">
        <v>2</v>
      </c>
      <c r="H907">
        <v>4</v>
      </c>
      <c r="I907" s="4">
        <f t="shared" si="80"/>
        <v>510864</v>
      </c>
      <c r="J907">
        <f t="shared" si="84"/>
        <v>25828.125</v>
      </c>
      <c r="K907" s="4">
        <f t="shared" si="83"/>
        <v>894012</v>
      </c>
    </row>
    <row r="908" spans="1:11" x14ac:dyDescent="0.25">
      <c r="A908" t="s">
        <v>22</v>
      </c>
      <c r="B908">
        <v>4752</v>
      </c>
      <c r="C908" t="s">
        <v>27</v>
      </c>
      <c r="D908" t="str">
        <f t="array" ref="D908">IF($C908="Very Satisfied","5 Stars",IF($C908="Satisfied","4 Stars",IF($C908="Neutral","3 Stars",IF($C908="Dissatisfied","2 Stars",IF($C908="Very Dissatisfied","1 Star")))))</f>
        <v>4 Stars</v>
      </c>
      <c r="E908" t="s">
        <v>31</v>
      </c>
      <c r="F908" t="s">
        <v>43</v>
      </c>
      <c r="G908">
        <v>1</v>
      </c>
      <c r="H908">
        <v>10</v>
      </c>
      <c r="I908" s="4">
        <f t="shared" si="80"/>
        <v>413424</v>
      </c>
      <c r="J908">
        <f t="shared" si="84"/>
        <v>5858</v>
      </c>
      <c r="K908" s="4">
        <f t="shared" si="83"/>
        <v>289396.8</v>
      </c>
    </row>
    <row r="909" spans="1:11" x14ac:dyDescent="0.25">
      <c r="A909" t="s">
        <v>19</v>
      </c>
      <c r="B909">
        <v>1864</v>
      </c>
      <c r="C909" t="s">
        <v>29</v>
      </c>
      <c r="D909" t="str">
        <f t="array" ref="D909">IF($C909="Very Satisfied","5 Stars",IF($C909="Satisfied","4 Stars",IF($C909="Neutral","3 Stars",IF($C909="Dissatisfied","2 Stars",IF($C909="Very Dissatisfied","1 Star")))))</f>
        <v>5 Stars</v>
      </c>
      <c r="E909" t="s">
        <v>33</v>
      </c>
      <c r="F909" t="s">
        <v>45</v>
      </c>
      <c r="G909">
        <v>3</v>
      </c>
      <c r="H909">
        <v>14</v>
      </c>
      <c r="I909" s="4">
        <f t="shared" si="80"/>
        <v>162168</v>
      </c>
      <c r="J909">
        <f t="shared" si="84"/>
        <v>13659</v>
      </c>
      <c r="K909" s="4">
        <f t="shared" si="83"/>
        <v>81084</v>
      </c>
    </row>
    <row r="910" spans="1:11" x14ac:dyDescent="0.25">
      <c r="A910" t="s">
        <v>11</v>
      </c>
      <c r="B910">
        <v>1038</v>
      </c>
      <c r="C910" t="s">
        <v>27</v>
      </c>
      <c r="D910" t="str">
        <f t="array" ref="D910">IF($C910="Very Satisfied","5 Stars",IF($C910="Satisfied","4 Stars",IF($C910="Neutral","3 Stars",IF($C910="Dissatisfied","2 Stars",IF($C910="Very Dissatisfied","1 Star")))))</f>
        <v>4 Stars</v>
      </c>
      <c r="E910" t="s">
        <v>33</v>
      </c>
      <c r="F910" t="s">
        <v>41</v>
      </c>
      <c r="G910">
        <v>1</v>
      </c>
      <c r="H910">
        <v>15</v>
      </c>
      <c r="I910" s="4">
        <f t="shared" si="80"/>
        <v>90306</v>
      </c>
      <c r="J910">
        <f t="shared" si="84"/>
        <v>38012.785714285717</v>
      </c>
      <c r="K910" s="4">
        <f t="shared" si="83"/>
        <v>42142.799999999996</v>
      </c>
    </row>
    <row r="911" spans="1:11" x14ac:dyDescent="0.25">
      <c r="A911" t="s">
        <v>12</v>
      </c>
      <c r="B911">
        <v>9909</v>
      </c>
      <c r="C911" t="s">
        <v>29</v>
      </c>
      <c r="D911" t="str">
        <f t="array" ref="D911">IF($C911="Very Satisfied","5 Stars",IF($C911="Satisfied","4 Stars",IF($C911="Neutral","3 Stars",IF($C911="Dissatisfied","2 Stars",IF($C911="Very Dissatisfied","1 Star")))))</f>
        <v>5 Stars</v>
      </c>
      <c r="E911" t="s">
        <v>35</v>
      </c>
      <c r="F911" t="s">
        <v>47</v>
      </c>
      <c r="G911">
        <v>4</v>
      </c>
      <c r="H911">
        <v>7</v>
      </c>
      <c r="I911" s="4">
        <f t="shared" si="80"/>
        <v>862083</v>
      </c>
      <c r="J911">
        <f t="shared" si="84"/>
        <v>7139.8</v>
      </c>
      <c r="K911" s="4">
        <f t="shared" si="83"/>
        <v>862083</v>
      </c>
    </row>
    <row r="912" spans="1:11" x14ac:dyDescent="0.25">
      <c r="A912" t="s">
        <v>13</v>
      </c>
      <c r="B912">
        <v>1627</v>
      </c>
      <c r="C912" t="s">
        <v>28</v>
      </c>
      <c r="D912" t="str">
        <f t="array" ref="D912">IF($C912="Very Satisfied","5 Stars",IF($C912="Satisfied","4 Stars",IF($C912="Neutral","3 Stars",IF($C912="Dissatisfied","2 Stars",IF($C912="Very Dissatisfied","1 Star")))))</f>
        <v>2 Stars</v>
      </c>
      <c r="E912" t="s">
        <v>34</v>
      </c>
      <c r="F912" t="s">
        <v>42</v>
      </c>
      <c r="G912">
        <v>5</v>
      </c>
      <c r="H912">
        <v>8</v>
      </c>
      <c r="I912" s="4">
        <f t="shared" si="80"/>
        <v>141549</v>
      </c>
      <c r="J912">
        <f t="shared" si="84"/>
        <v>38019</v>
      </c>
      <c r="K912" s="4">
        <f t="shared" si="83"/>
        <v>123855.375</v>
      </c>
    </row>
    <row r="913" spans="1:11" x14ac:dyDescent="0.25">
      <c r="A913" t="s">
        <v>11</v>
      </c>
      <c r="B913">
        <v>3287</v>
      </c>
      <c r="C913" t="s">
        <v>28</v>
      </c>
      <c r="D913" t="str">
        <f t="array" ref="D913">IF($C913="Very Satisfied","5 Stars",IF($C913="Satisfied","4 Stars",IF($C913="Neutral","3 Stars",IF($C913="Dissatisfied","2 Stars",IF($C913="Very Dissatisfied","1 Star")))))</f>
        <v>2 Stars</v>
      </c>
      <c r="E913" t="s">
        <v>36</v>
      </c>
      <c r="F913" t="s">
        <v>45</v>
      </c>
      <c r="G913">
        <v>1</v>
      </c>
      <c r="H913">
        <v>6</v>
      </c>
      <c r="I913" s="4">
        <f t="shared" si="80"/>
        <v>285969</v>
      </c>
      <c r="J913" t="e">
        <f>#REF!/#REF!</f>
        <v>#REF!</v>
      </c>
      <c r="K913" s="4">
        <f t="shared" si="83"/>
        <v>333630.5</v>
      </c>
    </row>
    <row r="914" spans="1:11" x14ac:dyDescent="0.25">
      <c r="A914" t="s">
        <v>15</v>
      </c>
      <c r="B914">
        <v>6567</v>
      </c>
      <c r="C914" t="s">
        <v>29</v>
      </c>
      <c r="D914" t="str">
        <f t="array" ref="D914">IF($C914="Very Satisfied","5 Stars",IF($C914="Satisfied","4 Stars",IF($C914="Neutral","3 Stars",IF($C914="Dissatisfied","2 Stars",IF($C914="Very Dissatisfied","1 Star")))))</f>
        <v>5 Stars</v>
      </c>
      <c r="E914" t="s">
        <v>34</v>
      </c>
      <c r="F914" t="s">
        <v>45</v>
      </c>
      <c r="G914">
        <v>5</v>
      </c>
      <c r="H914">
        <v>8</v>
      </c>
      <c r="I914" s="4">
        <f t="shared" si="80"/>
        <v>571329</v>
      </c>
      <c r="J914">
        <f t="shared" ref="J914:J922" si="85">I870/H870</f>
        <v>81149.25</v>
      </c>
      <c r="K914" s="4">
        <f t="shared" si="83"/>
        <v>499912.875</v>
      </c>
    </row>
    <row r="915" spans="1:11" x14ac:dyDescent="0.25">
      <c r="A915" t="s">
        <v>8</v>
      </c>
      <c r="B915">
        <v>6621</v>
      </c>
      <c r="C915" t="s">
        <v>27</v>
      </c>
      <c r="D915" t="str">
        <f t="array" ref="D915">IF($C915="Very Satisfied","5 Stars",IF($C915="Satisfied","4 Stars",IF($C915="Neutral","3 Stars",IF($C915="Dissatisfied","2 Stars",IF($C915="Very Dissatisfied","1 Star")))))</f>
        <v>4 Stars</v>
      </c>
      <c r="E915" t="s">
        <v>39</v>
      </c>
      <c r="F915" t="s">
        <v>50</v>
      </c>
      <c r="G915">
        <v>2</v>
      </c>
      <c r="H915">
        <v>6</v>
      </c>
      <c r="I915" s="4">
        <f t="shared" si="80"/>
        <v>576027</v>
      </c>
      <c r="J915">
        <f t="shared" si="85"/>
        <v>40868.25</v>
      </c>
      <c r="K915" s="4">
        <f t="shared" si="83"/>
        <v>672031.5</v>
      </c>
    </row>
    <row r="916" spans="1:11" x14ac:dyDescent="0.25">
      <c r="A916" t="s">
        <v>11</v>
      </c>
      <c r="B916">
        <v>4961</v>
      </c>
      <c r="C916" t="s">
        <v>29</v>
      </c>
      <c r="D916" t="str">
        <f t="array" ref="D916">IF($C916="Very Satisfied","5 Stars",IF($C916="Satisfied","4 Stars",IF($C916="Neutral","3 Stars",IF($C916="Dissatisfied","2 Stars",IF($C916="Very Dissatisfied","1 Star")))))</f>
        <v>5 Stars</v>
      </c>
      <c r="E916" t="s">
        <v>39</v>
      </c>
      <c r="F916" t="s">
        <v>51</v>
      </c>
      <c r="G916">
        <v>2</v>
      </c>
      <c r="H916">
        <v>8</v>
      </c>
      <c r="I916" s="4">
        <f t="shared" si="80"/>
        <v>431607</v>
      </c>
      <c r="J916">
        <f t="shared" si="85"/>
        <v>15871.285714285714</v>
      </c>
      <c r="K916" s="4">
        <f t="shared" si="83"/>
        <v>377656.125</v>
      </c>
    </row>
    <row r="917" spans="1:11" x14ac:dyDescent="0.25">
      <c r="A917" t="s">
        <v>15</v>
      </c>
      <c r="B917">
        <v>2249</v>
      </c>
      <c r="C917" t="s">
        <v>26</v>
      </c>
      <c r="D917" t="str">
        <f t="array" ref="D917">IF($C917="Very Satisfied","5 Stars",IF($C917="Satisfied","4 Stars",IF($C917="Neutral","3 Stars",IF($C917="Dissatisfied","2 Stars",IF($C917="Very Dissatisfied","1 Star")))))</f>
        <v>3 Stars</v>
      </c>
      <c r="E917" t="s">
        <v>40</v>
      </c>
      <c r="F917" t="s">
        <v>47</v>
      </c>
      <c r="G917">
        <v>4</v>
      </c>
      <c r="H917">
        <v>9</v>
      </c>
      <c r="I917" s="4">
        <f t="shared" ref="I917:I976" si="86">PRODUCT(B917,87)</f>
        <v>195663</v>
      </c>
      <c r="J917">
        <f t="shared" si="85"/>
        <v>27032.142857142859</v>
      </c>
      <c r="K917" s="4">
        <f t="shared" si="83"/>
        <v>152182.33333333331</v>
      </c>
    </row>
    <row r="918" spans="1:11" x14ac:dyDescent="0.25">
      <c r="A918" t="s">
        <v>15</v>
      </c>
      <c r="B918">
        <v>6613</v>
      </c>
      <c r="C918" t="s">
        <v>27</v>
      </c>
      <c r="D918" t="str">
        <f t="array" ref="D918">IF($C918="Very Satisfied","5 Stars",IF($C918="Satisfied","4 Stars",IF($C918="Neutral","3 Stars",IF($C918="Dissatisfied","2 Stars",IF($C918="Very Dissatisfied","1 Star")))))</f>
        <v>4 Stars</v>
      </c>
      <c r="E918" t="s">
        <v>32</v>
      </c>
      <c r="F918" t="s">
        <v>50</v>
      </c>
      <c r="G918">
        <v>4</v>
      </c>
      <c r="H918">
        <v>11</v>
      </c>
      <c r="I918" s="4">
        <f t="shared" si="86"/>
        <v>575331</v>
      </c>
      <c r="J918">
        <f t="shared" si="85"/>
        <v>96135</v>
      </c>
      <c r="K918" s="4">
        <f t="shared" si="83"/>
        <v>366119.72727272729</v>
      </c>
    </row>
    <row r="919" spans="1:11" x14ac:dyDescent="0.25">
      <c r="A919" t="s">
        <v>16</v>
      </c>
      <c r="B919">
        <v>5747</v>
      </c>
      <c r="C919" t="s">
        <v>29</v>
      </c>
      <c r="D919" t="str">
        <f t="array" ref="D919">IF($C919="Very Satisfied","5 Stars",IF($C919="Satisfied","4 Stars",IF($C919="Neutral","3 Stars",IF($C919="Dissatisfied","2 Stars",IF($C919="Very Dissatisfied","1 Star")))))</f>
        <v>5 Stars</v>
      </c>
      <c r="E919" t="s">
        <v>37</v>
      </c>
      <c r="F919" t="s">
        <v>52</v>
      </c>
      <c r="G919">
        <v>5</v>
      </c>
      <c r="H919">
        <v>11</v>
      </c>
      <c r="I919" s="4">
        <f t="shared" si="86"/>
        <v>499989</v>
      </c>
      <c r="J919">
        <f t="shared" si="85"/>
        <v>50721</v>
      </c>
      <c r="K919" s="4">
        <f t="shared" si="83"/>
        <v>318174.81818181818</v>
      </c>
    </row>
    <row r="920" spans="1:11" x14ac:dyDescent="0.25">
      <c r="A920" t="s">
        <v>21</v>
      </c>
      <c r="B920">
        <v>952</v>
      </c>
      <c r="C920" t="s">
        <v>27</v>
      </c>
      <c r="D920" t="str">
        <f t="array" ref="D920">IF($C920="Very Satisfied","5 Stars",IF($C920="Satisfied","4 Stars",IF($C920="Neutral","3 Stars",IF($C920="Dissatisfied","2 Stars",IF($C920="Very Dissatisfied","1 Star")))))</f>
        <v>4 Stars</v>
      </c>
      <c r="E920" t="s">
        <v>32</v>
      </c>
      <c r="F920" t="s">
        <v>47</v>
      </c>
      <c r="G920">
        <v>1</v>
      </c>
      <c r="H920">
        <v>9</v>
      </c>
      <c r="I920" s="4">
        <f t="shared" si="86"/>
        <v>82824</v>
      </c>
      <c r="J920">
        <f t="shared" si="85"/>
        <v>36052.800000000003</v>
      </c>
      <c r="K920" s="4">
        <f t="shared" si="83"/>
        <v>64418.666666666664</v>
      </c>
    </row>
    <row r="921" spans="1:11" x14ac:dyDescent="0.25">
      <c r="A921" t="s">
        <v>17</v>
      </c>
      <c r="B921">
        <v>6180</v>
      </c>
      <c r="C921" t="s">
        <v>28</v>
      </c>
      <c r="D921" t="str">
        <f t="array" ref="D921">IF($C921="Very Satisfied","5 Stars",IF($C921="Satisfied","4 Stars",IF($C921="Neutral","3 Stars",IF($C921="Dissatisfied","2 Stars",IF($C921="Very Dissatisfied","1 Star")))))</f>
        <v>2 Stars</v>
      </c>
      <c r="E921" t="s">
        <v>32</v>
      </c>
      <c r="F921" t="s">
        <v>47</v>
      </c>
      <c r="G921">
        <v>2</v>
      </c>
      <c r="H921">
        <v>13</v>
      </c>
      <c r="I921" s="4">
        <f t="shared" si="86"/>
        <v>537660</v>
      </c>
      <c r="J921">
        <f t="shared" si="85"/>
        <v>30848.75</v>
      </c>
      <c r="K921" s="4">
        <f t="shared" si="83"/>
        <v>289509.23076923075</v>
      </c>
    </row>
    <row r="922" spans="1:11" x14ac:dyDescent="0.25">
      <c r="A922" t="s">
        <v>13</v>
      </c>
      <c r="B922">
        <v>4929</v>
      </c>
      <c r="C922" t="s">
        <v>29</v>
      </c>
      <c r="D922" t="str">
        <f t="array" ref="D922">IF($C922="Very Satisfied","5 Stars",IF($C922="Satisfied","4 Stars",IF($C922="Neutral","3 Stars",IF($C922="Dissatisfied","2 Stars",IF($C922="Very Dissatisfied","1 Star")))))</f>
        <v>5 Stars</v>
      </c>
      <c r="E922" t="s">
        <v>31</v>
      </c>
      <c r="F922" t="s">
        <v>41</v>
      </c>
      <c r="G922">
        <v>1</v>
      </c>
      <c r="H922">
        <v>3</v>
      </c>
      <c r="I922" s="4">
        <f t="shared" si="86"/>
        <v>428823</v>
      </c>
      <c r="J922">
        <f t="shared" si="85"/>
        <v>20783.333333333332</v>
      </c>
      <c r="K922" s="4">
        <f t="shared" si="83"/>
        <v>1000587</v>
      </c>
    </row>
    <row r="923" spans="1:11" x14ac:dyDescent="0.25">
      <c r="A923" t="s">
        <v>20</v>
      </c>
      <c r="B923">
        <v>2131</v>
      </c>
      <c r="C923" t="s">
        <v>30</v>
      </c>
      <c r="D923" t="str">
        <f t="array" ref="D923">IF($C923="Very Satisfied","5 Stars",IF($C923="Satisfied","4 Stars",IF($C923="Neutral","3 Stars",IF($C923="Dissatisfied","2 Stars",IF($C923="Very Dissatisfied","1 Star")))))</f>
        <v>1 Star</v>
      </c>
      <c r="E923" t="s">
        <v>34</v>
      </c>
      <c r="F923" t="s">
        <v>41</v>
      </c>
      <c r="G923">
        <v>4</v>
      </c>
      <c r="H923">
        <v>10</v>
      </c>
      <c r="I923" s="4">
        <f t="shared" si="86"/>
        <v>185397</v>
      </c>
      <c r="J923" t="e">
        <f>#REF!/#REF!</f>
        <v>#REF!</v>
      </c>
      <c r="K923" s="4">
        <f t="shared" si="83"/>
        <v>129777.90000000001</v>
      </c>
    </row>
    <row r="924" spans="1:11" x14ac:dyDescent="0.25">
      <c r="A924" t="s">
        <v>18</v>
      </c>
      <c r="B924">
        <v>2395</v>
      </c>
      <c r="C924" t="s">
        <v>29</v>
      </c>
      <c r="D924" t="str">
        <f t="array" ref="D924">IF($C924="Very Satisfied","5 Stars",IF($C924="Satisfied","4 Stars",IF($C924="Neutral","3 Stars",IF($C924="Dissatisfied","2 Stars",IF($C924="Very Dissatisfied","1 Star")))))</f>
        <v>5 Stars</v>
      </c>
      <c r="E924" t="s">
        <v>38</v>
      </c>
      <c r="F924" t="s">
        <v>50</v>
      </c>
      <c r="G924">
        <v>4</v>
      </c>
      <c r="H924">
        <v>4</v>
      </c>
      <c r="I924" s="4">
        <f t="shared" si="86"/>
        <v>208365</v>
      </c>
      <c r="J924">
        <f>I879/H879</f>
        <v>41533.800000000003</v>
      </c>
      <c r="K924" s="4">
        <f t="shared" si="83"/>
        <v>364638.75</v>
      </c>
    </row>
    <row r="925" spans="1:11" x14ac:dyDescent="0.25">
      <c r="A925" t="s">
        <v>14</v>
      </c>
      <c r="B925">
        <v>1817</v>
      </c>
      <c r="C925" t="s">
        <v>29</v>
      </c>
      <c r="D925" t="str">
        <f t="array" ref="D925">IF($C925="Very Satisfied","5 Stars",IF($C925="Satisfied","4 Stars",IF($C925="Neutral","3 Stars",IF($C925="Dissatisfied","2 Stars",IF($C925="Very Dissatisfied","1 Star")))))</f>
        <v>5 Stars</v>
      </c>
      <c r="E925" t="s">
        <v>40</v>
      </c>
      <c r="F925" t="s">
        <v>51</v>
      </c>
      <c r="G925">
        <v>4</v>
      </c>
      <c r="H925">
        <v>9</v>
      </c>
      <c r="I925" s="4">
        <f t="shared" si="86"/>
        <v>158079</v>
      </c>
      <c r="J925">
        <f>I880/H880</f>
        <v>24795</v>
      </c>
      <c r="K925" s="4">
        <f t="shared" ref="K925:K931" si="87">PRODUCT(J972,7)</f>
        <v>122950.33333333333</v>
      </c>
    </row>
    <row r="926" spans="1:11" x14ac:dyDescent="0.25">
      <c r="A926" t="s">
        <v>25</v>
      </c>
      <c r="B926">
        <v>5255</v>
      </c>
      <c r="C926" t="s">
        <v>27</v>
      </c>
      <c r="D926" t="str">
        <f t="array" ref="D926">IF($C926="Very Satisfied","5 Stars",IF($C926="Satisfied","4 Stars",IF($C926="Neutral","3 Stars",IF($C926="Dissatisfied","2 Stars",IF($C926="Very Dissatisfied","1 Star")))))</f>
        <v>4 Stars</v>
      </c>
      <c r="E926" t="s">
        <v>39</v>
      </c>
      <c r="F926" t="s">
        <v>47</v>
      </c>
      <c r="G926">
        <v>2</v>
      </c>
      <c r="H926">
        <v>12</v>
      </c>
      <c r="I926" s="4">
        <f t="shared" si="86"/>
        <v>457185</v>
      </c>
      <c r="J926">
        <f>I881/H881</f>
        <v>109428.6</v>
      </c>
      <c r="K926" s="4">
        <f t="shared" si="87"/>
        <v>266691.25</v>
      </c>
    </row>
    <row r="927" spans="1:11" x14ac:dyDescent="0.25">
      <c r="A927" t="s">
        <v>8</v>
      </c>
      <c r="B927">
        <v>2019</v>
      </c>
      <c r="C927" t="s">
        <v>27</v>
      </c>
      <c r="D927" t="str">
        <f t="array" ref="D927">IF($C927="Very Satisfied","5 Stars",IF($C927="Satisfied","4 Stars",IF($C927="Neutral","3 Stars",IF($C927="Dissatisfied","2 Stars",IF($C927="Very Dissatisfied","1 Star")))))</f>
        <v>4 Stars</v>
      </c>
      <c r="E927" t="s">
        <v>32</v>
      </c>
      <c r="F927" t="s">
        <v>44</v>
      </c>
      <c r="G927">
        <v>5</v>
      </c>
      <c r="H927">
        <v>7</v>
      </c>
      <c r="I927" s="4">
        <f t="shared" si="86"/>
        <v>175653</v>
      </c>
      <c r="J927">
        <f>I882/H882</f>
        <v>36476.727272727272</v>
      </c>
      <c r="K927" s="4">
        <f t="shared" si="87"/>
        <v>175653</v>
      </c>
    </row>
    <row r="928" spans="1:11" x14ac:dyDescent="0.25">
      <c r="A928" t="s">
        <v>16</v>
      </c>
      <c r="B928">
        <v>3379</v>
      </c>
      <c r="C928" t="s">
        <v>27</v>
      </c>
      <c r="D928" t="str">
        <f t="array" ref="D928">IF($C928="Very Satisfied","5 Stars",IF($C928="Satisfied","4 Stars",IF($C928="Neutral","3 Stars",IF($C928="Dissatisfied","2 Stars",IF($C928="Very Dissatisfied","1 Star")))))</f>
        <v>4 Stars</v>
      </c>
      <c r="E928" t="s">
        <v>34</v>
      </c>
      <c r="F928" t="s">
        <v>43</v>
      </c>
      <c r="G928">
        <v>3</v>
      </c>
      <c r="H928">
        <v>4</v>
      </c>
      <c r="I928" s="4">
        <f t="shared" si="86"/>
        <v>293973</v>
      </c>
      <c r="J928">
        <f>I883/H883</f>
        <v>28282.25</v>
      </c>
      <c r="K928" s="4">
        <f t="shared" si="87"/>
        <v>514452.75</v>
      </c>
    </row>
    <row r="929" spans="1:11" x14ac:dyDescent="0.25">
      <c r="A929" t="s">
        <v>22</v>
      </c>
      <c r="B929">
        <v>1853</v>
      </c>
      <c r="C929" t="s">
        <v>28</v>
      </c>
      <c r="D929" t="str">
        <f t="array" ref="D929">IF($C929="Very Satisfied","5 Stars",IF($C929="Satisfied","4 Stars",IF($C929="Neutral","3 Stars",IF($C929="Dissatisfied","2 Stars",IF($C929="Very Dissatisfied","1 Star")))))</f>
        <v>2 Stars</v>
      </c>
      <c r="E929" t="s">
        <v>40</v>
      </c>
      <c r="F929" t="s">
        <v>46</v>
      </c>
      <c r="G929">
        <v>1</v>
      </c>
      <c r="H929">
        <v>7</v>
      </c>
      <c r="I929" s="4">
        <f t="shared" si="86"/>
        <v>161211</v>
      </c>
      <c r="J929" t="e">
        <f>#REF!/#REF!</f>
        <v>#REF!</v>
      </c>
      <c r="K929" s="4">
        <f t="shared" si="87"/>
        <v>161211</v>
      </c>
    </row>
    <row r="930" spans="1:11" x14ac:dyDescent="0.25">
      <c r="A930" t="s">
        <v>7</v>
      </c>
      <c r="B930">
        <v>1512</v>
      </c>
      <c r="C930" t="s">
        <v>30</v>
      </c>
      <c r="D930" t="str">
        <f t="array" ref="D930">IF($C930="Very Satisfied","5 Stars",IF($C930="Satisfied","4 Stars",IF($C930="Neutral","3 Stars",IF($C930="Dissatisfied","2 Stars",IF($C930="Very Dissatisfied","1 Star")))))</f>
        <v>1 Star</v>
      </c>
      <c r="E930" t="s">
        <v>38</v>
      </c>
      <c r="F930" t="s">
        <v>44</v>
      </c>
      <c r="G930">
        <v>1</v>
      </c>
      <c r="H930">
        <v>8</v>
      </c>
      <c r="I930" s="4">
        <f t="shared" si="86"/>
        <v>131544</v>
      </c>
      <c r="J930">
        <f t="shared" ref="J930:J970" si="88">I884/H884</f>
        <v>20626.25</v>
      </c>
      <c r="K930" s="4">
        <f t="shared" si="87"/>
        <v>115101</v>
      </c>
    </row>
    <row r="931" spans="1:11" x14ac:dyDescent="0.25">
      <c r="A931" t="s">
        <v>12</v>
      </c>
      <c r="B931">
        <v>6299</v>
      </c>
      <c r="C931" t="s">
        <v>30</v>
      </c>
      <c r="D931" t="str">
        <f t="array" ref="D931">IF($C931="Very Satisfied","5 Stars",IF($C931="Satisfied","4 Stars",IF($C931="Neutral","3 Stars",IF($C931="Dissatisfied","2 Stars",IF($C931="Very Dissatisfied","1 Star")))))</f>
        <v>1 Star</v>
      </c>
      <c r="E931" t="s">
        <v>38</v>
      </c>
      <c r="F931" t="s">
        <v>45</v>
      </c>
      <c r="G931">
        <v>2</v>
      </c>
      <c r="H931">
        <v>4</v>
      </c>
      <c r="I931" s="4">
        <f t="shared" si="86"/>
        <v>548013</v>
      </c>
      <c r="J931">
        <f t="shared" si="88"/>
        <v>50730.666666666664</v>
      </c>
      <c r="K931" s="4">
        <f t="shared" si="87"/>
        <v>959022.75</v>
      </c>
    </row>
    <row r="932" spans="1:11" x14ac:dyDescent="0.25">
      <c r="A932" t="s">
        <v>15</v>
      </c>
      <c r="B932">
        <v>3892</v>
      </c>
      <c r="C932" t="s">
        <v>27</v>
      </c>
      <c r="D932" t="str">
        <f t="array" ref="D932">IF($C932="Very Satisfied","5 Stars",IF($C932="Satisfied","4 Stars",IF($C932="Neutral","3 Stars",IF($C932="Dissatisfied","2 Stars",IF($C932="Very Dissatisfied","1 Star")))))</f>
        <v>4 Stars</v>
      </c>
      <c r="E932" t="s">
        <v>40</v>
      </c>
      <c r="F932" t="s">
        <v>41</v>
      </c>
      <c r="G932">
        <v>5</v>
      </c>
      <c r="H932">
        <v>7</v>
      </c>
      <c r="I932" s="4">
        <f t="shared" si="86"/>
        <v>338604</v>
      </c>
      <c r="J932">
        <f t="shared" si="88"/>
        <v>13733.571428571429</v>
      </c>
      <c r="K932" s="4">
        <f t="shared" ref="K932:K971" si="89">PRODUCT(J980,7)</f>
        <v>338604</v>
      </c>
    </row>
    <row r="933" spans="1:11" x14ac:dyDescent="0.25">
      <c r="A933" t="s">
        <v>7</v>
      </c>
      <c r="B933">
        <v>2089</v>
      </c>
      <c r="C933" t="s">
        <v>26</v>
      </c>
      <c r="D933" t="str">
        <f t="array" ref="D933">IF($C933="Very Satisfied","5 Stars",IF($C933="Satisfied","4 Stars",IF($C933="Neutral","3 Stars",IF($C933="Dissatisfied","2 Stars",IF($C933="Very Dissatisfied","1 Star")))))</f>
        <v>3 Stars</v>
      </c>
      <c r="E933" t="s">
        <v>34</v>
      </c>
      <c r="F933" t="s">
        <v>50</v>
      </c>
      <c r="G933">
        <v>1</v>
      </c>
      <c r="H933">
        <v>15</v>
      </c>
      <c r="I933" s="4">
        <f t="shared" si="86"/>
        <v>181743</v>
      </c>
      <c r="J933">
        <f t="shared" si="88"/>
        <v>19084.071428571428</v>
      </c>
      <c r="K933" s="4">
        <f t="shared" si="89"/>
        <v>84813.400000000009</v>
      </c>
    </row>
    <row r="934" spans="1:11" x14ac:dyDescent="0.25">
      <c r="A934" t="s">
        <v>15</v>
      </c>
      <c r="B934">
        <v>4729</v>
      </c>
      <c r="C934" t="s">
        <v>27</v>
      </c>
      <c r="D934" t="str">
        <f t="array" ref="D934">IF($C934="Very Satisfied","5 Stars",IF($C934="Satisfied","4 Stars",IF($C934="Neutral","3 Stars",IF($C934="Dissatisfied","2 Stars",IF($C934="Very Dissatisfied","1 Star")))))</f>
        <v>4 Stars</v>
      </c>
      <c r="E934" t="s">
        <v>35</v>
      </c>
      <c r="F934" t="s">
        <v>49</v>
      </c>
      <c r="G934">
        <v>2</v>
      </c>
      <c r="H934">
        <v>14</v>
      </c>
      <c r="I934" s="4">
        <f t="shared" si="86"/>
        <v>411423</v>
      </c>
      <c r="J934">
        <f t="shared" si="88"/>
        <v>63788.4</v>
      </c>
      <c r="K934" s="4">
        <f t="shared" si="89"/>
        <v>205711.5</v>
      </c>
    </row>
    <row r="935" spans="1:11" x14ac:dyDescent="0.25">
      <c r="A935" t="s">
        <v>19</v>
      </c>
      <c r="B935">
        <v>3765</v>
      </c>
      <c r="C935" t="s">
        <v>28</v>
      </c>
      <c r="D935" t="str">
        <f t="array" ref="D935">IF($C935="Very Satisfied","5 Stars",IF($C935="Satisfied","4 Stars",IF($C935="Neutral","3 Stars",IF($C935="Dissatisfied","2 Stars",IF($C935="Very Dissatisfied","1 Star")))))</f>
        <v>2 Stars</v>
      </c>
      <c r="E935" t="s">
        <v>36</v>
      </c>
      <c r="F935" t="s">
        <v>41</v>
      </c>
      <c r="G935">
        <v>3</v>
      </c>
      <c r="H935">
        <v>7</v>
      </c>
      <c r="I935" s="4">
        <f t="shared" si="86"/>
        <v>327555</v>
      </c>
      <c r="J935">
        <f t="shared" si="88"/>
        <v>18104.7</v>
      </c>
      <c r="K935" s="4">
        <f t="shared" si="89"/>
        <v>327555</v>
      </c>
    </row>
    <row r="936" spans="1:11" x14ac:dyDescent="0.25">
      <c r="A936" t="s">
        <v>8</v>
      </c>
      <c r="B936">
        <v>6633</v>
      </c>
      <c r="C936" t="s">
        <v>29</v>
      </c>
      <c r="D936" t="str">
        <f t="array" ref="D936">IF($C936="Very Satisfied","5 Stars",IF($C936="Satisfied","4 Stars",IF($C936="Neutral","3 Stars",IF($C936="Dissatisfied","2 Stars",IF($C936="Very Dissatisfied","1 Star")))))</f>
        <v>5 Stars</v>
      </c>
      <c r="E936" t="s">
        <v>35</v>
      </c>
      <c r="F936" t="s">
        <v>47</v>
      </c>
      <c r="G936">
        <v>3</v>
      </c>
      <c r="H936">
        <v>5</v>
      </c>
      <c r="I936" s="4">
        <f t="shared" si="86"/>
        <v>577071</v>
      </c>
      <c r="J936">
        <f t="shared" si="88"/>
        <v>10250.181818181818</v>
      </c>
      <c r="K936" s="4">
        <f t="shared" si="89"/>
        <v>807899.4</v>
      </c>
    </row>
    <row r="937" spans="1:11" x14ac:dyDescent="0.25">
      <c r="A937" t="s">
        <v>22</v>
      </c>
      <c r="B937">
        <v>3100</v>
      </c>
      <c r="C937" t="s">
        <v>28</v>
      </c>
      <c r="D937" t="str">
        <f t="array" ref="D937">IF($C937="Very Satisfied","5 Stars",IF($C937="Satisfied","4 Stars",IF($C937="Neutral","3 Stars",IF($C937="Dissatisfied","2 Stars",IF($C937="Very Dissatisfied","1 Star")))))</f>
        <v>2 Stars</v>
      </c>
      <c r="E937" t="s">
        <v>37</v>
      </c>
      <c r="F937" t="s">
        <v>44</v>
      </c>
      <c r="G937">
        <v>5</v>
      </c>
      <c r="H937">
        <v>7</v>
      </c>
      <c r="I937" s="4">
        <f t="shared" si="86"/>
        <v>269700</v>
      </c>
      <c r="J937">
        <f t="shared" si="88"/>
        <v>16363.90909090909</v>
      </c>
      <c r="K937" s="4">
        <f t="shared" si="89"/>
        <v>269700</v>
      </c>
    </row>
    <row r="938" spans="1:11" x14ac:dyDescent="0.25">
      <c r="A938" t="s">
        <v>23</v>
      </c>
      <c r="B938">
        <v>3664</v>
      </c>
      <c r="C938" t="s">
        <v>28</v>
      </c>
      <c r="D938" t="str">
        <f t="array" ref="D938">IF($C938="Very Satisfied","5 Stars",IF($C938="Satisfied","4 Stars",IF($C938="Neutral","3 Stars",IF($C938="Dissatisfied","2 Stars",IF($C938="Very Dissatisfied","1 Star")))))</f>
        <v>2 Stars</v>
      </c>
      <c r="E938" t="s">
        <v>40</v>
      </c>
      <c r="F938" t="s">
        <v>46</v>
      </c>
      <c r="G938">
        <v>5</v>
      </c>
      <c r="H938">
        <v>13</v>
      </c>
      <c r="I938" s="4">
        <f t="shared" si="86"/>
        <v>318768</v>
      </c>
      <c r="J938">
        <f t="shared" si="88"/>
        <v>14205.857142857143</v>
      </c>
      <c r="K938" s="4">
        <f t="shared" si="89"/>
        <v>171644.30769230769</v>
      </c>
    </row>
    <row r="939" spans="1:11" x14ac:dyDescent="0.25">
      <c r="A939" t="s">
        <v>16</v>
      </c>
      <c r="B939">
        <v>2197</v>
      </c>
      <c r="C939" t="s">
        <v>29</v>
      </c>
      <c r="D939" t="str">
        <f t="array" ref="D939">IF($C939="Very Satisfied","5 Stars",IF($C939="Satisfied","4 Stars",IF($C939="Neutral","3 Stars",IF($C939="Dissatisfied","2 Stars",IF($C939="Very Dissatisfied","1 Star")))))</f>
        <v>5 Stars</v>
      </c>
      <c r="E939" t="s">
        <v>38</v>
      </c>
      <c r="F939" t="s">
        <v>51</v>
      </c>
      <c r="G939">
        <v>2</v>
      </c>
      <c r="H939">
        <v>13</v>
      </c>
      <c r="I939" s="4">
        <f t="shared" si="86"/>
        <v>191139</v>
      </c>
      <c r="J939">
        <f t="shared" si="88"/>
        <v>35188.153846153844</v>
      </c>
      <c r="K939" s="4">
        <f t="shared" si="89"/>
        <v>102921</v>
      </c>
    </row>
    <row r="940" spans="1:11" x14ac:dyDescent="0.25">
      <c r="A940" t="s">
        <v>24</v>
      </c>
      <c r="B940">
        <v>4407</v>
      </c>
      <c r="C940" t="s">
        <v>29</v>
      </c>
      <c r="D940" t="str">
        <f t="array" ref="D940">IF($C940="Very Satisfied","5 Stars",IF($C940="Satisfied","4 Stars",IF($C940="Neutral","3 Stars",IF($C940="Dissatisfied","2 Stars",IF($C940="Very Dissatisfied","1 Star")))))</f>
        <v>5 Stars</v>
      </c>
      <c r="E940" t="s">
        <v>32</v>
      </c>
      <c r="F940" t="s">
        <v>51</v>
      </c>
      <c r="G940">
        <v>1</v>
      </c>
      <c r="H940">
        <v>7</v>
      </c>
      <c r="I940" s="4">
        <f t="shared" si="86"/>
        <v>383409</v>
      </c>
      <c r="J940">
        <f t="shared" si="88"/>
        <v>39863.4</v>
      </c>
      <c r="K940" s="4">
        <f t="shared" si="89"/>
        <v>383409</v>
      </c>
    </row>
    <row r="941" spans="1:11" x14ac:dyDescent="0.25">
      <c r="A941" t="s">
        <v>9</v>
      </c>
      <c r="B941">
        <v>2688</v>
      </c>
      <c r="C941" t="s">
        <v>30</v>
      </c>
      <c r="D941" t="str">
        <f t="array" ref="D941">IF($C941="Very Satisfied","5 Stars",IF($C941="Satisfied","4 Stars",IF($C941="Neutral","3 Stars",IF($C941="Dissatisfied","2 Stars",IF($C941="Very Dissatisfied","1 Star")))))</f>
        <v>1 Star</v>
      </c>
      <c r="E941" t="s">
        <v>31</v>
      </c>
      <c r="F941" t="s">
        <v>45</v>
      </c>
      <c r="G941">
        <v>1</v>
      </c>
      <c r="H941">
        <v>10</v>
      </c>
      <c r="I941" s="4">
        <f t="shared" si="86"/>
        <v>233856</v>
      </c>
      <c r="J941">
        <f t="shared" si="88"/>
        <v>182932</v>
      </c>
      <c r="K941" s="4">
        <f t="shared" si="89"/>
        <v>163699.19999999998</v>
      </c>
    </row>
    <row r="942" spans="1:11" x14ac:dyDescent="0.25">
      <c r="A942" t="s">
        <v>19</v>
      </c>
      <c r="B942">
        <v>2022</v>
      </c>
      <c r="C942" t="s">
        <v>27</v>
      </c>
      <c r="D942" t="str">
        <f t="array" ref="D942">IF($C942="Very Satisfied","5 Stars",IF($C942="Satisfied","4 Stars",IF($C942="Neutral","3 Stars",IF($C942="Dissatisfied","2 Stars",IF($C942="Very Dissatisfied","1 Star")))))</f>
        <v>4 Stars</v>
      </c>
      <c r="E942" t="s">
        <v>34</v>
      </c>
      <c r="F942" t="s">
        <v>42</v>
      </c>
      <c r="G942">
        <v>5</v>
      </c>
      <c r="H942">
        <v>11</v>
      </c>
      <c r="I942" s="4">
        <f t="shared" si="86"/>
        <v>175914</v>
      </c>
      <c r="J942">
        <f t="shared" si="88"/>
        <v>30102</v>
      </c>
      <c r="K942" s="4">
        <f t="shared" si="89"/>
        <v>111945.27272727272</v>
      </c>
    </row>
    <row r="943" spans="1:11" x14ac:dyDescent="0.25">
      <c r="A943" t="s">
        <v>17</v>
      </c>
      <c r="B943">
        <v>5701</v>
      </c>
      <c r="C943" t="s">
        <v>28</v>
      </c>
      <c r="D943" t="str">
        <f t="array" ref="D943">IF($C943="Very Satisfied","5 Stars",IF($C943="Satisfied","4 Stars",IF($C943="Neutral","3 Stars",IF($C943="Dissatisfied","2 Stars",IF($C943="Very Dissatisfied","1 Star")))))</f>
        <v>2 Stars</v>
      </c>
      <c r="E943" t="s">
        <v>33</v>
      </c>
      <c r="F943" t="s">
        <v>52</v>
      </c>
      <c r="G943">
        <v>1</v>
      </c>
      <c r="H943">
        <v>5</v>
      </c>
      <c r="I943" s="4">
        <f t="shared" si="86"/>
        <v>495987</v>
      </c>
      <c r="J943">
        <f t="shared" si="88"/>
        <v>32266.125</v>
      </c>
      <c r="K943" s="4">
        <f t="shared" si="89"/>
        <v>694381.79999999993</v>
      </c>
    </row>
    <row r="944" spans="1:11" x14ac:dyDescent="0.25">
      <c r="A944" t="s">
        <v>25</v>
      </c>
      <c r="B944">
        <v>3726</v>
      </c>
      <c r="C944" t="s">
        <v>27</v>
      </c>
      <c r="D944" t="str">
        <f t="array" ref="D944">IF($C944="Very Satisfied","5 Stars",IF($C944="Satisfied","4 Stars",IF($C944="Neutral","3 Stars",IF($C944="Dissatisfied","2 Stars",IF($C944="Very Dissatisfied","1 Star")))))</f>
        <v>4 Stars</v>
      </c>
      <c r="E944" t="s">
        <v>36</v>
      </c>
      <c r="F944" t="s">
        <v>41</v>
      </c>
      <c r="G944">
        <v>3</v>
      </c>
      <c r="H944">
        <v>7</v>
      </c>
      <c r="I944" s="4">
        <f t="shared" si="86"/>
        <v>324162</v>
      </c>
      <c r="J944">
        <f t="shared" si="88"/>
        <v>251401</v>
      </c>
      <c r="K944" s="4">
        <f t="shared" si="89"/>
        <v>324162</v>
      </c>
    </row>
    <row r="945" spans="1:11" x14ac:dyDescent="0.25">
      <c r="A945" t="s">
        <v>21</v>
      </c>
      <c r="B945">
        <v>784</v>
      </c>
      <c r="C945" t="s">
        <v>29</v>
      </c>
      <c r="D945" t="str">
        <f t="array" ref="D945">IF($C945="Very Satisfied","5 Stars",IF($C945="Satisfied","4 Stars",IF($C945="Neutral","3 Stars",IF($C945="Dissatisfied","2 Stars",IF($C945="Very Dissatisfied","1 Star")))))</f>
        <v>5 Stars</v>
      </c>
      <c r="E945" t="s">
        <v>40</v>
      </c>
      <c r="F945" t="s">
        <v>52</v>
      </c>
      <c r="G945">
        <v>4</v>
      </c>
      <c r="H945">
        <v>8</v>
      </c>
      <c r="I945" s="4">
        <f t="shared" si="86"/>
        <v>68208</v>
      </c>
      <c r="J945">
        <f t="shared" si="88"/>
        <v>174957</v>
      </c>
      <c r="K945" s="4">
        <f t="shared" si="89"/>
        <v>59682</v>
      </c>
    </row>
    <row r="946" spans="1:11" x14ac:dyDescent="0.25">
      <c r="A946" t="s">
        <v>8</v>
      </c>
      <c r="B946">
        <v>5881</v>
      </c>
      <c r="C946" t="s">
        <v>26</v>
      </c>
      <c r="D946" t="str">
        <f t="array" ref="D946">IF($C946="Very Satisfied","5 Stars",IF($C946="Satisfied","4 Stars",IF($C946="Neutral","3 Stars",IF($C946="Dissatisfied","2 Stars",IF($C946="Very Dissatisfied","1 Star")))))</f>
        <v>3 Stars</v>
      </c>
      <c r="E946" t="s">
        <v>38</v>
      </c>
      <c r="F946" t="s">
        <v>41</v>
      </c>
      <c r="G946">
        <v>2</v>
      </c>
      <c r="H946">
        <v>11</v>
      </c>
      <c r="I946" s="4">
        <f t="shared" si="86"/>
        <v>511647</v>
      </c>
      <c r="J946">
        <f t="shared" si="88"/>
        <v>20084.571428571428</v>
      </c>
      <c r="K946" s="4">
        <f t="shared" si="89"/>
        <v>325593.54545454547</v>
      </c>
    </row>
    <row r="947" spans="1:11" x14ac:dyDescent="0.25">
      <c r="A947" t="s">
        <v>7</v>
      </c>
      <c r="B947">
        <v>2813</v>
      </c>
      <c r="C947" t="s">
        <v>28</v>
      </c>
      <c r="D947" t="str">
        <f t="array" ref="D947">IF($C947="Very Satisfied","5 Stars",IF($C947="Satisfied","4 Stars",IF($C947="Neutral","3 Stars",IF($C947="Dissatisfied","2 Stars",IF($C947="Very Dissatisfied","1 Star")))))</f>
        <v>2 Stars</v>
      </c>
      <c r="E947" t="s">
        <v>40</v>
      </c>
      <c r="F947" t="s">
        <v>44</v>
      </c>
      <c r="G947">
        <v>4</v>
      </c>
      <c r="H947">
        <v>14</v>
      </c>
      <c r="I947" s="4">
        <f t="shared" si="86"/>
        <v>244731</v>
      </c>
      <c r="J947">
        <f t="shared" si="88"/>
        <v>89470.8</v>
      </c>
      <c r="K947" s="4">
        <f t="shared" si="89"/>
        <v>122365.5</v>
      </c>
    </row>
    <row r="948" spans="1:11" x14ac:dyDescent="0.25">
      <c r="A948" t="s">
        <v>15</v>
      </c>
      <c r="B948">
        <v>2381</v>
      </c>
      <c r="C948" t="s">
        <v>28</v>
      </c>
      <c r="D948" t="str">
        <f t="array" ref="D948">IF($C948="Very Satisfied","5 Stars",IF($C948="Satisfied","4 Stars",IF($C948="Neutral","3 Stars",IF($C948="Dissatisfied","2 Stars",IF($C948="Very Dissatisfied","1 Star")))))</f>
        <v>2 Stars</v>
      </c>
      <c r="E948" t="s">
        <v>39</v>
      </c>
      <c r="F948" t="s">
        <v>46</v>
      </c>
      <c r="G948">
        <v>5</v>
      </c>
      <c r="H948">
        <v>7</v>
      </c>
      <c r="I948" s="4">
        <f t="shared" si="86"/>
        <v>207147</v>
      </c>
      <c r="J948">
        <f t="shared" si="88"/>
        <v>12392.666666666666</v>
      </c>
      <c r="K948" s="4">
        <f t="shared" si="89"/>
        <v>207147</v>
      </c>
    </row>
    <row r="949" spans="1:11" x14ac:dyDescent="0.25">
      <c r="A949" t="s">
        <v>18</v>
      </c>
      <c r="B949">
        <v>4926</v>
      </c>
      <c r="C949" t="s">
        <v>29</v>
      </c>
      <c r="D949" t="str">
        <f t="array" ref="D949">IF($C949="Very Satisfied","5 Stars",IF($C949="Satisfied","4 Stars",IF($C949="Neutral","3 Stars",IF($C949="Dissatisfied","2 Stars",IF($C949="Very Dissatisfied","1 Star")))))</f>
        <v>5 Stars</v>
      </c>
      <c r="E949" t="s">
        <v>40</v>
      </c>
      <c r="F949" t="s">
        <v>44</v>
      </c>
      <c r="G949">
        <v>3</v>
      </c>
      <c r="H949">
        <v>4</v>
      </c>
      <c r="I949" s="4">
        <f t="shared" si="86"/>
        <v>428562</v>
      </c>
      <c r="J949">
        <f t="shared" si="88"/>
        <v>45327</v>
      </c>
      <c r="K949" s="4">
        <f t="shared" si="89"/>
        <v>749983.5</v>
      </c>
    </row>
    <row r="950" spans="1:11" x14ac:dyDescent="0.25">
      <c r="A950" t="s">
        <v>22</v>
      </c>
      <c r="B950">
        <v>3268</v>
      </c>
      <c r="C950" t="s">
        <v>30</v>
      </c>
      <c r="D950" t="str">
        <f t="array" ref="D950">IF($C950="Very Satisfied","5 Stars",IF($C950="Satisfied","4 Stars",IF($C950="Neutral","3 Stars",IF($C950="Dissatisfied","2 Stars",IF($C950="Very Dissatisfied","1 Star")))))</f>
        <v>1 Star</v>
      </c>
      <c r="E950" t="s">
        <v>35</v>
      </c>
      <c r="F950" t="s">
        <v>45</v>
      </c>
      <c r="G950">
        <v>3</v>
      </c>
      <c r="H950">
        <v>5</v>
      </c>
      <c r="I950" s="4">
        <f t="shared" si="86"/>
        <v>284316</v>
      </c>
      <c r="J950">
        <f t="shared" si="88"/>
        <v>71557.5</v>
      </c>
      <c r="K950" s="4">
        <f t="shared" si="89"/>
        <v>398042.39999999997</v>
      </c>
    </row>
    <row r="951" spans="1:11" x14ac:dyDescent="0.25">
      <c r="A951" t="s">
        <v>11</v>
      </c>
      <c r="B951">
        <v>4383</v>
      </c>
      <c r="C951" t="s">
        <v>26</v>
      </c>
      <c r="D951" t="str">
        <f t="array" ref="D951">IF($C951="Very Satisfied","5 Stars",IF($C951="Satisfied","4 Stars",IF($C951="Neutral","3 Stars",IF($C951="Dissatisfied","2 Stars",IF($C951="Very Dissatisfied","1 Star")))))</f>
        <v>3 Stars</v>
      </c>
      <c r="E951" t="s">
        <v>32</v>
      </c>
      <c r="F951" t="s">
        <v>50</v>
      </c>
      <c r="G951">
        <v>1</v>
      </c>
      <c r="H951">
        <v>3</v>
      </c>
      <c r="I951" s="4">
        <f t="shared" si="86"/>
        <v>381321</v>
      </c>
      <c r="J951">
        <f t="shared" si="88"/>
        <v>52684.714285714283</v>
      </c>
      <c r="K951" s="4">
        <f t="shared" si="89"/>
        <v>889749</v>
      </c>
    </row>
    <row r="952" spans="1:11" x14ac:dyDescent="0.25">
      <c r="A952" t="s">
        <v>8</v>
      </c>
      <c r="B952">
        <v>6942</v>
      </c>
      <c r="C952" t="s">
        <v>28</v>
      </c>
      <c r="D952" t="str">
        <f t="array" ref="D952">IF($C952="Very Satisfied","5 Stars",IF($C952="Satisfied","4 Stars",IF($C952="Neutral","3 Stars",IF($C952="Dissatisfied","2 Stars",IF($C952="Very Dissatisfied","1 Star")))))</f>
        <v>2 Stars</v>
      </c>
      <c r="E952" t="s">
        <v>38</v>
      </c>
      <c r="F952" t="s">
        <v>49</v>
      </c>
      <c r="G952">
        <v>3</v>
      </c>
      <c r="H952">
        <v>11</v>
      </c>
      <c r="I952" s="4">
        <f t="shared" si="86"/>
        <v>603954</v>
      </c>
      <c r="J952">
        <f t="shared" si="88"/>
        <v>44618.571428571428</v>
      </c>
      <c r="K952" s="4">
        <f t="shared" si="89"/>
        <v>384334.36363636365</v>
      </c>
    </row>
    <row r="953" spans="1:11" x14ac:dyDescent="0.25">
      <c r="A953" t="s">
        <v>11</v>
      </c>
      <c r="B953">
        <v>4928</v>
      </c>
      <c r="C953" t="s">
        <v>29</v>
      </c>
      <c r="D953" t="str">
        <f t="array" ref="D953">IF($C953="Very Satisfied","5 Stars",IF($C953="Satisfied","4 Stars",IF($C953="Neutral","3 Stars",IF($C953="Dissatisfied","2 Stars",IF($C953="Very Dissatisfied","1 Star")))))</f>
        <v>5 Stars</v>
      </c>
      <c r="E953" t="s">
        <v>38</v>
      </c>
      <c r="F953" t="s">
        <v>45</v>
      </c>
      <c r="G953">
        <v>2</v>
      </c>
      <c r="H953">
        <v>11</v>
      </c>
      <c r="I953" s="4">
        <f t="shared" si="86"/>
        <v>428736</v>
      </c>
      <c r="J953">
        <f t="shared" si="88"/>
        <v>127716</v>
      </c>
      <c r="K953" s="4">
        <f t="shared" si="89"/>
        <v>272832</v>
      </c>
    </row>
    <row r="954" spans="1:11" x14ac:dyDescent="0.25">
      <c r="A954" t="s">
        <v>7</v>
      </c>
      <c r="B954">
        <v>2659</v>
      </c>
      <c r="C954" t="s">
        <v>27</v>
      </c>
      <c r="D954" t="str">
        <f t="array" ref="D954">IF($C954="Very Satisfied","5 Stars",IF($C954="Satisfied","4 Stars",IF($C954="Neutral","3 Stars",IF($C954="Dissatisfied","2 Stars",IF($C954="Very Dissatisfied","1 Star")))))</f>
        <v>4 Stars</v>
      </c>
      <c r="E954" t="s">
        <v>36</v>
      </c>
      <c r="F954" t="s">
        <v>49</v>
      </c>
      <c r="G954">
        <v>4</v>
      </c>
      <c r="H954">
        <v>6</v>
      </c>
      <c r="I954" s="4">
        <f t="shared" si="86"/>
        <v>231333</v>
      </c>
      <c r="J954">
        <f t="shared" si="88"/>
        <v>41342.400000000001</v>
      </c>
      <c r="K954" s="4">
        <f t="shared" si="89"/>
        <v>269888.5</v>
      </c>
    </row>
    <row r="955" spans="1:11" x14ac:dyDescent="0.25">
      <c r="A955" t="s">
        <v>11</v>
      </c>
      <c r="B955">
        <v>4368</v>
      </c>
      <c r="C955" t="s">
        <v>27</v>
      </c>
      <c r="D955" t="str">
        <f t="array" ref="D955">IF($C955="Very Satisfied","5 Stars",IF($C955="Satisfied","4 Stars",IF($C955="Neutral","3 Stars",IF($C955="Dissatisfied","2 Stars",IF($C955="Very Dissatisfied","1 Star")))))</f>
        <v>4 Stars</v>
      </c>
      <c r="E955" t="s">
        <v>37</v>
      </c>
      <c r="F955" t="s">
        <v>52</v>
      </c>
      <c r="G955">
        <v>4</v>
      </c>
      <c r="H955">
        <v>4</v>
      </c>
      <c r="I955" s="4">
        <f t="shared" si="86"/>
        <v>380016</v>
      </c>
      <c r="J955">
        <f t="shared" si="88"/>
        <v>11583.428571428571</v>
      </c>
      <c r="K955" s="4">
        <f t="shared" si="89"/>
        <v>665028</v>
      </c>
    </row>
    <row r="956" spans="1:11" x14ac:dyDescent="0.25">
      <c r="A956" t="s">
        <v>19</v>
      </c>
      <c r="B956">
        <v>4348</v>
      </c>
      <c r="C956" t="s">
        <v>29</v>
      </c>
      <c r="D956" t="str">
        <f t="array" ref="D956">IF($C956="Very Satisfied","5 Stars",IF($C956="Satisfied","4 Stars",IF($C956="Neutral","3 Stars",IF($C956="Dissatisfied","2 Stars",IF($C956="Very Dissatisfied","1 Star")))))</f>
        <v>5 Stars</v>
      </c>
      <c r="E956" t="s">
        <v>32</v>
      </c>
      <c r="F956" t="s">
        <v>41</v>
      </c>
      <c r="G956">
        <v>3</v>
      </c>
      <c r="H956">
        <v>6</v>
      </c>
      <c r="I956" s="4">
        <f t="shared" si="86"/>
        <v>378276</v>
      </c>
      <c r="J956">
        <f t="shared" si="88"/>
        <v>6020.4</v>
      </c>
      <c r="K956" s="4">
        <f t="shared" si="89"/>
        <v>441322</v>
      </c>
    </row>
    <row r="957" spans="1:11" x14ac:dyDescent="0.25">
      <c r="A957" t="s">
        <v>23</v>
      </c>
      <c r="B957">
        <v>5771</v>
      </c>
      <c r="C957" t="s">
        <v>29</v>
      </c>
      <c r="D957" t="str">
        <f t="array" ref="D957">IF($C957="Very Satisfied","5 Stars",IF($C957="Satisfied","4 Stars",IF($C957="Neutral","3 Stars",IF($C957="Dissatisfied","2 Stars",IF($C957="Very Dissatisfied","1 Star")))))</f>
        <v>5 Stars</v>
      </c>
      <c r="E957" t="s">
        <v>38</v>
      </c>
      <c r="F957" t="s">
        <v>51</v>
      </c>
      <c r="G957">
        <v>2</v>
      </c>
      <c r="H957">
        <v>10</v>
      </c>
      <c r="I957" s="4">
        <f t="shared" si="86"/>
        <v>502077</v>
      </c>
      <c r="J957">
        <f t="shared" si="88"/>
        <v>123154.71428571429</v>
      </c>
      <c r="K957" s="4">
        <f t="shared" si="89"/>
        <v>351453.89999999997</v>
      </c>
    </row>
    <row r="958" spans="1:11" x14ac:dyDescent="0.25">
      <c r="A958" t="s">
        <v>23</v>
      </c>
      <c r="B958">
        <v>8505</v>
      </c>
      <c r="C958" t="s">
        <v>27</v>
      </c>
      <c r="D958" t="str">
        <f t="array" ref="D958">IF($C958="Very Satisfied","5 Stars",IF($C958="Satisfied","4 Stars",IF($C958="Neutral","3 Stars",IF($C958="Dissatisfied","2 Stars",IF($C958="Very Dissatisfied","1 Star")))))</f>
        <v>4 Stars</v>
      </c>
      <c r="E958" t="s">
        <v>38</v>
      </c>
      <c r="F958" t="s">
        <v>44</v>
      </c>
      <c r="G958">
        <v>4</v>
      </c>
      <c r="H958">
        <v>8</v>
      </c>
      <c r="I958" s="4">
        <f t="shared" si="86"/>
        <v>739935</v>
      </c>
      <c r="J958">
        <f t="shared" si="88"/>
        <v>17693.625</v>
      </c>
      <c r="K958" s="4">
        <f t="shared" si="89"/>
        <v>647443.125</v>
      </c>
    </row>
    <row r="959" spans="1:11" x14ac:dyDescent="0.25">
      <c r="A959" t="s">
        <v>14</v>
      </c>
      <c r="B959">
        <v>1538</v>
      </c>
      <c r="C959" t="s">
        <v>29</v>
      </c>
      <c r="D959" t="str">
        <f t="array" ref="D959">IF($C959="Very Satisfied","5 Stars",IF($C959="Satisfied","4 Stars",IF($C959="Neutral","3 Stars",IF($C959="Dissatisfied","2 Stars",IF($C959="Very Dissatisfied","1 Star")))))</f>
        <v>5 Stars</v>
      </c>
      <c r="E959" t="s">
        <v>34</v>
      </c>
      <c r="F959" t="s">
        <v>43</v>
      </c>
      <c r="G959">
        <v>4</v>
      </c>
      <c r="H959">
        <v>14</v>
      </c>
      <c r="I959" s="4">
        <f t="shared" si="86"/>
        <v>133806</v>
      </c>
      <c r="J959">
        <f t="shared" si="88"/>
        <v>47661.5</v>
      </c>
      <c r="K959" s="4">
        <f t="shared" si="89"/>
        <v>66903</v>
      </c>
    </row>
    <row r="960" spans="1:11" x14ac:dyDescent="0.25">
      <c r="A960" t="s">
        <v>10</v>
      </c>
      <c r="B960">
        <v>5557</v>
      </c>
      <c r="C960" t="s">
        <v>29</v>
      </c>
      <c r="D960" t="str">
        <f t="array" ref="D960">IF($C960="Very Satisfied","5 Stars",IF($C960="Satisfied","4 Stars",IF($C960="Neutral","3 Stars",IF($C960="Dissatisfied","2 Stars",IF($C960="Very Dissatisfied","1 Star")))))</f>
        <v>5 Stars</v>
      </c>
      <c r="E960" t="s">
        <v>39</v>
      </c>
      <c r="F960" t="s">
        <v>43</v>
      </c>
      <c r="G960">
        <v>3</v>
      </c>
      <c r="H960">
        <v>11</v>
      </c>
      <c r="I960" s="4">
        <f t="shared" si="86"/>
        <v>483459</v>
      </c>
      <c r="J960">
        <f t="shared" si="88"/>
        <v>71416.125</v>
      </c>
      <c r="K960" s="4">
        <f t="shared" si="89"/>
        <v>307655.72727272729</v>
      </c>
    </row>
    <row r="961" spans="1:11" x14ac:dyDescent="0.25">
      <c r="A961" t="s">
        <v>10</v>
      </c>
      <c r="B961">
        <v>4085</v>
      </c>
      <c r="C961" t="s">
        <v>27</v>
      </c>
      <c r="D961" t="str">
        <f t="array" ref="D961">IF($C961="Very Satisfied","5 Stars",IF($C961="Satisfied","4 Stars",IF($C961="Neutral","3 Stars",IF($C961="Dissatisfied","2 Stars",IF($C961="Very Dissatisfied","1 Star")))))</f>
        <v>4 Stars</v>
      </c>
      <c r="E961" t="s">
        <v>37</v>
      </c>
      <c r="F961" t="s">
        <v>49</v>
      </c>
      <c r="G961">
        <v>5</v>
      </c>
      <c r="H961">
        <v>14</v>
      </c>
      <c r="I961" s="4">
        <f t="shared" si="86"/>
        <v>355395</v>
      </c>
      <c r="J961">
        <f t="shared" si="88"/>
        <v>96004.5</v>
      </c>
      <c r="K961" s="4">
        <f t="shared" si="89"/>
        <v>177697.5</v>
      </c>
    </row>
    <row r="962" spans="1:11" x14ac:dyDescent="0.25">
      <c r="A962" t="s">
        <v>11</v>
      </c>
      <c r="B962">
        <v>2534</v>
      </c>
      <c r="C962" t="s">
        <v>29</v>
      </c>
      <c r="D962" t="str">
        <f t="array" ref="D962">IF($C962="Very Satisfied","5 Stars",IF($C962="Satisfied","4 Stars",IF($C962="Neutral","3 Stars",IF($C962="Dissatisfied","2 Stars",IF($C962="Very Dissatisfied","1 Star")))))</f>
        <v>5 Stars</v>
      </c>
      <c r="E962" t="s">
        <v>37</v>
      </c>
      <c r="F962" t="s">
        <v>48</v>
      </c>
      <c r="G962">
        <v>4</v>
      </c>
      <c r="H962">
        <v>15</v>
      </c>
      <c r="I962" s="4">
        <f t="shared" si="86"/>
        <v>220458</v>
      </c>
      <c r="J962">
        <f t="shared" si="88"/>
        <v>53950.875</v>
      </c>
      <c r="K962" s="4">
        <f t="shared" si="89"/>
        <v>102880.40000000001</v>
      </c>
    </row>
    <row r="963" spans="1:11" x14ac:dyDescent="0.25">
      <c r="A963" t="s">
        <v>12</v>
      </c>
      <c r="B963">
        <v>9993</v>
      </c>
      <c r="C963" t="s">
        <v>26</v>
      </c>
      <c r="D963" t="str">
        <f t="array" ref="D963">IF($C963="Very Satisfied","5 Stars",IF($C963="Satisfied","4 Stars",IF($C963="Neutral","3 Stars",IF($C963="Dissatisfied","2 Stars",IF($C963="Very Dissatisfied","1 Star")))))</f>
        <v>3 Stars</v>
      </c>
      <c r="E963" t="s">
        <v>34</v>
      </c>
      <c r="F963" t="s">
        <v>48</v>
      </c>
      <c r="G963">
        <v>3</v>
      </c>
      <c r="H963">
        <v>14</v>
      </c>
      <c r="I963" s="4">
        <f t="shared" si="86"/>
        <v>869391</v>
      </c>
      <c r="J963">
        <f t="shared" si="88"/>
        <v>21740.333333333332</v>
      </c>
      <c r="K963" s="4">
        <f t="shared" si="89"/>
        <v>434695.5</v>
      </c>
    </row>
    <row r="964" spans="1:11" x14ac:dyDescent="0.25">
      <c r="A964" t="s">
        <v>19</v>
      </c>
      <c r="B964">
        <v>5121</v>
      </c>
      <c r="C964" t="s">
        <v>27</v>
      </c>
      <c r="D964" t="str">
        <f t="array" ref="D964">IF($C964="Very Satisfied","5 Stars",IF($C964="Satisfied","4 Stars",IF($C964="Neutral","3 Stars",IF($C964="Dissatisfied","2 Stars",IF($C964="Very Dissatisfied","1 Star")))))</f>
        <v>4 Stars</v>
      </c>
      <c r="E964" t="s">
        <v>33</v>
      </c>
      <c r="F964" t="s">
        <v>42</v>
      </c>
      <c r="G964">
        <v>2</v>
      </c>
      <c r="H964">
        <v>3</v>
      </c>
      <c r="I964" s="4">
        <f t="shared" si="86"/>
        <v>445527</v>
      </c>
      <c r="J964">
        <f t="shared" si="88"/>
        <v>52302.818181818184</v>
      </c>
      <c r="K964" s="4">
        <f t="shared" si="89"/>
        <v>1039563</v>
      </c>
    </row>
    <row r="965" spans="1:11" x14ac:dyDescent="0.25">
      <c r="A965" t="s">
        <v>14</v>
      </c>
      <c r="B965">
        <v>5575</v>
      </c>
      <c r="C965" t="s">
        <v>27</v>
      </c>
      <c r="D965" t="str">
        <f t="array" ref="D965">IF($C965="Very Satisfied","5 Stars",IF($C965="Satisfied","4 Stars",IF($C965="Neutral","3 Stars",IF($C965="Dissatisfied","2 Stars",IF($C965="Very Dissatisfied","1 Star")))))</f>
        <v>4 Stars</v>
      </c>
      <c r="E965" t="s">
        <v>39</v>
      </c>
      <c r="F965" t="s">
        <v>43</v>
      </c>
      <c r="G965">
        <v>2</v>
      </c>
      <c r="H965">
        <v>3</v>
      </c>
      <c r="I965" s="4">
        <f t="shared" si="86"/>
        <v>485025</v>
      </c>
      <c r="J965">
        <f t="shared" si="88"/>
        <v>45453.545454545456</v>
      </c>
      <c r="K965" s="4">
        <f t="shared" si="89"/>
        <v>1131725</v>
      </c>
    </row>
    <row r="966" spans="1:11" x14ac:dyDescent="0.25">
      <c r="A966" t="s">
        <v>7</v>
      </c>
      <c r="B966">
        <v>4187</v>
      </c>
      <c r="C966" t="s">
        <v>29</v>
      </c>
      <c r="D966" t="str">
        <f t="array" ref="D966">IF($C966="Very Satisfied","5 Stars",IF($C966="Satisfied","4 Stars",IF($C966="Neutral","3 Stars",IF($C966="Dissatisfied","2 Stars",IF($C966="Very Dissatisfied","1 Star")))))</f>
        <v>5 Stars</v>
      </c>
      <c r="E966" t="s">
        <v>40</v>
      </c>
      <c r="F966" t="s">
        <v>46</v>
      </c>
      <c r="G966">
        <v>1</v>
      </c>
      <c r="H966">
        <v>11</v>
      </c>
      <c r="I966" s="4">
        <f t="shared" si="86"/>
        <v>364269</v>
      </c>
      <c r="J966">
        <f t="shared" si="88"/>
        <v>9202.6666666666661</v>
      </c>
      <c r="K966" s="4">
        <f t="shared" si="89"/>
        <v>231807.54545454547</v>
      </c>
    </row>
    <row r="967" spans="1:11" x14ac:dyDescent="0.25">
      <c r="A967" t="s">
        <v>7</v>
      </c>
      <c r="B967">
        <v>4489</v>
      </c>
      <c r="C967" t="s">
        <v>27</v>
      </c>
      <c r="D967" t="str">
        <f t="array" ref="D967">IF($C967="Very Satisfied","5 Stars",IF($C967="Satisfied","4 Stars",IF($C967="Neutral","3 Stars",IF($C967="Dissatisfied","2 Stars",IF($C967="Very Dissatisfied","1 Star")))))</f>
        <v>4 Stars</v>
      </c>
      <c r="E967" t="s">
        <v>37</v>
      </c>
      <c r="F967" t="s">
        <v>41</v>
      </c>
      <c r="G967">
        <v>2</v>
      </c>
      <c r="H967">
        <v>9</v>
      </c>
      <c r="I967" s="4">
        <f t="shared" si="86"/>
        <v>390543</v>
      </c>
      <c r="J967">
        <f t="shared" si="88"/>
        <v>41358.461538461539</v>
      </c>
      <c r="K967" s="4">
        <f t="shared" si="89"/>
        <v>303755.66666666663</v>
      </c>
    </row>
    <row r="968" spans="1:11" x14ac:dyDescent="0.25">
      <c r="A968" t="s">
        <v>21</v>
      </c>
      <c r="B968">
        <v>748</v>
      </c>
      <c r="C968" t="s">
        <v>27</v>
      </c>
      <c r="D968" t="str">
        <f t="array" ref="D968">IF($C968="Very Satisfied","5 Stars",IF($C968="Satisfied","4 Stars",IF($C968="Neutral","3 Stars",IF($C968="Dissatisfied","2 Stars",IF($C968="Very Dissatisfied","1 Star")))))</f>
        <v>4 Stars</v>
      </c>
      <c r="E968" t="s">
        <v>36</v>
      </c>
      <c r="F968" t="s">
        <v>50</v>
      </c>
      <c r="G968">
        <v>1</v>
      </c>
      <c r="H968">
        <v>10</v>
      </c>
      <c r="I968" s="4">
        <f t="shared" si="86"/>
        <v>65076</v>
      </c>
      <c r="J968">
        <f t="shared" si="88"/>
        <v>142941</v>
      </c>
      <c r="K968" s="4">
        <f t="shared" si="89"/>
        <v>45553.200000000004</v>
      </c>
    </row>
    <row r="969" spans="1:11" x14ac:dyDescent="0.25">
      <c r="A969" t="s">
        <v>16</v>
      </c>
      <c r="B969">
        <v>5565</v>
      </c>
      <c r="C969" t="s">
        <v>29</v>
      </c>
      <c r="D969" t="str">
        <f t="array" ref="D969">IF($C969="Very Satisfied","5 Stars",IF($C969="Satisfied","4 Stars",IF($C969="Neutral","3 Stars",IF($C969="Dissatisfied","2 Stars",IF($C969="Very Dissatisfied","1 Star")))))</f>
        <v>5 Stars</v>
      </c>
      <c r="E969" t="s">
        <v>39</v>
      </c>
      <c r="F969" t="s">
        <v>42</v>
      </c>
      <c r="G969">
        <v>5</v>
      </c>
      <c r="H969">
        <v>6</v>
      </c>
      <c r="I969" s="4">
        <f t="shared" si="86"/>
        <v>484155</v>
      </c>
      <c r="J969">
        <f t="shared" si="88"/>
        <v>18539.7</v>
      </c>
      <c r="K969" s="4">
        <f t="shared" si="89"/>
        <v>564847.5</v>
      </c>
    </row>
    <row r="970" spans="1:11" x14ac:dyDescent="0.25">
      <c r="A970" t="s">
        <v>9</v>
      </c>
      <c r="B970">
        <v>895</v>
      </c>
      <c r="C970" t="s">
        <v>27</v>
      </c>
      <c r="D970" t="str">
        <f t="array" ref="D970">IF($C970="Very Satisfied","5 Stars",IF($C970="Satisfied","4 Stars",IF($C970="Neutral","3 Stars",IF($C970="Dissatisfied","2 Stars",IF($C970="Very Dissatisfied","1 Star")))))</f>
        <v>4 Stars</v>
      </c>
      <c r="E970" t="s">
        <v>34</v>
      </c>
      <c r="F970" t="s">
        <v>42</v>
      </c>
      <c r="G970">
        <v>2</v>
      </c>
      <c r="H970">
        <v>12</v>
      </c>
      <c r="I970" s="4">
        <f t="shared" si="86"/>
        <v>77865</v>
      </c>
      <c r="J970">
        <f t="shared" si="88"/>
        <v>52091.25</v>
      </c>
      <c r="K970" s="4">
        <f t="shared" si="89"/>
        <v>45421.25</v>
      </c>
    </row>
    <row r="971" spans="1:11" x14ac:dyDescent="0.25">
      <c r="A971" t="s">
        <v>10</v>
      </c>
      <c r="B971">
        <v>7601</v>
      </c>
      <c r="C971" t="s">
        <v>29</v>
      </c>
      <c r="D971" t="str">
        <f t="array" ref="D971">IF($C971="Very Satisfied","5 Stars",IF($C971="Satisfied","4 Stars",IF($C971="Neutral","3 Stars",IF($C971="Dissatisfied","2 Stars",IF($C971="Very Dissatisfied","1 Star")))))</f>
        <v>5 Stars</v>
      </c>
      <c r="E971" t="s">
        <v>38</v>
      </c>
      <c r="F971" t="s">
        <v>47</v>
      </c>
      <c r="G971">
        <v>1</v>
      </c>
      <c r="H971">
        <v>3</v>
      </c>
      <c r="I971" s="4">
        <f t="shared" si="86"/>
        <v>661287</v>
      </c>
      <c r="J971" t="e">
        <f>#REF!/#REF!</f>
        <v>#REF!</v>
      </c>
      <c r="K971" s="4">
        <f t="shared" si="89"/>
        <v>1543003</v>
      </c>
    </row>
    <row r="972" spans="1:11" x14ac:dyDescent="0.25">
      <c r="A972" t="s">
        <v>12</v>
      </c>
      <c r="B972">
        <v>6923</v>
      </c>
      <c r="C972" t="s">
        <v>29</v>
      </c>
      <c r="D972" t="str">
        <f t="array" ref="D972">IF($C972="Very Satisfied","5 Stars",IF($C972="Satisfied","4 Stars",IF($C972="Neutral","3 Stars",IF($C972="Dissatisfied","2 Stars",IF($C972="Very Dissatisfied","1 Star")))))</f>
        <v>5 Stars</v>
      </c>
      <c r="E972" t="s">
        <v>34</v>
      </c>
      <c r="F972" t="s">
        <v>51</v>
      </c>
      <c r="G972">
        <v>1</v>
      </c>
      <c r="H972">
        <v>3</v>
      </c>
      <c r="I972" s="4">
        <f t="shared" si="86"/>
        <v>602301</v>
      </c>
      <c r="J972">
        <f t="shared" ref="J972:J978" si="90">I925/H925</f>
        <v>17564.333333333332</v>
      </c>
      <c r="K972" s="4">
        <f t="shared" ref="K972:K1004" si="91">PRODUCT(J1022,7)</f>
        <v>1405369</v>
      </c>
    </row>
    <row r="973" spans="1:11" x14ac:dyDescent="0.25">
      <c r="A973" t="s">
        <v>19</v>
      </c>
      <c r="B973">
        <v>5388</v>
      </c>
      <c r="C973" t="s">
        <v>29</v>
      </c>
      <c r="D973" t="str">
        <f t="array" ref="D973">IF($C973="Very Satisfied","5 Stars",IF($C973="Satisfied","4 Stars",IF($C973="Neutral","3 Stars",IF($C973="Dissatisfied","2 Stars",IF($C973="Very Dissatisfied","1 Star")))))</f>
        <v>5 Stars</v>
      </c>
      <c r="E973" t="s">
        <v>34</v>
      </c>
      <c r="F973" t="s">
        <v>52</v>
      </c>
      <c r="G973">
        <v>2</v>
      </c>
      <c r="H973">
        <v>13</v>
      </c>
      <c r="I973" s="4">
        <f t="shared" si="86"/>
        <v>468756</v>
      </c>
      <c r="J973">
        <f t="shared" si="90"/>
        <v>38098.75</v>
      </c>
      <c r="K973" s="4">
        <f t="shared" si="91"/>
        <v>252407.07692307691</v>
      </c>
    </row>
    <row r="974" spans="1:11" x14ac:dyDescent="0.25">
      <c r="A974" t="s">
        <v>21</v>
      </c>
      <c r="B974">
        <v>816</v>
      </c>
      <c r="C974" t="s">
        <v>29</v>
      </c>
      <c r="D974" t="str">
        <f t="array" ref="D974">IF($C974="Very Satisfied","5 Stars",IF($C974="Satisfied","4 Stars",IF($C974="Neutral","3 Stars",IF($C974="Dissatisfied","2 Stars",IF($C974="Very Dissatisfied","1 Star")))))</f>
        <v>5 Stars</v>
      </c>
      <c r="E974" t="s">
        <v>39</v>
      </c>
      <c r="F974" t="s">
        <v>50</v>
      </c>
      <c r="G974">
        <v>5</v>
      </c>
      <c r="H974">
        <v>10</v>
      </c>
      <c r="I974" s="4">
        <f t="shared" si="86"/>
        <v>70992</v>
      </c>
      <c r="J974">
        <f t="shared" si="90"/>
        <v>25093.285714285714</v>
      </c>
      <c r="K974" s="4">
        <f t="shared" si="91"/>
        <v>49694.400000000001</v>
      </c>
    </row>
    <row r="975" spans="1:11" x14ac:dyDescent="0.25">
      <c r="A975" t="s">
        <v>18</v>
      </c>
      <c r="B975">
        <v>5153</v>
      </c>
      <c r="C975" t="s">
        <v>29</v>
      </c>
      <c r="D975" t="str">
        <f t="array" ref="D975">IF($C975="Very Satisfied","5 Stars",IF($C975="Satisfied","4 Stars",IF($C975="Neutral","3 Stars",IF($C975="Dissatisfied","2 Stars",IF($C975="Very Dissatisfied","1 Star")))))</f>
        <v>5 Stars</v>
      </c>
      <c r="E975" t="s">
        <v>34</v>
      </c>
      <c r="F975" t="s">
        <v>46</v>
      </c>
      <c r="G975">
        <v>4</v>
      </c>
      <c r="H975">
        <v>4</v>
      </c>
      <c r="I975" s="4">
        <f t="shared" si="86"/>
        <v>448311</v>
      </c>
      <c r="J975">
        <f t="shared" si="90"/>
        <v>73493.25</v>
      </c>
      <c r="K975" s="4">
        <f t="shared" si="91"/>
        <v>784544.25</v>
      </c>
    </row>
    <row r="976" spans="1:11" x14ac:dyDescent="0.25">
      <c r="A976" t="s">
        <v>20</v>
      </c>
      <c r="B976">
        <v>2966</v>
      </c>
      <c r="C976" t="s">
        <v>29</v>
      </c>
      <c r="D976" t="str">
        <f t="array" ref="D976">IF($C976="Very Satisfied","5 Stars",IF($C976="Satisfied","4 Stars",IF($C976="Neutral","3 Stars",IF($C976="Dissatisfied","2 Stars",IF($C976="Very Dissatisfied","1 Star")))))</f>
        <v>5 Stars</v>
      </c>
      <c r="E976" t="s">
        <v>39</v>
      </c>
      <c r="F976" t="s">
        <v>49</v>
      </c>
      <c r="G976">
        <v>1</v>
      </c>
      <c r="H976">
        <v>10</v>
      </c>
      <c r="I976" s="4">
        <f t="shared" si="86"/>
        <v>258042</v>
      </c>
      <c r="J976">
        <f t="shared" si="90"/>
        <v>23030.142857142859</v>
      </c>
      <c r="K976" s="4">
        <f t="shared" si="91"/>
        <v>180629.4</v>
      </c>
    </row>
    <row r="977" spans="1:11" x14ac:dyDescent="0.25">
      <c r="A977" t="s">
        <v>23</v>
      </c>
      <c r="B977">
        <v>8654</v>
      </c>
      <c r="C977" t="s">
        <v>27</v>
      </c>
      <c r="D977" t="str">
        <f t="array" ref="D977">IF($C977="Very Satisfied","5 Stars",IF($C977="Satisfied","4 Stars",IF($C977="Neutral","3 Stars",IF($C977="Dissatisfied","2 Stars",IF($C977="Very Dissatisfied","1 Star")))))</f>
        <v>4 Stars</v>
      </c>
      <c r="E977" t="s">
        <v>33</v>
      </c>
      <c r="F977" t="s">
        <v>42</v>
      </c>
      <c r="G977">
        <v>5</v>
      </c>
      <c r="H977">
        <v>10</v>
      </c>
      <c r="I977" s="4">
        <f t="shared" ref="I977:I1036" si="92">PRODUCT(B977,87)</f>
        <v>752898</v>
      </c>
      <c r="J977">
        <f t="shared" si="90"/>
        <v>16443</v>
      </c>
      <c r="K977" s="4">
        <f t="shared" si="91"/>
        <v>527028.6</v>
      </c>
    </row>
    <row r="978" spans="1:11" x14ac:dyDescent="0.25">
      <c r="A978" t="s">
        <v>16</v>
      </c>
      <c r="B978">
        <v>1827</v>
      </c>
      <c r="C978" t="s">
        <v>29</v>
      </c>
      <c r="D978" t="str">
        <f t="array" ref="D978">IF($C978="Very Satisfied","5 Stars",IF($C978="Satisfied","4 Stars",IF($C978="Neutral","3 Stars",IF($C978="Dissatisfied","2 Stars",IF($C978="Very Dissatisfied","1 Star")))))</f>
        <v>5 Stars</v>
      </c>
      <c r="E978" t="s">
        <v>34</v>
      </c>
      <c r="F978" t="s">
        <v>47</v>
      </c>
      <c r="G978">
        <v>2</v>
      </c>
      <c r="H978">
        <v>10</v>
      </c>
      <c r="I978" s="4">
        <f t="shared" si="92"/>
        <v>158949</v>
      </c>
      <c r="J978">
        <f t="shared" si="90"/>
        <v>137003.25</v>
      </c>
      <c r="K978" s="4">
        <f t="shared" si="91"/>
        <v>111264.3</v>
      </c>
    </row>
    <row r="979" spans="1:11" x14ac:dyDescent="0.25">
      <c r="A979" t="s">
        <v>20</v>
      </c>
      <c r="B979">
        <v>3920</v>
      </c>
      <c r="C979" t="s">
        <v>29</v>
      </c>
      <c r="D979" t="str">
        <f t="array" ref="D979">IF($C979="Very Satisfied","5 Stars",IF($C979="Satisfied","4 Stars",IF($C979="Neutral","3 Stars",IF($C979="Dissatisfied","2 Stars",IF($C979="Very Dissatisfied","1 Star")))))</f>
        <v>5 Stars</v>
      </c>
      <c r="E979" t="s">
        <v>37</v>
      </c>
      <c r="F979" t="s">
        <v>43</v>
      </c>
      <c r="G979">
        <v>5</v>
      </c>
      <c r="H979">
        <v>4</v>
      </c>
      <c r="I979" s="4">
        <f t="shared" si="92"/>
        <v>341040</v>
      </c>
      <c r="J979" t="e">
        <f>#REF!/#REF!</f>
        <v>#REF!</v>
      </c>
      <c r="K979" s="4">
        <f t="shared" si="91"/>
        <v>596820</v>
      </c>
    </row>
    <row r="980" spans="1:11" x14ac:dyDescent="0.25">
      <c r="A980" t="s">
        <v>23</v>
      </c>
      <c r="B980">
        <v>3206</v>
      </c>
      <c r="C980" t="s">
        <v>29</v>
      </c>
      <c r="D980" t="str">
        <f t="array" ref="D980">IF($C980="Very Satisfied","5 Stars",IF($C980="Satisfied","4 Stars",IF($C980="Neutral","3 Stars",IF($C980="Dissatisfied","2 Stars",IF($C980="Very Dissatisfied","1 Star")))))</f>
        <v>5 Stars</v>
      </c>
      <c r="E980" t="s">
        <v>31</v>
      </c>
      <c r="F980" t="s">
        <v>43</v>
      </c>
      <c r="G980">
        <v>3</v>
      </c>
      <c r="H980">
        <v>7</v>
      </c>
      <c r="I980" s="4">
        <f t="shared" si="92"/>
        <v>278922</v>
      </c>
      <c r="J980">
        <f t="shared" ref="J980:J1019" si="93">I932/H932</f>
        <v>48372</v>
      </c>
      <c r="K980" s="4">
        <f t="shared" si="91"/>
        <v>278922</v>
      </c>
    </row>
    <row r="981" spans="1:11" x14ac:dyDescent="0.25">
      <c r="A981" t="s">
        <v>8</v>
      </c>
      <c r="B981">
        <v>5990</v>
      </c>
      <c r="C981" t="s">
        <v>27</v>
      </c>
      <c r="D981" t="str">
        <f t="array" ref="D981">IF($C981="Very Satisfied","5 Stars",IF($C981="Satisfied","4 Stars",IF($C981="Neutral","3 Stars",IF($C981="Dissatisfied","2 Stars",IF($C981="Very Dissatisfied","1 Star")))))</f>
        <v>4 Stars</v>
      </c>
      <c r="E981" t="s">
        <v>40</v>
      </c>
      <c r="F981" t="s">
        <v>44</v>
      </c>
      <c r="G981">
        <v>5</v>
      </c>
      <c r="H981">
        <v>12</v>
      </c>
      <c r="I981" s="4">
        <f t="shared" si="92"/>
        <v>521130</v>
      </c>
      <c r="J981">
        <f t="shared" si="93"/>
        <v>12116.2</v>
      </c>
      <c r="K981" s="4">
        <f t="shared" si="91"/>
        <v>303992.5</v>
      </c>
    </row>
    <row r="982" spans="1:11" x14ac:dyDescent="0.25">
      <c r="A982" t="s">
        <v>23</v>
      </c>
      <c r="B982">
        <v>2861</v>
      </c>
      <c r="C982" t="s">
        <v>29</v>
      </c>
      <c r="D982" t="str">
        <f t="array" ref="D982">IF($C982="Very Satisfied","5 Stars",IF($C982="Satisfied","4 Stars",IF($C982="Neutral","3 Stars",IF($C982="Dissatisfied","2 Stars",IF($C982="Very Dissatisfied","1 Star")))))</f>
        <v>5 Stars</v>
      </c>
      <c r="E982" t="s">
        <v>40</v>
      </c>
      <c r="F982" t="s">
        <v>43</v>
      </c>
      <c r="G982">
        <v>4</v>
      </c>
      <c r="H982">
        <v>10</v>
      </c>
      <c r="I982" s="4">
        <f t="shared" si="92"/>
        <v>248907</v>
      </c>
      <c r="J982">
        <f t="shared" si="93"/>
        <v>29387.357142857141</v>
      </c>
      <c r="K982" s="4">
        <f t="shared" si="91"/>
        <v>174234.9</v>
      </c>
    </row>
    <row r="983" spans="1:11" x14ac:dyDescent="0.25">
      <c r="A983" t="s">
        <v>9</v>
      </c>
      <c r="B983">
        <v>922</v>
      </c>
      <c r="C983" t="s">
        <v>29</v>
      </c>
      <c r="D983" t="str">
        <f t="array" ref="D983">IF($C983="Very Satisfied","5 Stars",IF($C983="Satisfied","4 Stars",IF($C983="Neutral","3 Stars",IF($C983="Dissatisfied","2 Stars",IF($C983="Very Dissatisfied","1 Star")))))</f>
        <v>5 Stars</v>
      </c>
      <c r="E983" t="s">
        <v>34</v>
      </c>
      <c r="F983" t="s">
        <v>47</v>
      </c>
      <c r="G983">
        <v>2</v>
      </c>
      <c r="H983">
        <v>13</v>
      </c>
      <c r="I983" s="4">
        <f t="shared" si="92"/>
        <v>80214</v>
      </c>
      <c r="J983">
        <f t="shared" si="93"/>
        <v>46793.571428571428</v>
      </c>
      <c r="K983" s="4">
        <f t="shared" si="91"/>
        <v>43192.153846153844</v>
      </c>
    </row>
    <row r="984" spans="1:11" x14ac:dyDescent="0.25">
      <c r="A984" t="s">
        <v>20</v>
      </c>
      <c r="B984">
        <v>2772</v>
      </c>
      <c r="C984" t="s">
        <v>27</v>
      </c>
      <c r="D984" t="str">
        <f t="array" ref="D984">IF($C984="Very Satisfied","5 Stars",IF($C984="Satisfied","4 Stars",IF($C984="Neutral","3 Stars",IF($C984="Dissatisfied","2 Stars",IF($C984="Very Dissatisfied","1 Star")))))</f>
        <v>4 Stars</v>
      </c>
      <c r="E984" t="s">
        <v>37</v>
      </c>
      <c r="F984" t="s">
        <v>44</v>
      </c>
      <c r="G984">
        <v>5</v>
      </c>
      <c r="H984">
        <v>6</v>
      </c>
      <c r="I984" s="4">
        <f t="shared" si="92"/>
        <v>241164</v>
      </c>
      <c r="J984">
        <f t="shared" si="93"/>
        <v>115414.2</v>
      </c>
      <c r="K984" s="4">
        <f t="shared" si="91"/>
        <v>281358</v>
      </c>
    </row>
    <row r="985" spans="1:11" x14ac:dyDescent="0.25">
      <c r="A985" t="s">
        <v>21</v>
      </c>
      <c r="B985">
        <v>1497</v>
      </c>
      <c r="C985" t="s">
        <v>30</v>
      </c>
      <c r="D985" t="str">
        <f t="array" ref="D985">IF($C985="Very Satisfied","5 Stars",IF($C985="Satisfied","4 Stars",IF($C985="Neutral","3 Stars",IF($C985="Dissatisfied","2 Stars",IF($C985="Very Dissatisfied","1 Star")))))</f>
        <v>1 Star</v>
      </c>
      <c r="E985" t="s">
        <v>38</v>
      </c>
      <c r="F985" t="s">
        <v>50</v>
      </c>
      <c r="G985">
        <v>2</v>
      </c>
      <c r="H985">
        <v>13</v>
      </c>
      <c r="I985" s="4">
        <f t="shared" si="92"/>
        <v>130239</v>
      </c>
      <c r="J985">
        <f t="shared" si="93"/>
        <v>38528.571428571428</v>
      </c>
      <c r="K985" s="4">
        <f t="shared" si="91"/>
        <v>70128.692307692312</v>
      </c>
    </row>
    <row r="986" spans="1:11" x14ac:dyDescent="0.25">
      <c r="A986" t="s">
        <v>15</v>
      </c>
      <c r="B986">
        <v>9751</v>
      </c>
      <c r="C986" t="s">
        <v>27</v>
      </c>
      <c r="D986" t="str">
        <f t="array" ref="D986">IF($C986="Very Satisfied","5 Stars",IF($C986="Satisfied","4 Stars",IF($C986="Neutral","3 Stars",IF($C986="Dissatisfied","2 Stars",IF($C986="Very Dissatisfied","1 Star")))))</f>
        <v>4 Stars</v>
      </c>
      <c r="E986" t="s">
        <v>37</v>
      </c>
      <c r="F986" t="s">
        <v>49</v>
      </c>
      <c r="G986">
        <v>1</v>
      </c>
      <c r="H986">
        <v>4</v>
      </c>
      <c r="I986" s="4">
        <f t="shared" si="92"/>
        <v>848337</v>
      </c>
      <c r="J986">
        <f t="shared" si="93"/>
        <v>24520.615384615383</v>
      </c>
      <c r="K986" s="4">
        <f t="shared" si="91"/>
        <v>1484589.75</v>
      </c>
    </row>
    <row r="987" spans="1:11" x14ac:dyDescent="0.25">
      <c r="A987" t="s">
        <v>8</v>
      </c>
      <c r="B987">
        <v>2945</v>
      </c>
      <c r="C987" t="s">
        <v>28</v>
      </c>
      <c r="D987" t="str">
        <f t="array" ref="D987">IF($C987="Very Satisfied","5 Stars",IF($C987="Satisfied","4 Stars",IF($C987="Neutral","3 Stars",IF($C987="Dissatisfied","2 Stars",IF($C987="Very Dissatisfied","1 Star")))))</f>
        <v>2 Stars</v>
      </c>
      <c r="E987" t="s">
        <v>34</v>
      </c>
      <c r="F987" t="s">
        <v>41</v>
      </c>
      <c r="G987">
        <v>1</v>
      </c>
      <c r="H987">
        <v>7</v>
      </c>
      <c r="I987" s="4">
        <f t="shared" si="92"/>
        <v>256215</v>
      </c>
      <c r="J987">
        <f t="shared" si="93"/>
        <v>14703</v>
      </c>
      <c r="K987" s="4">
        <f t="shared" si="91"/>
        <v>256215</v>
      </c>
    </row>
    <row r="988" spans="1:11" x14ac:dyDescent="0.25">
      <c r="A988" t="s">
        <v>10</v>
      </c>
      <c r="B988">
        <v>8728</v>
      </c>
      <c r="C988" t="s">
        <v>30</v>
      </c>
      <c r="D988" t="str">
        <f t="array" ref="D988">IF($C988="Very Satisfied","5 Stars",IF($C988="Satisfied","4 Stars",IF($C988="Neutral","3 Stars",IF($C988="Dissatisfied","2 Stars",IF($C988="Very Dissatisfied","1 Star")))))</f>
        <v>1 Star</v>
      </c>
      <c r="E988" t="s">
        <v>35</v>
      </c>
      <c r="F988" t="s">
        <v>44</v>
      </c>
      <c r="G988">
        <v>5</v>
      </c>
      <c r="H988">
        <v>15</v>
      </c>
      <c r="I988" s="4">
        <f t="shared" si="92"/>
        <v>759336</v>
      </c>
      <c r="J988">
        <f t="shared" si="93"/>
        <v>54772.714285714283</v>
      </c>
      <c r="K988" s="4">
        <f t="shared" si="91"/>
        <v>354356.8</v>
      </c>
    </row>
    <row r="989" spans="1:11" x14ac:dyDescent="0.25">
      <c r="A989" t="s">
        <v>19</v>
      </c>
      <c r="B989">
        <v>3426</v>
      </c>
      <c r="C989" t="s">
        <v>27</v>
      </c>
      <c r="D989" t="str">
        <f t="array" ref="D989">IF($C989="Very Satisfied","5 Stars",IF($C989="Satisfied","4 Stars",IF($C989="Neutral","3 Stars",IF($C989="Dissatisfied","2 Stars",IF($C989="Very Dissatisfied","1 Star")))))</f>
        <v>4 Stars</v>
      </c>
      <c r="E989" t="s">
        <v>38</v>
      </c>
      <c r="F989" t="s">
        <v>46</v>
      </c>
      <c r="G989">
        <v>4</v>
      </c>
      <c r="H989">
        <v>9</v>
      </c>
      <c r="I989" s="4">
        <f t="shared" si="92"/>
        <v>298062</v>
      </c>
      <c r="J989">
        <f t="shared" si="93"/>
        <v>23385.599999999999</v>
      </c>
      <c r="K989" s="4">
        <f t="shared" si="91"/>
        <v>231826</v>
      </c>
    </row>
    <row r="990" spans="1:11" x14ac:dyDescent="0.25">
      <c r="A990" t="s">
        <v>18</v>
      </c>
      <c r="B990">
        <v>8872</v>
      </c>
      <c r="C990" t="s">
        <v>29</v>
      </c>
      <c r="D990" t="str">
        <f t="array" ref="D990">IF($C990="Very Satisfied","5 Stars",IF($C990="Satisfied","4 Stars",IF($C990="Neutral","3 Stars",IF($C990="Dissatisfied","2 Stars",IF($C990="Very Dissatisfied","1 Star")))))</f>
        <v>5 Stars</v>
      </c>
      <c r="E990" t="s">
        <v>39</v>
      </c>
      <c r="F990" t="s">
        <v>43</v>
      </c>
      <c r="G990">
        <v>5</v>
      </c>
      <c r="H990">
        <v>14</v>
      </c>
      <c r="I990" s="4">
        <f t="shared" si="92"/>
        <v>771864</v>
      </c>
      <c r="J990">
        <f t="shared" si="93"/>
        <v>15992.181818181818</v>
      </c>
      <c r="K990" s="4">
        <f t="shared" si="91"/>
        <v>385932</v>
      </c>
    </row>
    <row r="991" spans="1:11" x14ac:dyDescent="0.25">
      <c r="A991" t="s">
        <v>23</v>
      </c>
      <c r="B991">
        <v>6769</v>
      </c>
      <c r="C991" t="s">
        <v>27</v>
      </c>
      <c r="D991" t="str">
        <f t="array" ref="D991">IF($C991="Very Satisfied","5 Stars",IF($C991="Satisfied","4 Stars",IF($C991="Neutral","3 Stars",IF($C991="Dissatisfied","2 Stars",IF($C991="Very Dissatisfied","1 Star")))))</f>
        <v>4 Stars</v>
      </c>
      <c r="E991" t="s">
        <v>36</v>
      </c>
      <c r="F991" t="s">
        <v>46</v>
      </c>
      <c r="G991">
        <v>2</v>
      </c>
      <c r="H991">
        <v>5</v>
      </c>
      <c r="I991" s="4">
        <f t="shared" si="92"/>
        <v>588903</v>
      </c>
      <c r="J991">
        <f t="shared" si="93"/>
        <v>99197.4</v>
      </c>
      <c r="K991" s="4">
        <f t="shared" si="91"/>
        <v>824464.20000000007</v>
      </c>
    </row>
    <row r="992" spans="1:11" x14ac:dyDescent="0.25">
      <c r="A992" t="s">
        <v>18</v>
      </c>
      <c r="B992">
        <v>7733</v>
      </c>
      <c r="C992" t="s">
        <v>26</v>
      </c>
      <c r="D992" t="str">
        <f>IF($C992="Very Satisfied","5 Stars",IF($C992="Satisfied","4 Stars",IF($C992="Neutral","3 Stars",IF($C992="Dissatisfied","2 Stars",IF($C992="Very Dissatisfied","1 Star")))))</f>
        <v>3 Stars</v>
      </c>
      <c r="E992" t="s">
        <v>36</v>
      </c>
      <c r="F992" t="s">
        <v>43</v>
      </c>
      <c r="G992">
        <v>1</v>
      </c>
      <c r="H992">
        <v>3</v>
      </c>
      <c r="I992" s="4">
        <f t="shared" si="92"/>
        <v>672771</v>
      </c>
      <c r="J992">
        <f t="shared" si="93"/>
        <v>46308.857142857145</v>
      </c>
      <c r="K992" s="4">
        <f t="shared" si="91"/>
        <v>1569799</v>
      </c>
    </row>
    <row r="993" spans="1:11" x14ac:dyDescent="0.25">
      <c r="A993" t="s">
        <v>22</v>
      </c>
      <c r="B993">
        <v>1235</v>
      </c>
      <c r="C993" t="s">
        <v>27</v>
      </c>
      <c r="D993" t="str">
        <f t="array" ref="D993">IF($C993="Very Satisfied","5 Stars",IF($C993="Satisfied","4 Stars",IF($C993="Neutral","3 Stars",IF($C993="Dissatisfied","2 Stars",IF($C993="Very Dissatisfied","1 Star")))))</f>
        <v>4 Stars</v>
      </c>
      <c r="E993" t="s">
        <v>32</v>
      </c>
      <c r="F993" t="s">
        <v>47</v>
      </c>
      <c r="G993">
        <v>5</v>
      </c>
      <c r="H993">
        <v>11</v>
      </c>
      <c r="I993" s="4">
        <f t="shared" si="92"/>
        <v>107445</v>
      </c>
      <c r="J993">
        <f t="shared" si="93"/>
        <v>8526</v>
      </c>
      <c r="K993" s="4">
        <f t="shared" si="91"/>
        <v>68374.090909090912</v>
      </c>
    </row>
    <row r="994" spans="1:11" x14ac:dyDescent="0.25">
      <c r="A994" t="s">
        <v>12</v>
      </c>
      <c r="B994">
        <v>6243</v>
      </c>
      <c r="C994" t="s">
        <v>26</v>
      </c>
      <c r="D994" t="str">
        <f t="array" ref="D994">IF($C994="Very Satisfied","5 Stars",IF($C994="Satisfied","4 Stars",IF($C994="Neutral","3 Stars",IF($C994="Dissatisfied","2 Stars",IF($C994="Very Dissatisfied","1 Star")))))</f>
        <v>3 Stars</v>
      </c>
      <c r="E994" t="s">
        <v>40</v>
      </c>
      <c r="F994" t="s">
        <v>51</v>
      </c>
      <c r="G994">
        <v>4</v>
      </c>
      <c r="H994">
        <v>12</v>
      </c>
      <c r="I994" s="4">
        <f t="shared" si="92"/>
        <v>543141</v>
      </c>
      <c r="J994">
        <f t="shared" si="93"/>
        <v>46513.36363636364</v>
      </c>
      <c r="K994" s="4">
        <f t="shared" si="91"/>
        <v>316832.25</v>
      </c>
    </row>
    <row r="995" spans="1:11" x14ac:dyDescent="0.25">
      <c r="A995" t="s">
        <v>15</v>
      </c>
      <c r="B995">
        <v>9589</v>
      </c>
      <c r="C995" t="s">
        <v>26</v>
      </c>
      <c r="D995" t="str">
        <f t="array" ref="D995">IF($C995="Very Satisfied","5 Stars",IF($C995="Satisfied","4 Stars",IF($C995="Neutral","3 Stars",IF($C995="Dissatisfied","2 Stars",IF($C995="Very Dissatisfied","1 Star")))))</f>
        <v>3 Stars</v>
      </c>
      <c r="E995" t="s">
        <v>40</v>
      </c>
      <c r="F995" t="s">
        <v>47</v>
      </c>
      <c r="G995">
        <v>4</v>
      </c>
      <c r="H995">
        <v>4</v>
      </c>
      <c r="I995" s="4">
        <f t="shared" si="92"/>
        <v>834243</v>
      </c>
      <c r="J995">
        <f t="shared" si="93"/>
        <v>17480.785714285714</v>
      </c>
      <c r="K995" s="4">
        <f t="shared" si="91"/>
        <v>1459925.25</v>
      </c>
    </row>
    <row r="996" spans="1:11" x14ac:dyDescent="0.25">
      <c r="A996" t="s">
        <v>7</v>
      </c>
      <c r="B996">
        <v>1323</v>
      </c>
      <c r="C996" t="s">
        <v>27</v>
      </c>
      <c r="D996" t="str">
        <f t="array" ref="D996">IF($C996="Very Satisfied","5 Stars",IF($C996="Satisfied","4 Stars",IF($C996="Neutral","3 Stars",IF($C996="Dissatisfied","2 Stars",IF($C996="Very Dissatisfied","1 Star")))))</f>
        <v>4 Stars</v>
      </c>
      <c r="E996" t="s">
        <v>34</v>
      </c>
      <c r="F996" t="s">
        <v>47</v>
      </c>
      <c r="G996">
        <v>3</v>
      </c>
      <c r="H996">
        <v>8</v>
      </c>
      <c r="I996" s="4">
        <f t="shared" si="92"/>
        <v>115101</v>
      </c>
      <c r="J996">
        <f t="shared" si="93"/>
        <v>29592.428571428572</v>
      </c>
      <c r="K996" s="4">
        <f t="shared" si="91"/>
        <v>100713.375</v>
      </c>
    </row>
    <row r="997" spans="1:11" x14ac:dyDescent="0.25">
      <c r="A997" t="s">
        <v>16</v>
      </c>
      <c r="B997">
        <v>2373</v>
      </c>
      <c r="C997" t="s">
        <v>28</v>
      </c>
      <c r="D997" t="str">
        <f t="array" ref="D997">IF($C997="Very Satisfied","5 Stars",IF($C997="Satisfied","4 Stars",IF($C997="Neutral","3 Stars",IF($C997="Dissatisfied","2 Stars",IF($C997="Very Dissatisfied","1 Star")))))</f>
        <v>2 Stars</v>
      </c>
      <c r="E997" t="s">
        <v>33</v>
      </c>
      <c r="F997" t="s">
        <v>43</v>
      </c>
      <c r="G997">
        <v>4</v>
      </c>
      <c r="H997">
        <v>15</v>
      </c>
      <c r="I997" s="4">
        <f t="shared" si="92"/>
        <v>206451</v>
      </c>
      <c r="J997">
        <f t="shared" si="93"/>
        <v>107140.5</v>
      </c>
      <c r="K997" s="4">
        <f t="shared" si="91"/>
        <v>96343.8</v>
      </c>
    </row>
    <row r="998" spans="1:11" x14ac:dyDescent="0.25">
      <c r="A998" t="s">
        <v>7</v>
      </c>
      <c r="B998">
        <v>5404</v>
      </c>
      <c r="C998" t="s">
        <v>28</v>
      </c>
      <c r="D998" t="str">
        <f t="array" ref="D998">IF($C998="Very Satisfied","5 Stars",IF($C998="Satisfied","4 Stars",IF($C998="Neutral","3 Stars",IF($C998="Dissatisfied","2 Stars",IF($C998="Very Dissatisfied","1 Star")))))</f>
        <v>2 Stars</v>
      </c>
      <c r="E998" t="s">
        <v>37</v>
      </c>
      <c r="F998" t="s">
        <v>44</v>
      </c>
      <c r="G998">
        <v>5</v>
      </c>
      <c r="H998">
        <v>6</v>
      </c>
      <c r="I998" s="4">
        <f t="shared" si="92"/>
        <v>470148</v>
      </c>
      <c r="J998">
        <f t="shared" si="93"/>
        <v>56863.199999999997</v>
      </c>
      <c r="K998" s="4">
        <f t="shared" si="91"/>
        <v>548506</v>
      </c>
    </row>
    <row r="999" spans="1:11" x14ac:dyDescent="0.25">
      <c r="A999" t="s">
        <v>21</v>
      </c>
      <c r="B999">
        <v>2325</v>
      </c>
      <c r="C999" t="s">
        <v>29</v>
      </c>
      <c r="D999" t="str">
        <f t="array" ref="D999">IF($C999="Very Satisfied","5 Stars",IF($C999="Satisfied","4 Stars",IF($C999="Neutral","3 Stars",IF($C999="Dissatisfied","2 Stars",IF($C999="Very Dissatisfied","1 Star")))))</f>
        <v>5 Stars</v>
      </c>
      <c r="E999" t="s">
        <v>39</v>
      </c>
      <c r="F999" t="s">
        <v>52</v>
      </c>
      <c r="G999">
        <v>1</v>
      </c>
      <c r="H999">
        <v>10</v>
      </c>
      <c r="I999" s="4">
        <f t="shared" si="92"/>
        <v>202275</v>
      </c>
      <c r="J999">
        <f t="shared" si="93"/>
        <v>127107</v>
      </c>
      <c r="K999" s="4">
        <f t="shared" si="91"/>
        <v>141592.5</v>
      </c>
    </row>
    <row r="1000" spans="1:11" x14ac:dyDescent="0.25">
      <c r="A1000" t="s">
        <v>11</v>
      </c>
      <c r="B1000">
        <v>4835</v>
      </c>
      <c r="C1000" t="s">
        <v>29</v>
      </c>
      <c r="D1000" t="str">
        <f t="array" ref="D1000">IF($C1000="Very Satisfied","5 Stars",IF($C1000="Satisfied","4 Stars",IF($C1000="Neutral","3 Stars",IF($C1000="Dissatisfied","2 Stars",IF($C1000="Very Dissatisfied","1 Star")))))</f>
        <v>5 Stars</v>
      </c>
      <c r="E1000" t="s">
        <v>33</v>
      </c>
      <c r="F1000" t="s">
        <v>51</v>
      </c>
      <c r="G1000">
        <v>2</v>
      </c>
      <c r="H1000">
        <v>3</v>
      </c>
      <c r="I1000" s="4">
        <f t="shared" si="92"/>
        <v>420645</v>
      </c>
      <c r="J1000">
        <f t="shared" si="93"/>
        <v>54904.909090909088</v>
      </c>
      <c r="K1000" s="4">
        <f t="shared" si="91"/>
        <v>981505</v>
      </c>
    </row>
    <row r="1001" spans="1:11" x14ac:dyDescent="0.25">
      <c r="A1001" t="s">
        <v>20</v>
      </c>
      <c r="B1001">
        <v>1247</v>
      </c>
      <c r="C1001" t="s">
        <v>28</v>
      </c>
      <c r="D1001" t="str">
        <f t="array" ref="D1001">IF($C1001="Very Satisfied","5 Stars",IF($C1001="Satisfied","4 Stars",IF($C1001="Neutral","3 Stars",IF($C1001="Dissatisfied","2 Stars",IF($C1001="Very Dissatisfied","1 Star")))))</f>
        <v>2 Stars</v>
      </c>
      <c r="E1001" t="s">
        <v>39</v>
      </c>
      <c r="F1001" t="s">
        <v>52</v>
      </c>
      <c r="G1001">
        <v>3</v>
      </c>
      <c r="H1001">
        <v>15</v>
      </c>
      <c r="I1001" s="4">
        <f t="shared" si="92"/>
        <v>108489</v>
      </c>
      <c r="J1001">
        <f t="shared" si="93"/>
        <v>38976</v>
      </c>
      <c r="K1001" s="4">
        <f t="shared" si="91"/>
        <v>50628.200000000004</v>
      </c>
    </row>
    <row r="1002" spans="1:11" x14ac:dyDescent="0.25">
      <c r="A1002" t="s">
        <v>15</v>
      </c>
      <c r="B1002">
        <v>8899</v>
      </c>
      <c r="C1002" t="s">
        <v>28</v>
      </c>
      <c r="D1002" t="str">
        <f t="array" ref="D1002">IF($C1002="Very Satisfied","5 Stars",IF($C1002="Satisfied","4 Stars",IF($C1002="Neutral","3 Stars",IF($C1002="Dissatisfied","2 Stars",IF($C1002="Very Dissatisfied","1 Star")))))</f>
        <v>2 Stars</v>
      </c>
      <c r="E1002" t="s">
        <v>33</v>
      </c>
      <c r="F1002" t="s">
        <v>43</v>
      </c>
      <c r="G1002">
        <v>5</v>
      </c>
      <c r="H1002">
        <v>13</v>
      </c>
      <c r="I1002" s="4">
        <f t="shared" si="92"/>
        <v>774213</v>
      </c>
      <c r="J1002">
        <f t="shared" si="93"/>
        <v>38555.5</v>
      </c>
      <c r="K1002" s="4">
        <f t="shared" si="91"/>
        <v>416883.92307692312</v>
      </c>
    </row>
    <row r="1003" spans="1:11" x14ac:dyDescent="0.25">
      <c r="A1003" t="s">
        <v>9</v>
      </c>
      <c r="B1003">
        <v>705</v>
      </c>
      <c r="C1003" t="s">
        <v>27</v>
      </c>
      <c r="D1003" t="str">
        <f t="array" ref="D1003">IF($C1003="Very Satisfied","5 Stars",IF($C1003="Satisfied","4 Stars",IF($C1003="Neutral","3 Stars",IF($C1003="Dissatisfied","2 Stars",IF($C1003="Very Dissatisfied","1 Star")))))</f>
        <v>4 Stars</v>
      </c>
      <c r="E1003" t="s">
        <v>32</v>
      </c>
      <c r="F1003" t="s">
        <v>49</v>
      </c>
      <c r="G1003">
        <v>2</v>
      </c>
      <c r="H1003">
        <v>14</v>
      </c>
      <c r="I1003" s="4">
        <f t="shared" si="92"/>
        <v>61335</v>
      </c>
      <c r="J1003">
        <f t="shared" si="93"/>
        <v>95004</v>
      </c>
      <c r="K1003" s="4">
        <f t="shared" si="91"/>
        <v>30667.5</v>
      </c>
    </row>
    <row r="1004" spans="1:11" x14ac:dyDescent="0.25">
      <c r="A1004" t="s">
        <v>24</v>
      </c>
      <c r="B1004">
        <v>1739</v>
      </c>
      <c r="C1004" t="s">
        <v>29</v>
      </c>
      <c r="D1004" t="str">
        <f t="array" ref="D1004">IF($C1004="Very Satisfied","5 Stars",IF($C1004="Satisfied","4 Stars",IF($C1004="Neutral","3 Stars",IF($C1004="Dissatisfied","2 Stars",IF($C1004="Very Dissatisfied","1 Star")))))</f>
        <v>5 Stars</v>
      </c>
      <c r="E1004" t="s">
        <v>38</v>
      </c>
      <c r="F1004" t="s">
        <v>49</v>
      </c>
      <c r="G1004">
        <v>1</v>
      </c>
      <c r="H1004">
        <v>5</v>
      </c>
      <c r="I1004" s="4">
        <f t="shared" si="92"/>
        <v>151293</v>
      </c>
      <c r="J1004">
        <f t="shared" si="93"/>
        <v>63046</v>
      </c>
      <c r="K1004" s="4">
        <f t="shared" si="91"/>
        <v>211810.19999999998</v>
      </c>
    </row>
    <row r="1005" spans="1:11" x14ac:dyDescent="0.25">
      <c r="A1005" t="s">
        <v>9</v>
      </c>
      <c r="B1005">
        <v>2210</v>
      </c>
      <c r="C1005" t="s">
        <v>27</v>
      </c>
      <c r="D1005" t="str">
        <f t="array" ref="D1005">IF($C1005="Very Satisfied","5 Stars",IF($C1005="Satisfied","4 Stars",IF($C1005="Neutral","3 Stars",IF($C1005="Dissatisfied","2 Stars",IF($C1005="Very Dissatisfied","1 Star")))))</f>
        <v>4 Stars</v>
      </c>
      <c r="E1005" t="s">
        <v>38</v>
      </c>
      <c r="F1005" t="s">
        <v>49</v>
      </c>
      <c r="G1005">
        <v>1</v>
      </c>
      <c r="H1005">
        <v>9</v>
      </c>
      <c r="I1005" s="4">
        <f t="shared" si="92"/>
        <v>192270</v>
      </c>
      <c r="J1005">
        <f t="shared" si="93"/>
        <v>50207.7</v>
      </c>
      <c r="K1005" s="4">
        <f>PRODUCT(J1056,7)</f>
        <v>149543.33333333331</v>
      </c>
    </row>
    <row r="1006" spans="1:11" x14ac:dyDescent="0.25">
      <c r="A1006" t="s">
        <v>12</v>
      </c>
      <c r="B1006">
        <v>6508</v>
      </c>
      <c r="C1006" t="s">
        <v>26</v>
      </c>
      <c r="D1006" t="str">
        <f t="array" ref="D1006">IF($C1006="Very Satisfied","5 Stars",IF($C1006="Satisfied","4 Stars",IF($C1006="Neutral","3 Stars",IF($C1006="Dissatisfied","2 Stars",IF($C1006="Very Dissatisfied","1 Star")))))</f>
        <v>3 Stars</v>
      </c>
      <c r="E1006" t="s">
        <v>35</v>
      </c>
      <c r="F1006" t="s">
        <v>42</v>
      </c>
      <c r="G1006">
        <v>2</v>
      </c>
      <c r="H1006">
        <v>15</v>
      </c>
      <c r="I1006" s="4">
        <f t="shared" si="92"/>
        <v>566196</v>
      </c>
      <c r="J1006">
        <f t="shared" si="93"/>
        <v>92491.875</v>
      </c>
      <c r="K1006" s="4">
        <f>PRODUCT(J1057,7)</f>
        <v>264224.8</v>
      </c>
    </row>
    <row r="1007" spans="1:11" x14ac:dyDescent="0.25">
      <c r="A1007" t="s">
        <v>19</v>
      </c>
      <c r="B1007">
        <v>3881</v>
      </c>
      <c r="C1007" t="s">
        <v>28</v>
      </c>
      <c r="D1007" t="str">
        <f t="array" ref="D1007">IF($C1007="Very Satisfied","5 Stars",IF($C1007="Satisfied","4 Stars",IF($C1007="Neutral","3 Stars",IF($C1007="Dissatisfied","2 Stars",IF($C1007="Very Dissatisfied","1 Star")))))</f>
        <v>2 Stars</v>
      </c>
      <c r="E1007" t="s">
        <v>34</v>
      </c>
      <c r="F1007" t="s">
        <v>46</v>
      </c>
      <c r="G1007">
        <v>3</v>
      </c>
      <c r="H1007">
        <v>7</v>
      </c>
      <c r="I1007" s="4">
        <f t="shared" si="92"/>
        <v>337647</v>
      </c>
      <c r="J1007">
        <f t="shared" si="93"/>
        <v>9557.5714285714294</v>
      </c>
      <c r="K1007" s="4">
        <f t="shared" ref="K1007:K1023" si="94">PRODUCT(J1059,7)</f>
        <v>337647</v>
      </c>
    </row>
    <row r="1008" spans="1:11" x14ac:dyDescent="0.25">
      <c r="A1008" t="s">
        <v>24</v>
      </c>
      <c r="B1008">
        <v>4421</v>
      </c>
      <c r="C1008" t="s">
        <v>29</v>
      </c>
      <c r="D1008" t="str">
        <f t="array" ref="D1008">IF($C1008="Very Satisfied","5 Stars",IF($C1008="Satisfied","4 Stars",IF($C1008="Neutral","3 Stars",IF($C1008="Dissatisfied","2 Stars",IF($C1008="Very Dissatisfied","1 Star")))))</f>
        <v>5 Stars</v>
      </c>
      <c r="E1008" t="s">
        <v>35</v>
      </c>
      <c r="F1008" t="s">
        <v>51</v>
      </c>
      <c r="G1008">
        <v>5</v>
      </c>
      <c r="H1008">
        <v>14</v>
      </c>
      <c r="I1008" s="4">
        <f t="shared" si="92"/>
        <v>384627</v>
      </c>
      <c r="J1008">
        <f t="shared" si="93"/>
        <v>43950.818181818184</v>
      </c>
      <c r="K1008" s="4">
        <f t="shared" si="94"/>
        <v>192313.5</v>
      </c>
    </row>
    <row r="1009" spans="1:11" x14ac:dyDescent="0.25">
      <c r="A1009" t="s">
        <v>19</v>
      </c>
      <c r="B1009">
        <v>4716</v>
      </c>
      <c r="C1009" t="s">
        <v>26</v>
      </c>
      <c r="D1009" t="str">
        <f t="array" ref="D1009">IF($C1009="Very Satisfied","5 Stars",IF($C1009="Satisfied","4 Stars",IF($C1009="Neutral","3 Stars",IF($C1009="Dissatisfied","2 Stars",IF($C1009="Very Dissatisfied","1 Star")))))</f>
        <v>3 Stars</v>
      </c>
      <c r="E1009" t="s">
        <v>40</v>
      </c>
      <c r="F1009" t="s">
        <v>47</v>
      </c>
      <c r="G1009">
        <v>2</v>
      </c>
      <c r="H1009">
        <v>12</v>
      </c>
      <c r="I1009" s="4">
        <f t="shared" si="92"/>
        <v>410292</v>
      </c>
      <c r="J1009">
        <f t="shared" si="93"/>
        <v>25385.357142857141</v>
      </c>
      <c r="K1009" s="4">
        <f t="shared" si="94"/>
        <v>239337</v>
      </c>
    </row>
    <row r="1010" spans="1:11" x14ac:dyDescent="0.25">
      <c r="A1010" t="s">
        <v>22</v>
      </c>
      <c r="B1010">
        <v>5750</v>
      </c>
      <c r="C1010" t="s">
        <v>29</v>
      </c>
      <c r="D1010" t="str">
        <f t="array" ref="D1010">IF($C1010="Very Satisfied","5 Stars",IF($C1010="Satisfied","4 Stars",IF($C1010="Neutral","3 Stars",IF($C1010="Dissatisfied","2 Stars",IF($C1010="Very Dissatisfied","1 Star")))))</f>
        <v>5 Stars</v>
      </c>
      <c r="E1010" t="s">
        <v>40</v>
      </c>
      <c r="F1010" t="s">
        <v>45</v>
      </c>
      <c r="G1010">
        <v>4</v>
      </c>
      <c r="H1010">
        <v>11</v>
      </c>
      <c r="I1010" s="4">
        <f t="shared" si="92"/>
        <v>500250</v>
      </c>
      <c r="J1010">
        <f t="shared" si="93"/>
        <v>14697.2</v>
      </c>
      <c r="K1010" s="4">
        <f t="shared" si="94"/>
        <v>318340.90909090912</v>
      </c>
    </row>
    <row r="1011" spans="1:11" x14ac:dyDescent="0.25">
      <c r="A1011" t="s">
        <v>12</v>
      </c>
      <c r="B1011">
        <v>7688</v>
      </c>
      <c r="C1011" t="s">
        <v>27</v>
      </c>
      <c r="D1011" t="str">
        <f t="array" ref="D1011">IF($C1011="Very Satisfied","5 Stars",IF($C1011="Satisfied","4 Stars",IF($C1011="Neutral","3 Stars",IF($C1011="Dissatisfied","2 Stars",IF($C1011="Very Dissatisfied","1 Star")))))</f>
        <v>4 Stars</v>
      </c>
      <c r="E1011" t="s">
        <v>39</v>
      </c>
      <c r="F1011" t="s">
        <v>52</v>
      </c>
      <c r="G1011">
        <v>5</v>
      </c>
      <c r="H1011">
        <v>14</v>
      </c>
      <c r="I1011" s="4">
        <f t="shared" si="92"/>
        <v>668856</v>
      </c>
      <c r="J1011">
        <f t="shared" si="93"/>
        <v>62099.357142857145</v>
      </c>
      <c r="K1011" s="4">
        <f t="shared" si="94"/>
        <v>334428</v>
      </c>
    </row>
    <row r="1012" spans="1:11" x14ac:dyDescent="0.25">
      <c r="A1012" t="s">
        <v>14</v>
      </c>
      <c r="B1012">
        <v>2986</v>
      </c>
      <c r="C1012" t="s">
        <v>29</v>
      </c>
      <c r="D1012" t="str">
        <f t="array" ref="D1012">IF($C1012="Very Satisfied","5 Stars",IF($C1012="Satisfied","4 Stars",IF($C1012="Neutral","3 Stars",IF($C1012="Dissatisfied","2 Stars",IF($C1012="Very Dissatisfied","1 Star")))))</f>
        <v>5 Stars</v>
      </c>
      <c r="E1012" t="s">
        <v>33</v>
      </c>
      <c r="F1012" t="s">
        <v>45</v>
      </c>
      <c r="G1012">
        <v>2</v>
      </c>
      <c r="H1012">
        <v>8</v>
      </c>
      <c r="I1012" s="4">
        <f t="shared" si="92"/>
        <v>259782</v>
      </c>
      <c r="J1012">
        <f t="shared" si="93"/>
        <v>148509</v>
      </c>
      <c r="K1012" s="4">
        <f t="shared" si="94"/>
        <v>227309.25</v>
      </c>
    </row>
    <row r="1013" spans="1:11" x14ac:dyDescent="0.25">
      <c r="A1013" t="s">
        <v>8</v>
      </c>
      <c r="B1013">
        <v>4533</v>
      </c>
      <c r="C1013" t="s">
        <v>28</v>
      </c>
      <c r="D1013" t="str">
        <f t="array" ref="D1013">IF($C1013="Very Satisfied","5 Stars",IF($C1013="Satisfied","4 Stars",IF($C1013="Neutral","3 Stars",IF($C1013="Dissatisfied","2 Stars",IF($C1013="Very Dissatisfied","1 Star")))))</f>
        <v>2 Stars</v>
      </c>
      <c r="E1013" t="s">
        <v>35</v>
      </c>
      <c r="F1013" t="s">
        <v>44</v>
      </c>
      <c r="G1013">
        <v>3</v>
      </c>
      <c r="H1013">
        <v>13</v>
      </c>
      <c r="I1013" s="4">
        <f t="shared" si="92"/>
        <v>394371</v>
      </c>
      <c r="J1013">
        <f t="shared" si="93"/>
        <v>161675</v>
      </c>
      <c r="K1013" s="4">
        <f t="shared" si="94"/>
        <v>212353.61538461538</v>
      </c>
    </row>
    <row r="1014" spans="1:11" x14ac:dyDescent="0.25">
      <c r="A1014" t="s">
        <v>13</v>
      </c>
      <c r="B1014">
        <v>2194</v>
      </c>
      <c r="C1014" t="s">
        <v>27</v>
      </c>
      <c r="D1014" t="str">
        <f t="array" ref="D1014">IF($C1014="Very Satisfied","5 Stars",IF($C1014="Satisfied","4 Stars",IF($C1014="Neutral","3 Stars",IF($C1014="Dissatisfied","2 Stars",IF($C1014="Very Dissatisfied","1 Star")))))</f>
        <v>4 Stars</v>
      </c>
      <c r="E1014" t="s">
        <v>39</v>
      </c>
      <c r="F1014" t="s">
        <v>44</v>
      </c>
      <c r="G1014">
        <v>4</v>
      </c>
      <c r="H1014">
        <v>5</v>
      </c>
      <c r="I1014" s="4">
        <f t="shared" si="92"/>
        <v>190878</v>
      </c>
      <c r="J1014">
        <f t="shared" si="93"/>
        <v>33115.36363636364</v>
      </c>
      <c r="K1014" s="4">
        <f t="shared" si="94"/>
        <v>267229.2</v>
      </c>
    </row>
    <row r="1015" spans="1:11" x14ac:dyDescent="0.25">
      <c r="A1015" t="s">
        <v>14</v>
      </c>
      <c r="B1015">
        <v>3452</v>
      </c>
      <c r="C1015" t="s">
        <v>29</v>
      </c>
      <c r="D1015" t="str">
        <f t="array" ref="D1015">IF($C1015="Very Satisfied","5 Stars",IF($C1015="Satisfied","4 Stars",IF($C1015="Neutral","3 Stars",IF($C1015="Dissatisfied","2 Stars",IF($C1015="Very Dissatisfied","1 Star")))))</f>
        <v>5 Stars</v>
      </c>
      <c r="E1015" t="s">
        <v>38</v>
      </c>
      <c r="F1015" t="s">
        <v>47</v>
      </c>
      <c r="G1015">
        <v>4</v>
      </c>
      <c r="H1015">
        <v>12</v>
      </c>
      <c r="I1015" s="4">
        <f t="shared" si="92"/>
        <v>300324</v>
      </c>
      <c r="J1015">
        <f t="shared" si="93"/>
        <v>43393.666666666664</v>
      </c>
      <c r="K1015" s="4">
        <f t="shared" si="94"/>
        <v>175189</v>
      </c>
    </row>
    <row r="1016" spans="1:11" x14ac:dyDescent="0.25">
      <c r="A1016" t="s">
        <v>24</v>
      </c>
      <c r="B1016">
        <v>4883</v>
      </c>
      <c r="C1016" t="s">
        <v>29</v>
      </c>
      <c r="D1016" t="str">
        <f t="array" ref="D1016">IF($C1016="Very Satisfied","5 Stars",IF($C1016="Satisfied","4 Stars",IF($C1016="Neutral","3 Stars",IF($C1016="Dissatisfied","2 Stars",IF($C1016="Very Dissatisfied","1 Star")))))</f>
        <v>5 Stars</v>
      </c>
      <c r="E1016" t="s">
        <v>33</v>
      </c>
      <c r="F1016" t="s">
        <v>47</v>
      </c>
      <c r="G1016">
        <v>4</v>
      </c>
      <c r="H1016">
        <v>15</v>
      </c>
      <c r="I1016" s="4">
        <f t="shared" si="92"/>
        <v>424821</v>
      </c>
      <c r="J1016">
        <f t="shared" si="93"/>
        <v>6507.6</v>
      </c>
      <c r="K1016" s="4">
        <f t="shared" si="94"/>
        <v>198249.80000000002</v>
      </c>
    </row>
    <row r="1017" spans="1:11" x14ac:dyDescent="0.25">
      <c r="A1017" t="s">
        <v>24</v>
      </c>
      <c r="B1017">
        <v>1008</v>
      </c>
      <c r="C1017" t="s">
        <v>27</v>
      </c>
      <c r="D1017" t="str">
        <f t="array" ref="D1017">IF($C1017="Very Satisfied","5 Stars",IF($C1017="Satisfied","4 Stars",IF($C1017="Neutral","3 Stars",IF($C1017="Dissatisfied","2 Stars",IF($C1017="Very Dissatisfied","1 Star")))))</f>
        <v>4 Stars</v>
      </c>
      <c r="E1017" t="s">
        <v>33</v>
      </c>
      <c r="F1017" t="s">
        <v>43</v>
      </c>
      <c r="G1017">
        <v>5</v>
      </c>
      <c r="H1017">
        <v>14</v>
      </c>
      <c r="I1017" s="4">
        <f t="shared" si="92"/>
        <v>87696</v>
      </c>
      <c r="J1017">
        <f t="shared" si="93"/>
        <v>80692.5</v>
      </c>
      <c r="K1017" s="4">
        <f t="shared" si="94"/>
        <v>43848</v>
      </c>
    </row>
    <row r="1018" spans="1:11" x14ac:dyDescent="0.25">
      <c r="A1018" t="s">
        <v>15</v>
      </c>
      <c r="B1018">
        <v>6786</v>
      </c>
      <c r="C1018" t="s">
        <v>27</v>
      </c>
      <c r="D1018" t="str">
        <f t="array" ref="D1018">IF($C1018="Very Satisfied","5 Stars",IF($C1018="Satisfied","4 Stars",IF($C1018="Neutral","3 Stars",IF($C1018="Dissatisfied","2 Stars",IF($C1018="Very Dissatisfied","1 Star")))))</f>
        <v>4 Stars</v>
      </c>
      <c r="E1018" t="s">
        <v>37</v>
      </c>
      <c r="F1018" t="s">
        <v>51</v>
      </c>
      <c r="G1018">
        <v>4</v>
      </c>
      <c r="H1018">
        <v>7</v>
      </c>
      <c r="I1018" s="4">
        <f t="shared" si="92"/>
        <v>590382</v>
      </c>
      <c r="J1018">
        <f t="shared" si="93"/>
        <v>6488.75</v>
      </c>
      <c r="K1018" s="4">
        <f t="shared" si="94"/>
        <v>590382</v>
      </c>
    </row>
    <row r="1019" spans="1:11" x14ac:dyDescent="0.25">
      <c r="A1019" t="s">
        <v>15</v>
      </c>
      <c r="B1019">
        <v>5877</v>
      </c>
      <c r="C1019" t="s">
        <v>26</v>
      </c>
      <c r="D1019" t="str">
        <f t="array" ref="D1019">IF($C1019="Very Satisfied","5 Stars",IF($C1019="Satisfied","4 Stars",IF($C1019="Neutral","3 Stars",IF($C1019="Dissatisfied","2 Stars",IF($C1019="Very Dissatisfied","1 Star")))))</f>
        <v>3 Stars</v>
      </c>
      <c r="E1019" t="s">
        <v>37</v>
      </c>
      <c r="F1019" t="s">
        <v>41</v>
      </c>
      <c r="G1019">
        <v>3</v>
      </c>
      <c r="H1019">
        <v>15</v>
      </c>
      <c r="I1019" s="4">
        <f t="shared" si="92"/>
        <v>511299</v>
      </c>
      <c r="J1019">
        <f t="shared" si="93"/>
        <v>220429</v>
      </c>
      <c r="K1019" s="4">
        <f t="shared" si="94"/>
        <v>238606.19999999998</v>
      </c>
    </row>
    <row r="1020" spans="1:11" x14ac:dyDescent="0.25">
      <c r="A1020" t="s">
        <v>15</v>
      </c>
      <c r="B1020">
        <v>6662</v>
      </c>
      <c r="C1020" t="s">
        <v>28</v>
      </c>
      <c r="D1020" t="str">
        <f t="array" ref="D1020">IF($C1020="Very Satisfied","5 Stars",IF($C1020="Satisfied","4 Stars",IF($C1020="Neutral","3 Stars",IF($C1020="Dissatisfied","2 Stars",IF($C1020="Very Dissatisfied","1 Star")))))</f>
        <v>2 Stars</v>
      </c>
      <c r="E1020" t="s">
        <v>35</v>
      </c>
      <c r="F1020" t="s">
        <v>45</v>
      </c>
      <c r="G1020">
        <v>1</v>
      </c>
      <c r="H1020">
        <v>5</v>
      </c>
      <c r="I1020" s="4">
        <f t="shared" si="92"/>
        <v>579594</v>
      </c>
      <c r="J1020" t="e">
        <f>#REF!/#REF!</f>
        <v>#REF!</v>
      </c>
      <c r="K1020" s="4">
        <f t="shared" si="94"/>
        <v>811431.6</v>
      </c>
    </row>
    <row r="1021" spans="1:11" x14ac:dyDescent="0.25">
      <c r="A1021" t="s">
        <v>16</v>
      </c>
      <c r="B1021">
        <v>3038</v>
      </c>
      <c r="C1021" t="s">
        <v>30</v>
      </c>
      <c r="D1021" t="str">
        <f t="array" ref="D1021">IF($C1021="Very Satisfied","5 Stars",IF($C1021="Satisfied","4 Stars",IF($C1021="Neutral","3 Stars",IF($C1021="Dissatisfied","2 Stars",IF($C1021="Very Dissatisfied","1 Star")))))</f>
        <v>1 Star</v>
      </c>
      <c r="E1021" t="s">
        <v>32</v>
      </c>
      <c r="F1021" t="s">
        <v>50</v>
      </c>
      <c r="G1021">
        <v>4</v>
      </c>
      <c r="H1021">
        <v>5</v>
      </c>
      <c r="I1021" s="4">
        <f t="shared" si="92"/>
        <v>264306</v>
      </c>
      <c r="J1021" t="e">
        <f>#REF!/#REF!</f>
        <v>#REF!</v>
      </c>
      <c r="K1021" s="4">
        <f t="shared" si="94"/>
        <v>370028.39999999997</v>
      </c>
    </row>
    <row r="1022" spans="1:11" x14ac:dyDescent="0.25">
      <c r="A1022" t="s">
        <v>23</v>
      </c>
      <c r="B1022">
        <v>9977</v>
      </c>
      <c r="C1022" t="s">
        <v>28</v>
      </c>
      <c r="D1022" t="str">
        <f t="array" ref="D1022">IF($C1022="Very Satisfied","5 Stars",IF($C1022="Satisfied","4 Stars",IF($C1022="Neutral","3 Stars",IF($C1022="Dissatisfied","2 Stars",IF($C1022="Very Dissatisfied","1 Star")))))</f>
        <v>2 Stars</v>
      </c>
      <c r="E1022" t="s">
        <v>34</v>
      </c>
      <c r="F1022" t="s">
        <v>44</v>
      </c>
      <c r="G1022">
        <v>4</v>
      </c>
      <c r="H1022">
        <v>14</v>
      </c>
      <c r="I1022" s="4">
        <f t="shared" si="92"/>
        <v>867999</v>
      </c>
      <c r="J1022">
        <f t="shared" ref="J1022:J1054" si="95">I972/H972</f>
        <v>200767</v>
      </c>
      <c r="K1022" s="4">
        <f t="shared" si="94"/>
        <v>433999.5</v>
      </c>
    </row>
    <row r="1023" spans="1:11" x14ac:dyDescent="0.25">
      <c r="A1023" t="s">
        <v>9</v>
      </c>
      <c r="B1023">
        <v>659</v>
      </c>
      <c r="C1023" t="s">
        <v>29</v>
      </c>
      <c r="D1023" t="str">
        <f t="array" ref="D1023">IF($C1023="Very Satisfied","5 Stars",IF($C1023="Satisfied","4 Stars",IF($C1023="Neutral","3 Stars",IF($C1023="Dissatisfied","2 Stars",IF($C1023="Very Dissatisfied","1 Star")))))</f>
        <v>5 Stars</v>
      </c>
      <c r="E1023" t="s">
        <v>37</v>
      </c>
      <c r="F1023" t="s">
        <v>50</v>
      </c>
      <c r="G1023">
        <v>4</v>
      </c>
      <c r="H1023">
        <v>11</v>
      </c>
      <c r="I1023" s="4">
        <f t="shared" si="92"/>
        <v>57333</v>
      </c>
      <c r="J1023">
        <f t="shared" si="95"/>
        <v>36058.153846153844</v>
      </c>
      <c r="K1023" s="4">
        <f t="shared" si="94"/>
        <v>36484.63636363636</v>
      </c>
    </row>
    <row r="1024" spans="1:11" x14ac:dyDescent="0.25">
      <c r="A1024" t="s">
        <v>12</v>
      </c>
      <c r="B1024">
        <v>3510</v>
      </c>
      <c r="C1024" t="s">
        <v>26</v>
      </c>
      <c r="D1024" t="str">
        <f t="array" ref="D1024">IF($C1024="Very Satisfied","5 Stars",IF($C1024="Satisfied","4 Stars",IF($C1024="Neutral","3 Stars",IF($C1024="Dissatisfied","2 Stars",IF($C1024="Very Dissatisfied","1 Star")))))</f>
        <v>3 Stars</v>
      </c>
      <c r="E1024" t="s">
        <v>36</v>
      </c>
      <c r="F1024" t="s">
        <v>42</v>
      </c>
      <c r="G1024">
        <v>4</v>
      </c>
      <c r="H1024">
        <v>10</v>
      </c>
      <c r="I1024" s="4">
        <f t="shared" si="92"/>
        <v>305370</v>
      </c>
      <c r="J1024">
        <f t="shared" si="95"/>
        <v>7099.2</v>
      </c>
      <c r="K1024" s="4">
        <f t="shared" ref="K1024:K1035" si="96">PRODUCT(J1077,7)</f>
        <v>213759</v>
      </c>
    </row>
    <row r="1025" spans="1:11" x14ac:dyDescent="0.25">
      <c r="A1025" t="s">
        <v>22</v>
      </c>
      <c r="B1025">
        <v>4832</v>
      </c>
      <c r="C1025" t="s">
        <v>27</v>
      </c>
      <c r="D1025" t="str">
        <f t="array" ref="D1025">IF($C1025="Very Satisfied","5 Stars",IF($C1025="Satisfied","4 Stars",IF($C1025="Neutral","3 Stars",IF($C1025="Dissatisfied","2 Stars",IF($C1025="Very Dissatisfied","1 Star")))))</f>
        <v>4 Stars</v>
      </c>
      <c r="E1025" t="s">
        <v>34</v>
      </c>
      <c r="F1025" t="s">
        <v>44</v>
      </c>
      <c r="G1025">
        <v>2</v>
      </c>
      <c r="H1025">
        <v>4</v>
      </c>
      <c r="I1025" s="4">
        <f t="shared" si="92"/>
        <v>420384</v>
      </c>
      <c r="J1025">
        <f t="shared" si="95"/>
        <v>112077.75</v>
      </c>
      <c r="K1025" s="4">
        <f t="shared" si="96"/>
        <v>735672</v>
      </c>
    </row>
    <row r="1026" spans="1:11" x14ac:dyDescent="0.25">
      <c r="A1026" t="s">
        <v>8</v>
      </c>
      <c r="B1026">
        <v>4119</v>
      </c>
      <c r="C1026" t="s">
        <v>27</v>
      </c>
      <c r="D1026" t="str">
        <f t="array" ref="D1026">IF($C1026="Very Satisfied","5 Stars",IF($C1026="Satisfied","4 Stars",IF($C1026="Neutral","3 Stars",IF($C1026="Dissatisfied","2 Stars",IF($C1026="Very Dissatisfied","1 Star")))))</f>
        <v>4 Stars</v>
      </c>
      <c r="E1026" t="s">
        <v>34</v>
      </c>
      <c r="F1026" t="s">
        <v>41</v>
      </c>
      <c r="G1026">
        <v>2</v>
      </c>
      <c r="H1026">
        <v>5</v>
      </c>
      <c r="I1026" s="4">
        <f t="shared" si="92"/>
        <v>358353</v>
      </c>
      <c r="J1026">
        <f t="shared" si="95"/>
        <v>25804.2</v>
      </c>
      <c r="K1026" s="4">
        <f t="shared" si="96"/>
        <v>501694.20000000007</v>
      </c>
    </row>
    <row r="1027" spans="1:11" x14ac:dyDescent="0.25">
      <c r="A1027" t="s">
        <v>18</v>
      </c>
      <c r="B1027">
        <v>9882</v>
      </c>
      <c r="C1027" t="s">
        <v>26</v>
      </c>
      <c r="D1027" t="str">
        <f>IF($C1027="Very Satisfied","5 Stars",IF($C1027="Satisfied","4 Stars",IF($C1027="Neutral","3 Stars",IF($C1027="Dissatisfied","2 Stars",IF($C1027="Very Dissatisfied","1 Star")))))</f>
        <v>3 Stars</v>
      </c>
      <c r="E1027" t="s">
        <v>38</v>
      </c>
      <c r="F1027" t="s">
        <v>46</v>
      </c>
      <c r="G1027">
        <v>2</v>
      </c>
      <c r="H1027">
        <v>6</v>
      </c>
      <c r="I1027" s="4">
        <f t="shared" si="92"/>
        <v>859734</v>
      </c>
      <c r="J1027">
        <f t="shared" si="95"/>
        <v>75289.8</v>
      </c>
      <c r="K1027" s="4">
        <f t="shared" si="96"/>
        <v>1003023</v>
      </c>
    </row>
    <row r="1028" spans="1:11" x14ac:dyDescent="0.25">
      <c r="A1028" t="s">
        <v>11</v>
      </c>
      <c r="B1028">
        <v>2755</v>
      </c>
      <c r="C1028" t="s">
        <v>26</v>
      </c>
      <c r="D1028" t="str">
        <f t="array" ref="D1028">IF($C1028="Very Satisfied","5 Stars",IF($C1028="Satisfied","4 Stars",IF($C1028="Neutral","3 Stars",IF($C1028="Dissatisfied","2 Stars",IF($C1028="Very Dissatisfied","1 Star")))))</f>
        <v>3 Stars</v>
      </c>
      <c r="E1028" t="s">
        <v>37</v>
      </c>
      <c r="F1028" t="s">
        <v>47</v>
      </c>
      <c r="G1028">
        <v>5</v>
      </c>
      <c r="H1028">
        <v>14</v>
      </c>
      <c r="I1028" s="4">
        <f t="shared" si="92"/>
        <v>239685</v>
      </c>
      <c r="J1028">
        <f t="shared" si="95"/>
        <v>15894.9</v>
      </c>
      <c r="K1028" s="4">
        <f t="shared" si="96"/>
        <v>119842.49999999999</v>
      </c>
    </row>
    <row r="1029" spans="1:11" x14ac:dyDescent="0.25">
      <c r="A1029" t="s">
        <v>12</v>
      </c>
      <c r="B1029">
        <v>4508</v>
      </c>
      <c r="C1029" t="s">
        <v>28</v>
      </c>
      <c r="D1029" t="str">
        <f t="array" ref="D1029">IF($C1029="Very Satisfied","5 Stars",IF($C1029="Satisfied","4 Stars",IF($C1029="Neutral","3 Stars",IF($C1029="Dissatisfied","2 Stars",IF($C1029="Very Dissatisfied","1 Star")))))</f>
        <v>2 Stars</v>
      </c>
      <c r="E1029" t="s">
        <v>31</v>
      </c>
      <c r="F1029" t="s">
        <v>47</v>
      </c>
      <c r="G1029">
        <v>3</v>
      </c>
      <c r="H1029">
        <v>6</v>
      </c>
      <c r="I1029" s="4">
        <f t="shared" si="92"/>
        <v>392196</v>
      </c>
      <c r="J1029">
        <f t="shared" si="95"/>
        <v>85260</v>
      </c>
      <c r="K1029" s="4">
        <f t="shared" si="96"/>
        <v>457562</v>
      </c>
    </row>
    <row r="1030" spans="1:11" x14ac:dyDescent="0.25">
      <c r="A1030" t="s">
        <v>17</v>
      </c>
      <c r="B1030">
        <v>4644</v>
      </c>
      <c r="C1030" t="s">
        <v>27</v>
      </c>
      <c r="D1030" t="str">
        <f t="array" ref="D1030">IF($C1030="Very Satisfied","5 Stars",IF($C1030="Satisfied","4 Stars",IF($C1030="Neutral","3 Stars",IF($C1030="Dissatisfied","2 Stars",IF($C1030="Very Dissatisfied","1 Star")))))</f>
        <v>4 Stars</v>
      </c>
      <c r="E1030" t="s">
        <v>38</v>
      </c>
      <c r="F1030" t="s">
        <v>43</v>
      </c>
      <c r="G1030">
        <v>5</v>
      </c>
      <c r="H1030">
        <v>8</v>
      </c>
      <c r="I1030" s="4">
        <f t="shared" si="92"/>
        <v>404028</v>
      </c>
      <c r="J1030">
        <f t="shared" si="95"/>
        <v>39846</v>
      </c>
      <c r="K1030" s="4">
        <f t="shared" si="96"/>
        <v>353524.5</v>
      </c>
    </row>
    <row r="1031" spans="1:11" x14ac:dyDescent="0.25">
      <c r="A1031" t="s">
        <v>15</v>
      </c>
      <c r="B1031">
        <v>4125</v>
      </c>
      <c r="C1031" t="s">
        <v>28</v>
      </c>
      <c r="D1031" t="str">
        <f t="array" ref="D1031">IF($C1031="Very Satisfied","5 Stars",IF($C1031="Satisfied","4 Stars",IF($C1031="Neutral","3 Stars",IF($C1031="Dissatisfied","2 Stars",IF($C1031="Very Dissatisfied","1 Star")))))</f>
        <v>2 Stars</v>
      </c>
      <c r="E1031" t="s">
        <v>32</v>
      </c>
      <c r="F1031" t="s">
        <v>51</v>
      </c>
      <c r="G1031">
        <v>1</v>
      </c>
      <c r="H1031">
        <v>15</v>
      </c>
      <c r="I1031" s="4">
        <f t="shared" si="92"/>
        <v>358875</v>
      </c>
      <c r="J1031">
        <f t="shared" si="95"/>
        <v>43427.5</v>
      </c>
      <c r="K1031" s="4">
        <f t="shared" si="96"/>
        <v>167475</v>
      </c>
    </row>
    <row r="1032" spans="1:11" x14ac:dyDescent="0.25">
      <c r="A1032" t="s">
        <v>9</v>
      </c>
      <c r="B1032">
        <v>1094</v>
      </c>
      <c r="C1032" t="s">
        <v>30</v>
      </c>
      <c r="D1032" t="str">
        <f t="array" ref="D1032">IF($C1032="Very Satisfied","5 Stars",IF($C1032="Satisfied","4 Stars",IF($C1032="Neutral","3 Stars",IF($C1032="Dissatisfied","2 Stars",IF($C1032="Very Dissatisfied","1 Star")))))</f>
        <v>1 Star</v>
      </c>
      <c r="E1032" t="s">
        <v>31</v>
      </c>
      <c r="F1032" t="s">
        <v>43</v>
      </c>
      <c r="G1032">
        <v>1</v>
      </c>
      <c r="H1032">
        <v>14</v>
      </c>
      <c r="I1032" s="4">
        <f t="shared" si="92"/>
        <v>95178</v>
      </c>
      <c r="J1032">
        <f t="shared" si="95"/>
        <v>24890.7</v>
      </c>
      <c r="K1032" s="4">
        <f t="shared" si="96"/>
        <v>47589</v>
      </c>
    </row>
    <row r="1033" spans="1:11" x14ac:dyDescent="0.25">
      <c r="A1033" t="s">
        <v>21</v>
      </c>
      <c r="B1033">
        <v>2510</v>
      </c>
      <c r="C1033" t="s">
        <v>29</v>
      </c>
      <c r="D1033" t="str">
        <f t="array" ref="D1033">IF($C1033="Very Satisfied","5 Stars",IF($C1033="Satisfied","4 Stars",IF($C1033="Neutral","3 Stars",IF($C1033="Dissatisfied","2 Stars",IF($C1033="Very Dissatisfied","1 Star")))))</f>
        <v>5 Stars</v>
      </c>
      <c r="E1033" t="s">
        <v>36</v>
      </c>
      <c r="F1033" t="s">
        <v>47</v>
      </c>
      <c r="G1033">
        <v>1</v>
      </c>
      <c r="H1033">
        <v>9</v>
      </c>
      <c r="I1033" s="4">
        <f t="shared" si="92"/>
        <v>218370</v>
      </c>
      <c r="J1033">
        <f t="shared" si="95"/>
        <v>6170.3076923076924</v>
      </c>
      <c r="K1033" s="4">
        <f t="shared" si="96"/>
        <v>169843.33333333331</v>
      </c>
    </row>
    <row r="1034" spans="1:11" x14ac:dyDescent="0.25">
      <c r="A1034" t="s">
        <v>14</v>
      </c>
      <c r="B1034">
        <v>1891</v>
      </c>
      <c r="C1034" t="s">
        <v>27</v>
      </c>
      <c r="D1034" t="str">
        <f t="array" ref="D1034">IF($C1034="Very Satisfied","5 Stars",IF($C1034="Satisfied","4 Stars",IF($C1034="Neutral","3 Stars",IF($C1034="Dissatisfied","2 Stars",IF($C1034="Very Dissatisfied","1 Star")))))</f>
        <v>4 Stars</v>
      </c>
      <c r="E1034" t="s">
        <v>34</v>
      </c>
      <c r="F1034" t="s">
        <v>44</v>
      </c>
      <c r="G1034">
        <v>4</v>
      </c>
      <c r="H1034">
        <v>10</v>
      </c>
      <c r="I1034" s="4">
        <f t="shared" si="92"/>
        <v>164517</v>
      </c>
      <c r="J1034">
        <f t="shared" si="95"/>
        <v>40194</v>
      </c>
      <c r="K1034" s="4">
        <f t="shared" si="96"/>
        <v>115161.90000000001</v>
      </c>
    </row>
    <row r="1035" spans="1:11" x14ac:dyDescent="0.25">
      <c r="A1035" t="s">
        <v>13</v>
      </c>
      <c r="B1035">
        <v>4061</v>
      </c>
      <c r="C1035" t="s">
        <v>29</v>
      </c>
      <c r="D1035" t="str">
        <f t="array" ref="D1035">IF($C1035="Very Satisfied","5 Stars",IF($C1035="Satisfied","4 Stars",IF($C1035="Neutral","3 Stars",IF($C1035="Dissatisfied","2 Stars",IF($C1035="Very Dissatisfied","1 Star")))))</f>
        <v>5 Stars</v>
      </c>
      <c r="E1035" t="s">
        <v>39</v>
      </c>
      <c r="F1035" t="s">
        <v>50</v>
      </c>
      <c r="G1035">
        <v>2</v>
      </c>
      <c r="H1035">
        <v>10</v>
      </c>
      <c r="I1035" s="4">
        <f t="shared" si="92"/>
        <v>353307</v>
      </c>
      <c r="J1035">
        <f t="shared" si="95"/>
        <v>10018.384615384615</v>
      </c>
      <c r="K1035" s="4">
        <f t="shared" si="96"/>
        <v>247314.89999999997</v>
      </c>
    </row>
    <row r="1036" spans="1:11" x14ac:dyDescent="0.25">
      <c r="A1036" t="s">
        <v>22</v>
      </c>
      <c r="B1036">
        <v>1115</v>
      </c>
      <c r="C1036" t="s">
        <v>28</v>
      </c>
      <c r="D1036" t="str">
        <f t="array" ref="D1036">IF($C1036="Very Satisfied","5 Stars",IF($C1036="Satisfied","4 Stars",IF($C1036="Neutral","3 Stars",IF($C1036="Dissatisfied","2 Stars",IF($C1036="Very Dissatisfied","1 Star")))))</f>
        <v>2 Stars</v>
      </c>
      <c r="E1036" t="s">
        <v>32</v>
      </c>
      <c r="F1036" t="s">
        <v>46</v>
      </c>
      <c r="G1036">
        <v>4</v>
      </c>
      <c r="H1036">
        <v>15</v>
      </c>
      <c r="I1036" s="4">
        <f t="shared" si="92"/>
        <v>97005</v>
      </c>
      <c r="J1036">
        <f t="shared" si="95"/>
        <v>212084.25</v>
      </c>
      <c r="K1036" s="4">
        <f t="shared" ref="K1036:K1046" si="97">PRODUCT(J1090,7)</f>
        <v>45269</v>
      </c>
    </row>
    <row r="1037" spans="1:11" x14ac:dyDescent="0.25">
      <c r="A1037" t="s">
        <v>8</v>
      </c>
      <c r="B1037">
        <v>4454</v>
      </c>
      <c r="C1037" t="s">
        <v>26</v>
      </c>
      <c r="D1037" t="str">
        <f t="array" ref="D1037">IF($C1037="Very Satisfied","5 Stars",IF($C1037="Satisfied","4 Stars",IF($C1037="Neutral","3 Stars",IF($C1037="Dissatisfied","2 Stars",IF($C1037="Very Dissatisfied","1 Star")))))</f>
        <v>3 Stars</v>
      </c>
      <c r="E1037" t="s">
        <v>35</v>
      </c>
      <c r="F1037" t="s">
        <v>49</v>
      </c>
      <c r="G1037">
        <v>1</v>
      </c>
      <c r="H1037">
        <v>10</v>
      </c>
      <c r="I1037" s="4">
        <f t="shared" ref="I1037:I1098" si="98">PRODUCT(B1037,87)</f>
        <v>387498</v>
      </c>
      <c r="J1037">
        <f t="shared" si="95"/>
        <v>36602.142857142855</v>
      </c>
      <c r="K1037" s="4">
        <f t="shared" si="97"/>
        <v>271248.60000000003</v>
      </c>
    </row>
    <row r="1038" spans="1:11" x14ac:dyDescent="0.25">
      <c r="A1038" t="s">
        <v>16</v>
      </c>
      <c r="B1038">
        <v>1807</v>
      </c>
      <c r="C1038" t="s">
        <v>27</v>
      </c>
      <c r="D1038" t="str">
        <f t="array" ref="D1038">IF($C1038="Very Satisfied","5 Stars",IF($C1038="Satisfied","4 Stars",IF($C1038="Neutral","3 Stars",IF($C1038="Dissatisfied","2 Stars",IF($C1038="Very Dissatisfied","1 Star")))))</f>
        <v>4 Stars</v>
      </c>
      <c r="E1038" t="s">
        <v>37</v>
      </c>
      <c r="F1038" t="s">
        <v>49</v>
      </c>
      <c r="G1038">
        <v>2</v>
      </c>
      <c r="H1038">
        <v>14</v>
      </c>
      <c r="I1038" s="4">
        <f t="shared" si="98"/>
        <v>157209</v>
      </c>
      <c r="J1038">
        <f t="shared" si="95"/>
        <v>50622.400000000001</v>
      </c>
      <c r="K1038" s="4">
        <f t="shared" si="97"/>
        <v>78604.5</v>
      </c>
    </row>
    <row r="1039" spans="1:11" x14ac:dyDescent="0.25">
      <c r="A1039" t="s">
        <v>12</v>
      </c>
      <c r="B1039">
        <v>3215</v>
      </c>
      <c r="C1039" t="s">
        <v>27</v>
      </c>
      <c r="D1039" t="str">
        <f t="array" ref="D1039">IF($C1039="Very Satisfied","5 Stars",IF($C1039="Satisfied","4 Stars",IF($C1039="Neutral","3 Stars",IF($C1039="Dissatisfied","2 Stars",IF($C1039="Very Dissatisfied","1 Star")))))</f>
        <v>4 Stars</v>
      </c>
      <c r="E1039" t="s">
        <v>33</v>
      </c>
      <c r="F1039" t="s">
        <v>46</v>
      </c>
      <c r="G1039">
        <v>3</v>
      </c>
      <c r="H1039">
        <v>7</v>
      </c>
      <c r="I1039" s="4">
        <f t="shared" si="98"/>
        <v>279705</v>
      </c>
      <c r="J1039">
        <f t="shared" si="95"/>
        <v>33118</v>
      </c>
      <c r="K1039" s="4">
        <f t="shared" si="97"/>
        <v>279705</v>
      </c>
    </row>
    <row r="1040" spans="1:11" x14ac:dyDescent="0.25">
      <c r="A1040" t="s">
        <v>13</v>
      </c>
      <c r="B1040">
        <v>3408</v>
      </c>
      <c r="C1040" t="s">
        <v>29</v>
      </c>
      <c r="D1040" t="str">
        <f t="array" ref="D1040">IF($C1040="Very Satisfied","5 Stars",IF($C1040="Satisfied","4 Stars",IF($C1040="Neutral","3 Stars",IF($C1040="Dissatisfied","2 Stars",IF($C1040="Very Dissatisfied","1 Star")))))</f>
        <v>5 Stars</v>
      </c>
      <c r="E1040" t="s">
        <v>32</v>
      </c>
      <c r="F1040" t="s">
        <v>46</v>
      </c>
      <c r="G1040">
        <v>1</v>
      </c>
      <c r="H1040">
        <v>4</v>
      </c>
      <c r="I1040" s="4">
        <f t="shared" si="98"/>
        <v>296496</v>
      </c>
      <c r="J1040">
        <f t="shared" si="95"/>
        <v>55133.142857142855</v>
      </c>
      <c r="K1040" s="4">
        <f t="shared" si="97"/>
        <v>518868</v>
      </c>
    </row>
    <row r="1041" spans="1:11" x14ac:dyDescent="0.25">
      <c r="A1041" t="s">
        <v>25</v>
      </c>
      <c r="B1041">
        <v>1184</v>
      </c>
      <c r="C1041" t="s">
        <v>29</v>
      </c>
      <c r="D1041" t="str">
        <f t="array" ref="D1041">IF($C1041="Very Satisfied","5 Stars",IF($C1041="Satisfied","4 Stars",IF($C1041="Neutral","3 Stars",IF($C1041="Dissatisfied","2 Stars",IF($C1041="Very Dissatisfied","1 Star")))))</f>
        <v>5 Stars</v>
      </c>
      <c r="E1041" t="s">
        <v>38</v>
      </c>
      <c r="F1041" t="s">
        <v>41</v>
      </c>
      <c r="G1041">
        <v>1</v>
      </c>
      <c r="H1041">
        <v>3</v>
      </c>
      <c r="I1041" s="4">
        <f t="shared" si="98"/>
        <v>103008</v>
      </c>
      <c r="J1041">
        <f t="shared" si="95"/>
        <v>117780.6</v>
      </c>
      <c r="K1041" s="4">
        <f t="shared" si="97"/>
        <v>240352</v>
      </c>
    </row>
    <row r="1042" spans="1:11" x14ac:dyDescent="0.25">
      <c r="A1042" t="s">
        <v>10</v>
      </c>
      <c r="B1042">
        <v>9699</v>
      </c>
      <c r="C1042" t="s">
        <v>27</v>
      </c>
      <c r="D1042" t="str">
        <f t="array" ref="D1042">IF($C1042="Very Satisfied","5 Stars",IF($C1042="Satisfied","4 Stars",IF($C1042="Neutral","3 Stars",IF($C1042="Dissatisfied","2 Stars",IF($C1042="Very Dissatisfied","1 Star")))))</f>
        <v>4 Stars</v>
      </c>
      <c r="E1042" t="s">
        <v>34</v>
      </c>
      <c r="F1042" t="s">
        <v>51</v>
      </c>
      <c r="G1042">
        <v>4</v>
      </c>
      <c r="H1042">
        <v>8</v>
      </c>
      <c r="I1042" s="4">
        <f t="shared" si="98"/>
        <v>843813</v>
      </c>
      <c r="J1042">
        <f t="shared" si="95"/>
        <v>224257</v>
      </c>
      <c r="K1042" s="4">
        <f t="shared" si="97"/>
        <v>738336.375</v>
      </c>
    </row>
    <row r="1043" spans="1:11" x14ac:dyDescent="0.25">
      <c r="A1043" t="s">
        <v>25</v>
      </c>
      <c r="B1043">
        <v>2523</v>
      </c>
      <c r="C1043" t="s">
        <v>29</v>
      </c>
      <c r="D1043" t="str">
        <f t="array" ref="D1043">IF($C1043="Very Satisfied","5 Stars",IF($C1043="Satisfied","4 Stars",IF($C1043="Neutral","3 Stars",IF($C1043="Dissatisfied","2 Stars",IF($C1043="Very Dissatisfied","1 Star")))))</f>
        <v>5 Stars</v>
      </c>
      <c r="E1043" t="s">
        <v>40</v>
      </c>
      <c r="F1043" t="s">
        <v>42</v>
      </c>
      <c r="G1043">
        <v>2</v>
      </c>
      <c r="H1043">
        <v>3</v>
      </c>
      <c r="I1043" s="4">
        <f t="shared" si="98"/>
        <v>219501</v>
      </c>
      <c r="J1043">
        <f t="shared" si="95"/>
        <v>9767.7272727272721</v>
      </c>
      <c r="K1043" s="4">
        <f t="shared" si="97"/>
        <v>512169</v>
      </c>
    </row>
    <row r="1044" spans="1:11" x14ac:dyDescent="0.25">
      <c r="A1044" t="s">
        <v>8</v>
      </c>
      <c r="B1044">
        <v>4926</v>
      </c>
      <c r="C1044" t="s">
        <v>29</v>
      </c>
      <c r="D1044" t="str">
        <f t="array" ref="D1044">IF($C1044="Very Satisfied","5 Stars",IF($C1044="Satisfied","4 Stars",IF($C1044="Neutral","3 Stars",IF($C1044="Dissatisfied","2 Stars",IF($C1044="Very Dissatisfied","1 Star")))))</f>
        <v>5 Stars</v>
      </c>
      <c r="E1044" t="s">
        <v>36</v>
      </c>
      <c r="F1044" t="s">
        <v>46</v>
      </c>
      <c r="G1044">
        <v>4</v>
      </c>
      <c r="H1044">
        <v>10</v>
      </c>
      <c r="I1044" s="4">
        <f t="shared" si="98"/>
        <v>428562</v>
      </c>
      <c r="J1044">
        <f t="shared" si="95"/>
        <v>45261.75</v>
      </c>
      <c r="K1044" s="4">
        <f t="shared" si="97"/>
        <v>299993.39999999997</v>
      </c>
    </row>
    <row r="1045" spans="1:11" x14ac:dyDescent="0.25">
      <c r="A1045" t="s">
        <v>15</v>
      </c>
      <c r="B1045">
        <v>3904</v>
      </c>
      <c r="C1045" t="s">
        <v>29</v>
      </c>
      <c r="D1045" t="str">
        <f t="array" ref="D1045">IF($C1045="Very Satisfied","5 Stars",IF($C1045="Satisfied","4 Stars",IF($C1045="Neutral","3 Stars",IF($C1045="Dissatisfied","2 Stars",IF($C1045="Very Dissatisfied","1 Star")))))</f>
        <v>5 Stars</v>
      </c>
      <c r="E1045" t="s">
        <v>40</v>
      </c>
      <c r="F1045" t="s">
        <v>46</v>
      </c>
      <c r="G1045">
        <v>5</v>
      </c>
      <c r="H1045">
        <v>9</v>
      </c>
      <c r="I1045" s="4">
        <f t="shared" si="98"/>
        <v>339648</v>
      </c>
      <c r="J1045">
        <f t="shared" si="95"/>
        <v>208560.75</v>
      </c>
      <c r="K1045" s="4">
        <f t="shared" si="97"/>
        <v>264170.66666666663</v>
      </c>
    </row>
    <row r="1046" spans="1:11" x14ac:dyDescent="0.25">
      <c r="A1046" t="s">
        <v>14</v>
      </c>
      <c r="B1046">
        <v>2973</v>
      </c>
      <c r="C1046" t="s">
        <v>28</v>
      </c>
      <c r="D1046" t="str">
        <f t="array" ref="D1046">IF($C1046="Very Satisfied","5 Stars",IF($C1046="Satisfied","4 Stars",IF($C1046="Neutral","3 Stars",IF($C1046="Dissatisfied","2 Stars",IF($C1046="Very Dissatisfied","1 Star")))))</f>
        <v>2 Stars</v>
      </c>
      <c r="E1046" t="s">
        <v>36</v>
      </c>
      <c r="F1046" t="s">
        <v>49</v>
      </c>
      <c r="G1046">
        <v>4</v>
      </c>
      <c r="H1046">
        <v>11</v>
      </c>
      <c r="I1046" s="4">
        <f t="shared" si="98"/>
        <v>258651</v>
      </c>
      <c r="J1046">
        <f t="shared" si="95"/>
        <v>14387.625</v>
      </c>
      <c r="K1046" s="4">
        <f t="shared" si="97"/>
        <v>164596.09090909091</v>
      </c>
    </row>
    <row r="1047" spans="1:11" x14ac:dyDescent="0.25">
      <c r="A1047" t="s">
        <v>18</v>
      </c>
      <c r="B1047">
        <v>2234</v>
      </c>
      <c r="C1047" t="s">
        <v>26</v>
      </c>
      <c r="D1047" t="str">
        <f>IF($C1047="Very Satisfied","5 Stars",IF($C1047="Satisfied","4 Stars",IF($C1047="Neutral","3 Stars",IF($C1047="Dissatisfied","2 Stars",IF($C1047="Very Dissatisfied","1 Star")))))</f>
        <v>3 Stars</v>
      </c>
      <c r="E1047" t="s">
        <v>34</v>
      </c>
      <c r="F1047" t="s">
        <v>45</v>
      </c>
      <c r="G1047">
        <v>3</v>
      </c>
      <c r="H1047">
        <v>15</v>
      </c>
      <c r="I1047" s="4">
        <f t="shared" si="98"/>
        <v>194358</v>
      </c>
      <c r="J1047">
        <f t="shared" si="95"/>
        <v>13763.4</v>
      </c>
      <c r="K1047" s="4">
        <f t="shared" ref="K1047:K1054" si="99">PRODUCT(J1102,7)</f>
        <v>90700.400000000009</v>
      </c>
    </row>
    <row r="1048" spans="1:11" x14ac:dyDescent="0.25">
      <c r="A1048" t="s">
        <v>24</v>
      </c>
      <c r="B1048">
        <v>2257</v>
      </c>
      <c r="C1048" t="s">
        <v>28</v>
      </c>
      <c r="D1048" t="str">
        <f t="array" ref="D1048">IF($C1048="Very Satisfied","5 Stars",IF($C1048="Satisfied","4 Stars",IF($C1048="Neutral","3 Stars",IF($C1048="Dissatisfied","2 Stars",IF($C1048="Very Dissatisfied","1 Star")))))</f>
        <v>2 Stars</v>
      </c>
      <c r="E1048" t="s">
        <v>32</v>
      </c>
      <c r="F1048" t="s">
        <v>45</v>
      </c>
      <c r="G1048">
        <v>5</v>
      </c>
      <c r="H1048">
        <v>7</v>
      </c>
      <c r="I1048" s="4">
        <f t="shared" si="98"/>
        <v>196359</v>
      </c>
      <c r="J1048">
        <f t="shared" si="95"/>
        <v>78358</v>
      </c>
      <c r="K1048" s="4">
        <f t="shared" si="99"/>
        <v>196359</v>
      </c>
    </row>
    <row r="1049" spans="1:11" x14ac:dyDescent="0.25">
      <c r="A1049" t="s">
        <v>14</v>
      </c>
      <c r="B1049">
        <v>3026</v>
      </c>
      <c r="C1049" t="s">
        <v>29</v>
      </c>
      <c r="D1049" t="str">
        <f t="array" ref="D1049">IF($C1049="Very Satisfied","5 Stars",IF($C1049="Satisfied","4 Stars",IF($C1049="Neutral","3 Stars",IF($C1049="Dissatisfied","2 Stars",IF($C1049="Very Dissatisfied","1 Star")))))</f>
        <v>5 Stars</v>
      </c>
      <c r="E1049" t="s">
        <v>32</v>
      </c>
      <c r="F1049" t="s">
        <v>41</v>
      </c>
      <c r="G1049">
        <v>3</v>
      </c>
      <c r="H1049">
        <v>14</v>
      </c>
      <c r="I1049" s="4">
        <f t="shared" si="98"/>
        <v>263262</v>
      </c>
      <c r="J1049">
        <f t="shared" si="95"/>
        <v>20227.5</v>
      </c>
      <c r="K1049" s="4">
        <f t="shared" si="99"/>
        <v>131631</v>
      </c>
    </row>
    <row r="1050" spans="1:11" x14ac:dyDescent="0.25">
      <c r="A1050" t="s">
        <v>7</v>
      </c>
      <c r="B1050">
        <v>3742</v>
      </c>
      <c r="C1050" t="s">
        <v>29</v>
      </c>
      <c r="D1050" t="str">
        <f t="array" ref="D1050">IF($C1050="Very Satisfied","5 Stars",IF($C1050="Satisfied","4 Stars",IF($C1050="Neutral","3 Stars",IF($C1050="Dissatisfied","2 Stars",IF($C1050="Very Dissatisfied","1 Star")))))</f>
        <v>5 Stars</v>
      </c>
      <c r="E1050" t="s">
        <v>33</v>
      </c>
      <c r="F1050" t="s">
        <v>45</v>
      </c>
      <c r="G1050">
        <v>5</v>
      </c>
      <c r="H1050">
        <v>3</v>
      </c>
      <c r="I1050" s="4">
        <f t="shared" si="98"/>
        <v>325554</v>
      </c>
      <c r="J1050">
        <f t="shared" si="95"/>
        <v>140215</v>
      </c>
      <c r="K1050" s="4">
        <f t="shared" si="99"/>
        <v>759626</v>
      </c>
    </row>
    <row r="1051" spans="1:11" x14ac:dyDescent="0.25">
      <c r="A1051" t="s">
        <v>22</v>
      </c>
      <c r="B1051">
        <v>1608</v>
      </c>
      <c r="C1051" t="s">
        <v>27</v>
      </c>
      <c r="D1051" t="str">
        <f t="array" ref="D1051">IF($C1051="Very Satisfied","5 Stars",IF($C1051="Satisfied","4 Stars",IF($C1051="Neutral","3 Stars",IF($C1051="Dissatisfied","2 Stars",IF($C1051="Very Dissatisfied","1 Star")))))</f>
        <v>4 Stars</v>
      </c>
      <c r="E1051" t="s">
        <v>37</v>
      </c>
      <c r="F1051" t="s">
        <v>45</v>
      </c>
      <c r="G1051">
        <v>1</v>
      </c>
      <c r="H1051">
        <v>12</v>
      </c>
      <c r="I1051" s="4">
        <f t="shared" si="98"/>
        <v>139896</v>
      </c>
      <c r="J1051">
        <f t="shared" si="95"/>
        <v>7232.6</v>
      </c>
      <c r="K1051" s="4">
        <f t="shared" si="99"/>
        <v>81606</v>
      </c>
    </row>
    <row r="1052" spans="1:11" x14ac:dyDescent="0.25">
      <c r="A1052" t="s">
        <v>15</v>
      </c>
      <c r="B1052">
        <v>8826</v>
      </c>
      <c r="C1052" t="s">
        <v>29</v>
      </c>
      <c r="D1052" t="str">
        <f t="array" ref="D1052">IF($C1052="Very Satisfied","5 Stars",IF($C1052="Satisfied","4 Stars",IF($C1052="Neutral","3 Stars",IF($C1052="Dissatisfied","2 Stars",IF($C1052="Very Dissatisfied","1 Star")))))</f>
        <v>5 Stars</v>
      </c>
      <c r="E1052" t="s">
        <v>40</v>
      </c>
      <c r="F1052" t="s">
        <v>43</v>
      </c>
      <c r="G1052">
        <v>3</v>
      </c>
      <c r="H1052">
        <v>15</v>
      </c>
      <c r="I1052" s="4">
        <f t="shared" si="98"/>
        <v>767862</v>
      </c>
      <c r="J1052">
        <f t="shared" si="95"/>
        <v>59554.846153846156</v>
      </c>
      <c r="K1052" s="4">
        <f t="shared" si="99"/>
        <v>358335.60000000003</v>
      </c>
    </row>
    <row r="1053" spans="1:11" x14ac:dyDescent="0.25">
      <c r="A1053" t="s">
        <v>19</v>
      </c>
      <c r="B1053">
        <v>2425</v>
      </c>
      <c r="C1053" t="s">
        <v>27</v>
      </c>
      <c r="D1053" t="str">
        <f t="array" ref="D1053">IF($C1053="Very Satisfied","5 Stars",IF($C1053="Satisfied","4 Stars",IF($C1053="Neutral","3 Stars",IF($C1053="Dissatisfied","2 Stars",IF($C1053="Very Dissatisfied","1 Star")))))</f>
        <v>4 Stars</v>
      </c>
      <c r="E1053" t="s">
        <v>32</v>
      </c>
      <c r="F1053" t="s">
        <v>48</v>
      </c>
      <c r="G1053">
        <v>1</v>
      </c>
      <c r="H1053">
        <v>13</v>
      </c>
      <c r="I1053" s="4">
        <f t="shared" si="98"/>
        <v>210975</v>
      </c>
      <c r="J1053">
        <f t="shared" si="95"/>
        <v>4381.0714285714284</v>
      </c>
      <c r="K1053" s="4">
        <f t="shared" si="99"/>
        <v>113601.92307692308</v>
      </c>
    </row>
    <row r="1054" spans="1:11" x14ac:dyDescent="0.25">
      <c r="A1054" t="s">
        <v>12</v>
      </c>
      <c r="B1054">
        <v>2620</v>
      </c>
      <c r="C1054" t="s">
        <v>27</v>
      </c>
      <c r="D1054" t="str">
        <f t="array" ref="D1054">IF($C1054="Very Satisfied","5 Stars",IF($C1054="Satisfied","4 Stars",IF($C1054="Neutral","3 Stars",IF($C1054="Dissatisfied","2 Stars",IF($C1054="Very Dissatisfied","1 Star")))))</f>
        <v>4 Stars</v>
      </c>
      <c r="E1054" t="s">
        <v>38</v>
      </c>
      <c r="F1054" t="s">
        <v>47</v>
      </c>
      <c r="G1054">
        <v>5</v>
      </c>
      <c r="H1054">
        <v>11</v>
      </c>
      <c r="I1054" s="4">
        <f t="shared" si="98"/>
        <v>227940</v>
      </c>
      <c r="J1054">
        <f t="shared" si="95"/>
        <v>30258.6</v>
      </c>
      <c r="K1054" s="4">
        <f t="shared" si="99"/>
        <v>145052.72727272726</v>
      </c>
    </row>
    <row r="1055" spans="1:11" x14ac:dyDescent="0.25">
      <c r="A1055" t="s">
        <v>16</v>
      </c>
      <c r="B1055">
        <v>2036</v>
      </c>
      <c r="C1055" t="s">
        <v>27</v>
      </c>
      <c r="D1055" t="str">
        <f t="array" ref="D1055">IF($C1055="Very Satisfied","5 Stars",IF($C1055="Satisfied","4 Stars",IF($C1055="Neutral","3 Stars",IF($C1055="Dissatisfied","2 Stars",IF($C1055="Very Dissatisfied","1 Star")))))</f>
        <v>4 Stars</v>
      </c>
      <c r="E1055" t="s">
        <v>31</v>
      </c>
      <c r="F1055" t="s">
        <v>52</v>
      </c>
      <c r="G1055">
        <v>3</v>
      </c>
      <c r="H1055">
        <v>3</v>
      </c>
      <c r="I1055" s="4">
        <f t="shared" si="98"/>
        <v>177132</v>
      </c>
      <c r="J1055" t="e">
        <f>#REF!/#REF!</f>
        <v>#REF!</v>
      </c>
      <c r="K1055" s="4">
        <f t="shared" ref="K1055:K1086" si="100">PRODUCT(J1111,7)</f>
        <v>413308</v>
      </c>
    </row>
    <row r="1056" spans="1:11" x14ac:dyDescent="0.25">
      <c r="A1056" t="s">
        <v>19</v>
      </c>
      <c r="B1056">
        <v>3923</v>
      </c>
      <c r="C1056" t="s">
        <v>26</v>
      </c>
      <c r="D1056" t="str">
        <f t="array" ref="D1056">IF($C1056="Very Satisfied","5 Stars",IF($C1056="Satisfied","4 Stars",IF($C1056="Neutral","3 Stars",IF($C1056="Dissatisfied","2 Stars",IF($C1056="Very Dissatisfied","1 Star")))))</f>
        <v>3 Stars</v>
      </c>
      <c r="E1056" t="s">
        <v>34</v>
      </c>
      <c r="F1056" t="s">
        <v>48</v>
      </c>
      <c r="G1056">
        <v>2</v>
      </c>
      <c r="H1056">
        <v>7</v>
      </c>
      <c r="I1056" s="4">
        <f t="shared" si="98"/>
        <v>341301</v>
      </c>
      <c r="J1056">
        <f>I1005/H1005</f>
        <v>21363.333333333332</v>
      </c>
      <c r="K1056" s="4">
        <f t="shared" si="100"/>
        <v>341301</v>
      </c>
    </row>
    <row r="1057" spans="1:11" x14ac:dyDescent="0.25">
      <c r="A1057" t="s">
        <v>22</v>
      </c>
      <c r="B1057">
        <v>2667</v>
      </c>
      <c r="C1057" t="s">
        <v>29</v>
      </c>
      <c r="D1057" t="str">
        <f t="array" ref="D1057">IF($C1057="Very Satisfied","5 Stars",IF($C1057="Satisfied","4 Stars",IF($C1057="Neutral","3 Stars",IF($C1057="Dissatisfied","2 Stars",IF($C1057="Very Dissatisfied","1 Star")))))</f>
        <v>5 Stars</v>
      </c>
      <c r="E1057" t="s">
        <v>39</v>
      </c>
      <c r="F1057" t="s">
        <v>42</v>
      </c>
      <c r="G1057">
        <v>4</v>
      </c>
      <c r="H1057">
        <v>6</v>
      </c>
      <c r="I1057" s="4">
        <f t="shared" si="98"/>
        <v>232029</v>
      </c>
      <c r="J1057">
        <f>I1006/H1006</f>
        <v>37746.400000000001</v>
      </c>
      <c r="K1057" s="4">
        <f t="shared" si="100"/>
        <v>270700.5</v>
      </c>
    </row>
    <row r="1058" spans="1:11" x14ac:dyDescent="0.25">
      <c r="A1058" t="s">
        <v>15</v>
      </c>
      <c r="B1058">
        <v>7401</v>
      </c>
      <c r="C1058" t="s">
        <v>29</v>
      </c>
      <c r="D1058" t="str">
        <f t="array" ref="D1058">IF($C1058="Very Satisfied","5 Stars",IF($C1058="Satisfied","4 Stars",IF($C1058="Neutral","3 Stars",IF($C1058="Dissatisfied","2 Stars",IF($C1058="Very Dissatisfied","1 Star")))))</f>
        <v>5 Stars</v>
      </c>
      <c r="E1058" t="s">
        <v>38</v>
      </c>
      <c r="F1058" t="s">
        <v>50</v>
      </c>
      <c r="G1058">
        <v>1</v>
      </c>
      <c r="H1058">
        <v>11</v>
      </c>
      <c r="I1058" s="4">
        <f t="shared" si="98"/>
        <v>643887</v>
      </c>
      <c r="J1058" t="e">
        <f>#REF!/#REF!</f>
        <v>#REF!</v>
      </c>
      <c r="K1058" s="4">
        <f t="shared" si="100"/>
        <v>409746.27272727271</v>
      </c>
    </row>
    <row r="1059" spans="1:11" x14ac:dyDescent="0.25">
      <c r="A1059" t="s">
        <v>22</v>
      </c>
      <c r="B1059">
        <v>4564</v>
      </c>
      <c r="C1059" t="s">
        <v>28</v>
      </c>
      <c r="D1059" t="str">
        <f t="array" ref="D1059">IF($C1059="Very Satisfied","5 Stars",IF($C1059="Satisfied","4 Stars",IF($C1059="Neutral","3 Stars",IF($C1059="Dissatisfied","2 Stars",IF($C1059="Very Dissatisfied","1 Star")))))</f>
        <v>2 Stars</v>
      </c>
      <c r="E1059" t="s">
        <v>34</v>
      </c>
      <c r="F1059" t="s">
        <v>48</v>
      </c>
      <c r="G1059">
        <v>4</v>
      </c>
      <c r="H1059">
        <v>6</v>
      </c>
      <c r="I1059" s="4">
        <f t="shared" si="98"/>
        <v>397068</v>
      </c>
      <c r="J1059">
        <f t="shared" ref="J1059:J1075" si="101">I1007/H1007</f>
        <v>48235.285714285717</v>
      </c>
      <c r="K1059" s="4">
        <f t="shared" si="100"/>
        <v>463246</v>
      </c>
    </row>
    <row r="1060" spans="1:11" x14ac:dyDescent="0.25">
      <c r="A1060" t="s">
        <v>12</v>
      </c>
      <c r="B1060">
        <v>4331</v>
      </c>
      <c r="C1060" t="s">
        <v>29</v>
      </c>
      <c r="D1060" t="str">
        <f t="array" ref="D1060">IF($C1060="Very Satisfied","5 Stars",IF($C1060="Satisfied","4 Stars",IF($C1060="Neutral","3 Stars",IF($C1060="Dissatisfied","2 Stars",IF($C1060="Very Dissatisfied","1 Star")))))</f>
        <v>5 Stars</v>
      </c>
      <c r="E1060" t="s">
        <v>34</v>
      </c>
      <c r="F1060" t="s">
        <v>52</v>
      </c>
      <c r="G1060">
        <v>5</v>
      </c>
      <c r="H1060">
        <v>12</v>
      </c>
      <c r="I1060" s="4">
        <f t="shared" si="98"/>
        <v>376797</v>
      </c>
      <c r="J1060">
        <f t="shared" si="101"/>
        <v>27473.357142857141</v>
      </c>
      <c r="K1060" s="4">
        <f t="shared" si="100"/>
        <v>219798.25</v>
      </c>
    </row>
    <row r="1061" spans="1:11" x14ac:dyDescent="0.25">
      <c r="A1061" t="s">
        <v>25</v>
      </c>
      <c r="B1061">
        <v>1706</v>
      </c>
      <c r="C1061" t="s">
        <v>27</v>
      </c>
      <c r="D1061" t="str">
        <f t="array" ref="D1061">IF($C1061="Very Satisfied","5 Stars",IF($C1061="Satisfied","4 Stars",IF($C1061="Neutral","3 Stars",IF($C1061="Dissatisfied","2 Stars",IF($C1061="Very Dissatisfied","1 Star")))))</f>
        <v>4 Stars</v>
      </c>
      <c r="E1061" t="s">
        <v>35</v>
      </c>
      <c r="F1061" t="s">
        <v>51</v>
      </c>
      <c r="G1061">
        <v>2</v>
      </c>
      <c r="H1061">
        <v>4</v>
      </c>
      <c r="I1061" s="4">
        <f t="shared" si="98"/>
        <v>148422</v>
      </c>
      <c r="J1061">
        <f t="shared" si="101"/>
        <v>34191</v>
      </c>
      <c r="K1061" s="4">
        <f t="shared" si="100"/>
        <v>259738.5</v>
      </c>
    </row>
    <row r="1062" spans="1:11" x14ac:dyDescent="0.25">
      <c r="A1062" t="s">
        <v>15</v>
      </c>
      <c r="B1062">
        <v>3166</v>
      </c>
      <c r="C1062" t="s">
        <v>26</v>
      </c>
      <c r="D1062" t="str">
        <f t="array" ref="D1062">IF($C1062="Very Satisfied","5 Stars",IF($C1062="Satisfied","4 Stars",IF($C1062="Neutral","3 Stars",IF($C1062="Dissatisfied","2 Stars",IF($C1062="Very Dissatisfied","1 Star")))))</f>
        <v>3 Stars</v>
      </c>
      <c r="E1062" t="s">
        <v>35</v>
      </c>
      <c r="F1062" t="s">
        <v>51</v>
      </c>
      <c r="G1062">
        <v>5</v>
      </c>
      <c r="H1062">
        <v>13</v>
      </c>
      <c r="I1062" s="4">
        <f t="shared" si="98"/>
        <v>275442</v>
      </c>
      <c r="J1062">
        <f t="shared" si="101"/>
        <v>45477.272727272728</v>
      </c>
      <c r="K1062" s="4">
        <f t="shared" si="100"/>
        <v>148314.92307692306</v>
      </c>
    </row>
    <row r="1063" spans="1:11" x14ac:dyDescent="0.25">
      <c r="A1063" t="s">
        <v>16</v>
      </c>
      <c r="B1063">
        <v>5535</v>
      </c>
      <c r="C1063" t="s">
        <v>29</v>
      </c>
      <c r="D1063" t="str">
        <f t="array" ref="D1063">IF($C1063="Very Satisfied","5 Stars",IF($C1063="Satisfied","4 Stars",IF($C1063="Neutral","3 Stars",IF($C1063="Dissatisfied","2 Stars",IF($C1063="Very Dissatisfied","1 Star")))))</f>
        <v>5 Stars</v>
      </c>
      <c r="E1063" t="s">
        <v>39</v>
      </c>
      <c r="F1063" t="s">
        <v>50</v>
      </c>
      <c r="G1063">
        <v>2</v>
      </c>
      <c r="H1063">
        <v>3</v>
      </c>
      <c r="I1063" s="4">
        <f t="shared" si="98"/>
        <v>481545</v>
      </c>
      <c r="J1063">
        <f t="shared" si="101"/>
        <v>47775.428571428572</v>
      </c>
      <c r="K1063" s="4">
        <f t="shared" si="100"/>
        <v>1123605</v>
      </c>
    </row>
    <row r="1064" spans="1:11" x14ac:dyDescent="0.25">
      <c r="A1064" t="s">
        <v>10</v>
      </c>
      <c r="B1064">
        <v>9504</v>
      </c>
      <c r="C1064" t="s">
        <v>29</v>
      </c>
      <c r="D1064" t="str">
        <f t="array" ref="D1064">IF($C1064="Very Satisfied","5 Stars",IF($C1064="Satisfied","4 Stars",IF($C1064="Neutral","3 Stars",IF($C1064="Dissatisfied","2 Stars",IF($C1064="Very Dissatisfied","1 Star")))))</f>
        <v>5 Stars</v>
      </c>
      <c r="E1064" t="s">
        <v>40</v>
      </c>
      <c r="F1064" t="s">
        <v>42</v>
      </c>
      <c r="G1064">
        <v>2</v>
      </c>
      <c r="H1064">
        <v>3</v>
      </c>
      <c r="I1064" s="4">
        <f t="shared" si="98"/>
        <v>826848</v>
      </c>
      <c r="J1064">
        <f t="shared" si="101"/>
        <v>32472.75</v>
      </c>
      <c r="K1064" s="4">
        <f t="shared" si="100"/>
        <v>1929312</v>
      </c>
    </row>
    <row r="1065" spans="1:11" x14ac:dyDescent="0.25">
      <c r="A1065" t="s">
        <v>20</v>
      </c>
      <c r="B1065">
        <v>4523</v>
      </c>
      <c r="C1065" t="s">
        <v>26</v>
      </c>
      <c r="D1065" t="str">
        <f t="array" ref="D1065">IF($C1065="Very Satisfied","5 Stars",IF($C1065="Satisfied","4 Stars",IF($C1065="Neutral","3 Stars",IF($C1065="Dissatisfied","2 Stars",IF($C1065="Very Dissatisfied","1 Star")))))</f>
        <v>3 Stars</v>
      </c>
      <c r="E1065" t="s">
        <v>34</v>
      </c>
      <c r="F1065" t="s">
        <v>43</v>
      </c>
      <c r="G1065">
        <v>3</v>
      </c>
      <c r="H1065">
        <v>3</v>
      </c>
      <c r="I1065" s="4">
        <f t="shared" si="98"/>
        <v>393501</v>
      </c>
      <c r="J1065">
        <f t="shared" si="101"/>
        <v>30336.23076923077</v>
      </c>
      <c r="K1065" s="4">
        <f t="shared" si="100"/>
        <v>918169</v>
      </c>
    </row>
    <row r="1066" spans="1:11" x14ac:dyDescent="0.25">
      <c r="A1066" t="s">
        <v>15</v>
      </c>
      <c r="B1066">
        <v>6711</v>
      </c>
      <c r="C1066" t="s">
        <v>27</v>
      </c>
      <c r="D1066" t="str">
        <f t="array" ref="D1066">IF($C1066="Very Satisfied","5 Stars",IF($C1066="Satisfied","4 Stars",IF($C1066="Neutral","3 Stars",IF($C1066="Dissatisfied","2 Stars",IF($C1066="Very Dissatisfied","1 Star")))))</f>
        <v>4 Stars</v>
      </c>
      <c r="E1066" t="s">
        <v>31</v>
      </c>
      <c r="F1066" t="s">
        <v>50</v>
      </c>
      <c r="G1066">
        <v>1</v>
      </c>
      <c r="H1066">
        <v>8</v>
      </c>
      <c r="I1066" s="4">
        <f t="shared" si="98"/>
        <v>583857</v>
      </c>
      <c r="J1066">
        <f t="shared" si="101"/>
        <v>38175.599999999999</v>
      </c>
      <c r="K1066" s="4">
        <f t="shared" si="100"/>
        <v>510874.875</v>
      </c>
    </row>
    <row r="1067" spans="1:11" x14ac:dyDescent="0.25">
      <c r="A1067" t="s">
        <v>13</v>
      </c>
      <c r="B1067">
        <v>2794</v>
      </c>
      <c r="C1067" t="s">
        <v>30</v>
      </c>
      <c r="D1067" t="str">
        <f t="array" ref="D1067">IF($C1067="Very Satisfied","5 Stars",IF($C1067="Satisfied","4 Stars",IF($C1067="Neutral","3 Stars",IF($C1067="Dissatisfied","2 Stars",IF($C1067="Very Dissatisfied","1 Star")))))</f>
        <v>1 Star</v>
      </c>
      <c r="E1067" t="s">
        <v>38</v>
      </c>
      <c r="F1067" t="s">
        <v>49</v>
      </c>
      <c r="G1067">
        <v>3</v>
      </c>
      <c r="H1067">
        <v>12</v>
      </c>
      <c r="I1067" s="4">
        <f t="shared" si="98"/>
        <v>243078</v>
      </c>
      <c r="J1067">
        <f t="shared" si="101"/>
        <v>25027</v>
      </c>
      <c r="K1067" s="4">
        <f t="shared" si="100"/>
        <v>141795.5</v>
      </c>
    </row>
    <row r="1068" spans="1:11" x14ac:dyDescent="0.25">
      <c r="A1068" t="s">
        <v>25</v>
      </c>
      <c r="B1068">
        <v>5791</v>
      </c>
      <c r="C1068" t="s">
        <v>29</v>
      </c>
      <c r="D1068" t="str">
        <f t="array" ref="D1068">IF($C1068="Very Satisfied","5 Stars",IF($C1068="Satisfied","4 Stars",IF($C1068="Neutral","3 Stars",IF($C1068="Dissatisfied","2 Stars",IF($C1068="Very Dissatisfied","1 Star")))))</f>
        <v>5 Stars</v>
      </c>
      <c r="E1068" t="s">
        <v>34</v>
      </c>
      <c r="F1068" t="s">
        <v>43</v>
      </c>
      <c r="G1068">
        <v>2</v>
      </c>
      <c r="H1068">
        <v>7</v>
      </c>
      <c r="I1068" s="4">
        <f t="shared" si="98"/>
        <v>503817</v>
      </c>
      <c r="J1068">
        <f t="shared" si="101"/>
        <v>28321.4</v>
      </c>
      <c r="K1068" s="4">
        <f t="shared" si="100"/>
        <v>503817</v>
      </c>
    </row>
    <row r="1069" spans="1:11" x14ac:dyDescent="0.25">
      <c r="A1069" t="s">
        <v>9</v>
      </c>
      <c r="B1069">
        <v>2371</v>
      </c>
      <c r="C1069" t="s">
        <v>28</v>
      </c>
      <c r="D1069" t="str">
        <f t="array" ref="D1069">IF($C1069="Very Satisfied","5 Stars",IF($C1069="Satisfied","4 Stars",IF($C1069="Neutral","3 Stars",IF($C1069="Dissatisfied","2 Stars",IF($C1069="Very Dissatisfied","1 Star")))))</f>
        <v>2 Stars</v>
      </c>
      <c r="E1069" t="s">
        <v>37</v>
      </c>
      <c r="F1069" t="s">
        <v>43</v>
      </c>
      <c r="G1069">
        <v>1</v>
      </c>
      <c r="H1069">
        <v>10</v>
      </c>
      <c r="I1069" s="4">
        <f t="shared" si="98"/>
        <v>206277</v>
      </c>
      <c r="J1069">
        <f t="shared" si="101"/>
        <v>6264</v>
      </c>
      <c r="K1069" s="4">
        <f t="shared" si="100"/>
        <v>144393.9</v>
      </c>
    </row>
    <row r="1070" spans="1:11" x14ac:dyDescent="0.25">
      <c r="A1070" t="s">
        <v>7</v>
      </c>
      <c r="B1070">
        <v>4846</v>
      </c>
      <c r="C1070" t="s">
        <v>30</v>
      </c>
      <c r="D1070" t="str">
        <f t="array" ref="D1070">IF($C1070="Very Satisfied","5 Stars",IF($C1070="Satisfied","4 Stars",IF($C1070="Neutral","3 Stars",IF($C1070="Dissatisfied","2 Stars",IF($C1070="Very Dissatisfied","1 Star")))))</f>
        <v>1 Star</v>
      </c>
      <c r="E1070" t="s">
        <v>32</v>
      </c>
      <c r="F1070" t="s">
        <v>48</v>
      </c>
      <c r="G1070">
        <v>3</v>
      </c>
      <c r="H1070">
        <v>8</v>
      </c>
      <c r="I1070" s="4">
        <f t="shared" si="98"/>
        <v>421602</v>
      </c>
      <c r="J1070">
        <f t="shared" si="101"/>
        <v>84340.28571428571</v>
      </c>
      <c r="K1070" s="4">
        <f t="shared" si="100"/>
        <v>368901.75</v>
      </c>
    </row>
    <row r="1071" spans="1:11" x14ac:dyDescent="0.25">
      <c r="A1071" t="s">
        <v>15</v>
      </c>
      <c r="B1071">
        <v>8194</v>
      </c>
      <c r="C1071" t="s">
        <v>27</v>
      </c>
      <c r="D1071" t="str">
        <f t="array" ref="D1071">IF($C1071="Very Satisfied","5 Stars",IF($C1071="Satisfied","4 Stars",IF($C1071="Neutral","3 Stars",IF($C1071="Dissatisfied","2 Stars",IF($C1071="Very Dissatisfied","1 Star")))))</f>
        <v>4 Stars</v>
      </c>
      <c r="E1071" t="s">
        <v>31</v>
      </c>
      <c r="F1071" t="s">
        <v>51</v>
      </c>
      <c r="G1071">
        <v>1</v>
      </c>
      <c r="H1071">
        <v>7</v>
      </c>
      <c r="I1071" s="4">
        <f t="shared" si="98"/>
        <v>712878</v>
      </c>
      <c r="J1071">
        <f t="shared" si="101"/>
        <v>34086.6</v>
      </c>
      <c r="K1071" s="4">
        <f t="shared" si="100"/>
        <v>712878</v>
      </c>
    </row>
    <row r="1072" spans="1:11" x14ac:dyDescent="0.25">
      <c r="A1072" t="s">
        <v>22</v>
      </c>
      <c r="B1072">
        <v>1201</v>
      </c>
      <c r="C1072" t="s">
        <v>29</v>
      </c>
      <c r="D1072" t="str">
        <f t="array" ref="D1072">IF($C1072="Very Satisfied","5 Stars",IF($C1072="Satisfied","4 Stars",IF($C1072="Neutral","3 Stars",IF($C1072="Dissatisfied","2 Stars",IF($C1072="Very Dissatisfied","1 Star")))))</f>
        <v>5 Stars</v>
      </c>
      <c r="E1072" t="s">
        <v>38</v>
      </c>
      <c r="F1072" t="s">
        <v>45</v>
      </c>
      <c r="G1072">
        <v>4</v>
      </c>
      <c r="H1072">
        <v>12</v>
      </c>
      <c r="I1072" s="4">
        <f t="shared" si="98"/>
        <v>104487</v>
      </c>
      <c r="J1072">
        <f t="shared" si="101"/>
        <v>115918.8</v>
      </c>
      <c r="K1072" s="4">
        <f t="shared" si="100"/>
        <v>60950.75</v>
      </c>
    </row>
    <row r="1073" spans="1:11" x14ac:dyDescent="0.25">
      <c r="A1073" t="s">
        <v>20</v>
      </c>
      <c r="B1073">
        <v>1369</v>
      </c>
      <c r="C1073" t="s">
        <v>27</v>
      </c>
      <c r="D1073" t="str">
        <f t="array" ref="D1073">IF($C1073="Very Satisfied","5 Stars",IF($C1073="Satisfied","4 Stars",IF($C1073="Neutral","3 Stars",IF($C1073="Dissatisfied","2 Stars",IF($C1073="Very Dissatisfied","1 Star")))))</f>
        <v>4 Stars</v>
      </c>
      <c r="E1073" t="s">
        <v>31</v>
      </c>
      <c r="F1073" t="s">
        <v>49</v>
      </c>
      <c r="G1073">
        <v>2</v>
      </c>
      <c r="H1073">
        <v>5</v>
      </c>
      <c r="I1073" s="4">
        <f t="shared" si="98"/>
        <v>119103</v>
      </c>
      <c r="J1073">
        <f t="shared" si="101"/>
        <v>52861.2</v>
      </c>
      <c r="K1073" s="4">
        <f t="shared" si="100"/>
        <v>166744.19999999998</v>
      </c>
    </row>
    <row r="1074" spans="1:11" x14ac:dyDescent="0.25">
      <c r="A1074" t="s">
        <v>10</v>
      </c>
      <c r="B1074">
        <v>6247</v>
      </c>
      <c r="C1074" t="s">
        <v>27</v>
      </c>
      <c r="D1074" t="str">
        <f t="array" ref="D1074">IF($C1074="Very Satisfied","5 Stars",IF($C1074="Satisfied","4 Stars",IF($C1074="Neutral","3 Stars",IF($C1074="Dissatisfied","2 Stars",IF($C1074="Very Dissatisfied","1 Star")))))</f>
        <v>4 Stars</v>
      </c>
      <c r="E1074" t="s">
        <v>32</v>
      </c>
      <c r="F1074" t="s">
        <v>47</v>
      </c>
      <c r="G1074">
        <v>4</v>
      </c>
      <c r="H1074">
        <v>3</v>
      </c>
      <c r="I1074" s="4">
        <f t="shared" si="98"/>
        <v>543489</v>
      </c>
      <c r="J1074">
        <f t="shared" si="101"/>
        <v>61999.928571428572</v>
      </c>
      <c r="K1074" s="4">
        <f t="shared" si="100"/>
        <v>1268141</v>
      </c>
    </row>
    <row r="1075" spans="1:11" x14ac:dyDescent="0.25">
      <c r="A1075" t="s">
        <v>14</v>
      </c>
      <c r="B1075">
        <v>4916</v>
      </c>
      <c r="C1075" t="s">
        <v>27</v>
      </c>
      <c r="D1075" t="str">
        <f t="array" ref="D1075">IF($C1075="Very Satisfied","5 Stars",IF($C1075="Satisfied","4 Stars",IF($C1075="Neutral","3 Stars",IF($C1075="Dissatisfied","2 Stars",IF($C1075="Very Dissatisfied","1 Star")))))</f>
        <v>4 Stars</v>
      </c>
      <c r="E1075" t="s">
        <v>32</v>
      </c>
      <c r="F1075" t="s">
        <v>42</v>
      </c>
      <c r="G1075">
        <v>2</v>
      </c>
      <c r="H1075">
        <v>5</v>
      </c>
      <c r="I1075" s="4">
        <f t="shared" si="98"/>
        <v>427692</v>
      </c>
      <c r="J1075">
        <f t="shared" si="101"/>
        <v>5212.090909090909</v>
      </c>
      <c r="K1075" s="4">
        <f t="shared" si="100"/>
        <v>598768.79999999993</v>
      </c>
    </row>
    <row r="1076" spans="1:11" x14ac:dyDescent="0.25">
      <c r="A1076" t="s">
        <v>18</v>
      </c>
      <c r="B1076">
        <v>8515</v>
      </c>
      <c r="C1076" t="s">
        <v>29</v>
      </c>
      <c r="D1076" t="str">
        <f t="array" ref="D1076">IF($C1076="Very Satisfied","5 Stars",IF($C1076="Satisfied","4 Stars",IF($C1076="Neutral","3 Stars",IF($C1076="Dissatisfied","2 Stars",IF($C1076="Very Dissatisfied","1 Star")))))</f>
        <v>5 Stars</v>
      </c>
      <c r="E1076" t="s">
        <v>34</v>
      </c>
      <c r="F1076" t="s">
        <v>50</v>
      </c>
      <c r="G1076">
        <v>3</v>
      </c>
      <c r="H1076">
        <v>13</v>
      </c>
      <c r="I1076" s="4">
        <f t="shared" si="98"/>
        <v>740805</v>
      </c>
      <c r="J1076" t="e">
        <f>#REF!/#REF!</f>
        <v>#REF!</v>
      </c>
      <c r="K1076" s="4">
        <f t="shared" si="100"/>
        <v>398895</v>
      </c>
    </row>
    <row r="1077" spans="1:11" x14ac:dyDescent="0.25">
      <c r="A1077" t="s">
        <v>13</v>
      </c>
      <c r="B1077">
        <v>5352</v>
      </c>
      <c r="C1077" t="s">
        <v>29</v>
      </c>
      <c r="D1077" t="str">
        <f t="array" ref="D1077">IF($C1077="Very Satisfied","5 Stars",IF($C1077="Satisfied","4 Stars",IF($C1077="Neutral","3 Stars",IF($C1077="Dissatisfied","2 Stars",IF($C1077="Very Dissatisfied","1 Star")))))</f>
        <v>5 Stars</v>
      </c>
      <c r="E1077" t="s">
        <v>34</v>
      </c>
      <c r="F1077" t="s">
        <v>49</v>
      </c>
      <c r="G1077">
        <v>5</v>
      </c>
      <c r="H1077">
        <v>6</v>
      </c>
      <c r="I1077" s="4">
        <f t="shared" si="98"/>
        <v>465624</v>
      </c>
      <c r="J1077">
        <f t="shared" ref="J1077:J1088" si="102">I1024/H1024</f>
        <v>30537</v>
      </c>
      <c r="K1077" s="4">
        <f t="shared" si="100"/>
        <v>543228</v>
      </c>
    </row>
    <row r="1078" spans="1:11" x14ac:dyDescent="0.25">
      <c r="A1078" t="s">
        <v>9</v>
      </c>
      <c r="B1078">
        <v>2897</v>
      </c>
      <c r="C1078" t="s">
        <v>26</v>
      </c>
      <c r="D1078" t="str">
        <f t="array" ref="D1078">IF($C1078="Very Satisfied","5 Stars",IF($C1078="Satisfied","4 Stars",IF($C1078="Neutral","3 Stars",IF($C1078="Dissatisfied","2 Stars",IF($C1078="Very Dissatisfied","1 Star")))))</f>
        <v>3 Stars</v>
      </c>
      <c r="E1078" t="s">
        <v>32</v>
      </c>
      <c r="F1078" t="s">
        <v>45</v>
      </c>
      <c r="G1078">
        <v>3</v>
      </c>
      <c r="H1078">
        <v>4</v>
      </c>
      <c r="I1078" s="4">
        <f t="shared" si="98"/>
        <v>252039</v>
      </c>
      <c r="J1078">
        <f t="shared" si="102"/>
        <v>105096</v>
      </c>
      <c r="K1078" s="4">
        <f t="shared" si="100"/>
        <v>441068.25</v>
      </c>
    </row>
    <row r="1079" spans="1:11" x14ac:dyDescent="0.25">
      <c r="A1079" t="s">
        <v>15</v>
      </c>
      <c r="B1079">
        <v>2574</v>
      </c>
      <c r="C1079" t="s">
        <v>27</v>
      </c>
      <c r="D1079" t="str">
        <f t="array" ref="D1079">IF($C1079="Very Satisfied","5 Stars",IF($C1079="Satisfied","4 Stars",IF($C1079="Neutral","3 Stars",IF($C1079="Dissatisfied","2 Stars",IF($C1079="Very Dissatisfied","1 Star")))))</f>
        <v>4 Stars</v>
      </c>
      <c r="E1079" t="s">
        <v>33</v>
      </c>
      <c r="F1079" t="s">
        <v>42</v>
      </c>
      <c r="G1079">
        <v>1</v>
      </c>
      <c r="H1079">
        <v>6</v>
      </c>
      <c r="I1079" s="4">
        <f t="shared" si="98"/>
        <v>223938</v>
      </c>
      <c r="J1079">
        <f t="shared" si="102"/>
        <v>71670.600000000006</v>
      </c>
      <c r="K1079" s="4">
        <f t="shared" si="100"/>
        <v>261261</v>
      </c>
    </row>
    <row r="1080" spans="1:11" x14ac:dyDescent="0.25">
      <c r="A1080" t="s">
        <v>11</v>
      </c>
      <c r="B1080">
        <v>5144</v>
      </c>
      <c r="C1080" t="s">
        <v>27</v>
      </c>
      <c r="D1080" t="str">
        <f t="array" ref="D1080">IF($C1080="Very Satisfied","5 Stars",IF($C1080="Satisfied","4 Stars",IF($C1080="Neutral","3 Stars",IF($C1080="Dissatisfied","2 Stars",IF($C1080="Very Dissatisfied","1 Star")))))</f>
        <v>4 Stars</v>
      </c>
      <c r="E1080" t="s">
        <v>34</v>
      </c>
      <c r="F1080" t="s">
        <v>51</v>
      </c>
      <c r="G1080">
        <v>3</v>
      </c>
      <c r="H1080">
        <v>12</v>
      </c>
      <c r="I1080" s="4">
        <f t="shared" si="98"/>
        <v>447528</v>
      </c>
      <c r="J1080">
        <f t="shared" si="102"/>
        <v>143289</v>
      </c>
      <c r="K1080" s="4">
        <f t="shared" si="100"/>
        <v>261058</v>
      </c>
    </row>
    <row r="1081" spans="1:11" x14ac:dyDescent="0.25">
      <c r="A1081" t="s">
        <v>11</v>
      </c>
      <c r="B1081">
        <v>1873</v>
      </c>
      <c r="C1081" t="s">
        <v>27</v>
      </c>
      <c r="D1081" t="str">
        <f t="array" ref="D1081">IF($C1081="Very Satisfied","5 Stars",IF($C1081="Satisfied","4 Stars",IF($C1081="Neutral","3 Stars",IF($C1081="Dissatisfied","2 Stars",IF($C1081="Very Dissatisfied","1 Star")))))</f>
        <v>4 Stars</v>
      </c>
      <c r="E1081" t="s">
        <v>33</v>
      </c>
      <c r="F1081" t="s">
        <v>41</v>
      </c>
      <c r="G1081">
        <v>2</v>
      </c>
      <c r="H1081">
        <v>15</v>
      </c>
      <c r="I1081" s="4">
        <f t="shared" si="98"/>
        <v>162951</v>
      </c>
      <c r="J1081">
        <f t="shared" si="102"/>
        <v>17120.357142857141</v>
      </c>
      <c r="K1081" s="4">
        <f t="shared" si="100"/>
        <v>76043.8</v>
      </c>
    </row>
    <row r="1082" spans="1:11" x14ac:dyDescent="0.25">
      <c r="A1082" t="s">
        <v>7</v>
      </c>
      <c r="B1082">
        <v>1976</v>
      </c>
      <c r="C1082" t="s">
        <v>27</v>
      </c>
      <c r="D1082" t="str">
        <f t="array" ref="D1082">IF($C1082="Very Satisfied","5 Stars",IF($C1082="Satisfied","4 Stars",IF($C1082="Neutral","3 Stars",IF($C1082="Dissatisfied","2 Stars",IF($C1082="Very Dissatisfied","1 Star")))))</f>
        <v>4 Stars</v>
      </c>
      <c r="E1082" t="s">
        <v>37</v>
      </c>
      <c r="F1082" t="s">
        <v>47</v>
      </c>
      <c r="G1082">
        <v>1</v>
      </c>
      <c r="H1082">
        <v>6</v>
      </c>
      <c r="I1082" s="4">
        <f t="shared" si="98"/>
        <v>171912</v>
      </c>
      <c r="J1082">
        <f t="shared" si="102"/>
        <v>65366</v>
      </c>
      <c r="K1082" s="4">
        <f t="shared" si="100"/>
        <v>200564</v>
      </c>
    </row>
    <row r="1083" spans="1:11" x14ac:dyDescent="0.25">
      <c r="A1083" t="s">
        <v>11</v>
      </c>
      <c r="B1083">
        <v>2735</v>
      </c>
      <c r="C1083" t="s">
        <v>28</v>
      </c>
      <c r="D1083" t="str">
        <f t="array" ref="D1083">IF($C1083="Very Satisfied","5 Stars",IF($C1083="Satisfied","4 Stars",IF($C1083="Neutral","3 Stars",IF($C1083="Dissatisfied","2 Stars",IF($C1083="Very Dissatisfied","1 Star")))))</f>
        <v>2 Stars</v>
      </c>
      <c r="E1083" t="s">
        <v>39</v>
      </c>
      <c r="F1083" t="s">
        <v>47</v>
      </c>
      <c r="G1083">
        <v>4</v>
      </c>
      <c r="H1083">
        <v>3</v>
      </c>
      <c r="I1083" s="4">
        <f t="shared" si="98"/>
        <v>237945</v>
      </c>
      <c r="J1083">
        <f t="shared" si="102"/>
        <v>50503.5</v>
      </c>
      <c r="K1083" s="4">
        <f t="shared" si="100"/>
        <v>555205</v>
      </c>
    </row>
    <row r="1084" spans="1:11" x14ac:dyDescent="0.25">
      <c r="A1084" t="s">
        <v>22</v>
      </c>
      <c r="B1084">
        <v>5346</v>
      </c>
      <c r="C1084" t="s">
        <v>27</v>
      </c>
      <c r="D1084" t="str">
        <f t="array" ref="D1084">IF($C1084="Very Satisfied","5 Stars",IF($C1084="Satisfied","4 Stars",IF($C1084="Neutral","3 Stars",IF($C1084="Dissatisfied","2 Stars",IF($C1084="Very Dissatisfied","1 Star")))))</f>
        <v>4 Stars</v>
      </c>
      <c r="E1084" t="s">
        <v>35</v>
      </c>
      <c r="F1084" t="s">
        <v>50</v>
      </c>
      <c r="G1084">
        <v>1</v>
      </c>
      <c r="H1084">
        <v>6</v>
      </c>
      <c r="I1084" s="4">
        <f t="shared" si="98"/>
        <v>465102</v>
      </c>
      <c r="J1084">
        <f t="shared" si="102"/>
        <v>23925</v>
      </c>
      <c r="K1084" s="4">
        <f t="shared" si="100"/>
        <v>542619</v>
      </c>
    </row>
    <row r="1085" spans="1:11" x14ac:dyDescent="0.25">
      <c r="A1085" t="s">
        <v>8</v>
      </c>
      <c r="B1085">
        <v>6836</v>
      </c>
      <c r="C1085" t="s">
        <v>29</v>
      </c>
      <c r="D1085" t="str">
        <f t="array" ref="D1085">IF($C1085="Very Satisfied","5 Stars",IF($C1085="Satisfied","4 Stars",IF($C1085="Neutral","3 Stars",IF($C1085="Dissatisfied","2 Stars",IF($C1085="Very Dissatisfied","1 Star")))))</f>
        <v>5 Stars</v>
      </c>
      <c r="E1085" t="s">
        <v>34</v>
      </c>
      <c r="F1085" t="s">
        <v>42</v>
      </c>
      <c r="G1085">
        <v>3</v>
      </c>
      <c r="H1085">
        <v>4</v>
      </c>
      <c r="I1085" s="4">
        <f t="shared" si="98"/>
        <v>594732</v>
      </c>
      <c r="J1085">
        <f t="shared" si="102"/>
        <v>6798.4285714285716</v>
      </c>
      <c r="K1085" s="4">
        <f t="shared" si="100"/>
        <v>1040781</v>
      </c>
    </row>
    <row r="1086" spans="1:11" x14ac:dyDescent="0.25">
      <c r="A1086" t="s">
        <v>21</v>
      </c>
      <c r="B1086">
        <v>867</v>
      </c>
      <c r="C1086" t="s">
        <v>29</v>
      </c>
      <c r="D1086" t="str">
        <f t="array" ref="D1086">IF($C1086="Very Satisfied","5 Stars",IF($C1086="Satisfied","4 Stars",IF($C1086="Neutral","3 Stars",IF($C1086="Dissatisfied","2 Stars",IF($C1086="Very Dissatisfied","1 Star")))))</f>
        <v>5 Stars</v>
      </c>
      <c r="E1086" t="s">
        <v>37</v>
      </c>
      <c r="F1086" t="s">
        <v>49</v>
      </c>
      <c r="G1086">
        <v>2</v>
      </c>
      <c r="H1086">
        <v>11</v>
      </c>
      <c r="I1086" s="4">
        <f t="shared" si="98"/>
        <v>75429</v>
      </c>
      <c r="J1086">
        <f t="shared" si="102"/>
        <v>24263.333333333332</v>
      </c>
      <c r="K1086" s="4">
        <f t="shared" si="100"/>
        <v>48000.272727272728</v>
      </c>
    </row>
    <row r="1087" spans="1:11" x14ac:dyDescent="0.25">
      <c r="A1087" t="s">
        <v>15</v>
      </c>
      <c r="B1087">
        <v>3665</v>
      </c>
      <c r="C1087" t="s">
        <v>26</v>
      </c>
      <c r="D1087" t="str">
        <f t="array" ref="D1087">IF($C1087="Very Satisfied","5 Stars",IF($C1087="Satisfied","4 Stars",IF($C1087="Neutral","3 Stars",IF($C1087="Dissatisfied","2 Stars",IF($C1087="Very Dissatisfied","1 Star")))))</f>
        <v>3 Stars</v>
      </c>
      <c r="E1087" t="s">
        <v>31</v>
      </c>
      <c r="F1087" t="s">
        <v>43</v>
      </c>
      <c r="G1087">
        <v>5</v>
      </c>
      <c r="H1087">
        <v>9</v>
      </c>
      <c r="I1087" s="4">
        <f t="shared" si="98"/>
        <v>318855</v>
      </c>
      <c r="J1087">
        <f t="shared" si="102"/>
        <v>16451.7</v>
      </c>
      <c r="K1087" s="4">
        <f t="shared" ref="K1087:K1110" si="103">PRODUCT(J1143,7)</f>
        <v>247998.33333333334</v>
      </c>
    </row>
    <row r="1088" spans="1:11" x14ac:dyDescent="0.25">
      <c r="A1088" t="s">
        <v>17</v>
      </c>
      <c r="B1088">
        <v>4348</v>
      </c>
      <c r="C1088" t="s">
        <v>29</v>
      </c>
      <c r="D1088" t="str">
        <f t="array" ref="D1088">IF($C1088="Very Satisfied","5 Stars",IF($C1088="Satisfied","4 Stars",IF($C1088="Neutral","3 Stars",IF($C1088="Dissatisfied","2 Stars",IF($C1088="Very Dissatisfied","1 Star")))))</f>
        <v>5 Stars</v>
      </c>
      <c r="E1088" t="s">
        <v>31</v>
      </c>
      <c r="F1088" t="s">
        <v>49</v>
      </c>
      <c r="G1088">
        <v>3</v>
      </c>
      <c r="H1088">
        <v>15</v>
      </c>
      <c r="I1088" s="4">
        <f t="shared" si="98"/>
        <v>378276</v>
      </c>
      <c r="J1088">
        <f t="shared" si="102"/>
        <v>35330.699999999997</v>
      </c>
      <c r="K1088" s="4">
        <f t="shared" si="103"/>
        <v>176528.80000000002</v>
      </c>
    </row>
    <row r="1089" spans="1:11" x14ac:dyDescent="0.25">
      <c r="A1089" t="s">
        <v>16</v>
      </c>
      <c r="B1089">
        <v>2694</v>
      </c>
      <c r="C1089" t="s">
        <v>27</v>
      </c>
      <c r="D1089" t="str">
        <f t="array" ref="D1089">IF($C1089="Very Satisfied","5 Stars",IF($C1089="Satisfied","4 Stars",IF($C1089="Neutral","3 Stars",IF($C1089="Dissatisfied","2 Stars",IF($C1089="Very Dissatisfied","1 Star")))))</f>
        <v>4 Stars</v>
      </c>
      <c r="E1089" t="s">
        <v>31</v>
      </c>
      <c r="F1089" t="s">
        <v>43</v>
      </c>
      <c r="G1089">
        <v>1</v>
      </c>
      <c r="H1089">
        <v>14</v>
      </c>
      <c r="I1089" s="4">
        <f t="shared" si="98"/>
        <v>234378</v>
      </c>
      <c r="J1089" t="e">
        <f>#REF!/#REF!</f>
        <v>#REF!</v>
      </c>
      <c r="K1089" s="4">
        <f t="shared" si="103"/>
        <v>117189</v>
      </c>
    </row>
    <row r="1090" spans="1:11" x14ac:dyDescent="0.25">
      <c r="A1090" t="s">
        <v>21</v>
      </c>
      <c r="B1090">
        <v>1956</v>
      </c>
      <c r="C1090" t="s">
        <v>28</v>
      </c>
      <c r="D1090" t="str">
        <f t="array" ref="D1090">IF($C1090="Very Satisfied","5 Stars",IF($C1090="Satisfied","4 Stars",IF($C1090="Neutral","3 Stars",IF($C1090="Dissatisfied","2 Stars",IF($C1090="Very Dissatisfied","1 Star")))))</f>
        <v>2 Stars</v>
      </c>
      <c r="E1090" t="s">
        <v>32</v>
      </c>
      <c r="F1090" t="s">
        <v>41</v>
      </c>
      <c r="G1090">
        <v>1</v>
      </c>
      <c r="H1090">
        <v>6</v>
      </c>
      <c r="I1090" s="4">
        <f t="shared" si="98"/>
        <v>170172</v>
      </c>
      <c r="J1090">
        <f t="shared" ref="J1090:J1100" si="104">I1036/H1036</f>
        <v>6467</v>
      </c>
      <c r="K1090" s="4">
        <f t="shared" si="103"/>
        <v>198534</v>
      </c>
    </row>
    <row r="1091" spans="1:11" x14ac:dyDescent="0.25">
      <c r="A1091" t="s">
        <v>9</v>
      </c>
      <c r="B1091">
        <v>1640</v>
      </c>
      <c r="C1091" t="s">
        <v>26</v>
      </c>
      <c r="D1091" t="str">
        <f t="array" ref="D1091">IF($C1091="Very Satisfied","5 Stars",IF($C1091="Satisfied","4 Stars",IF($C1091="Neutral","3 Stars",IF($C1091="Dissatisfied","2 Stars",IF($C1091="Very Dissatisfied","1 Star")))))</f>
        <v>3 Stars</v>
      </c>
      <c r="E1091" t="s">
        <v>31</v>
      </c>
      <c r="F1091" t="s">
        <v>50</v>
      </c>
      <c r="G1091">
        <v>4</v>
      </c>
      <c r="H1091">
        <v>7</v>
      </c>
      <c r="I1091" s="4">
        <f t="shared" si="98"/>
        <v>142680</v>
      </c>
      <c r="J1091">
        <f t="shared" si="104"/>
        <v>38749.800000000003</v>
      </c>
      <c r="K1091" s="4">
        <f t="shared" si="103"/>
        <v>142680</v>
      </c>
    </row>
    <row r="1092" spans="1:11" x14ac:dyDescent="0.25">
      <c r="A1092" t="s">
        <v>16</v>
      </c>
      <c r="B1092">
        <v>3726</v>
      </c>
      <c r="C1092" t="s">
        <v>28</v>
      </c>
      <c r="D1092" t="str">
        <f t="array" ref="D1092">IF($C1092="Very Satisfied","5 Stars",IF($C1092="Satisfied","4 Stars",IF($C1092="Neutral","3 Stars",IF($C1092="Dissatisfied","2 Stars",IF($C1092="Very Dissatisfied","1 Star")))))</f>
        <v>2 Stars</v>
      </c>
      <c r="E1092" t="s">
        <v>40</v>
      </c>
      <c r="F1092" t="s">
        <v>52</v>
      </c>
      <c r="G1092">
        <v>4</v>
      </c>
      <c r="H1092">
        <v>12</v>
      </c>
      <c r="I1092" s="4">
        <f t="shared" si="98"/>
        <v>324162</v>
      </c>
      <c r="J1092">
        <f t="shared" si="104"/>
        <v>11229.214285714286</v>
      </c>
      <c r="K1092" s="4">
        <f t="shared" si="103"/>
        <v>189094.5</v>
      </c>
    </row>
    <row r="1093" spans="1:11" x14ac:dyDescent="0.25">
      <c r="A1093" t="s">
        <v>9</v>
      </c>
      <c r="B1093">
        <v>2052</v>
      </c>
      <c r="C1093" t="s">
        <v>26</v>
      </c>
      <c r="D1093" t="str">
        <f t="array" ref="D1093">IF($C1093="Very Satisfied","5 Stars",IF($C1093="Satisfied","4 Stars",IF($C1093="Neutral","3 Stars",IF($C1093="Dissatisfied","2 Stars",IF($C1093="Very Dissatisfied","1 Star")))))</f>
        <v>3 Stars</v>
      </c>
      <c r="E1093" t="s">
        <v>31</v>
      </c>
      <c r="F1093" t="s">
        <v>48</v>
      </c>
      <c r="G1093">
        <v>2</v>
      </c>
      <c r="H1093">
        <v>11</v>
      </c>
      <c r="I1093" s="4">
        <f t="shared" si="98"/>
        <v>178524</v>
      </c>
      <c r="J1093">
        <f t="shared" si="104"/>
        <v>39957.857142857145</v>
      </c>
      <c r="K1093" s="4">
        <f t="shared" si="103"/>
        <v>113606.18181818182</v>
      </c>
    </row>
    <row r="1094" spans="1:11" x14ac:dyDescent="0.25">
      <c r="A1094" t="s">
        <v>16</v>
      </c>
      <c r="B1094">
        <v>2452</v>
      </c>
      <c r="C1094" t="s">
        <v>29</v>
      </c>
      <c r="D1094" t="str">
        <f t="array" ref="D1094">IF($C1094="Very Satisfied","5 Stars",IF($C1094="Satisfied","4 Stars",IF($C1094="Neutral","3 Stars",IF($C1094="Dissatisfied","2 Stars",IF($C1094="Very Dissatisfied","1 Star")))))</f>
        <v>5 Stars</v>
      </c>
      <c r="E1094" t="s">
        <v>35</v>
      </c>
      <c r="F1094" t="s">
        <v>42</v>
      </c>
      <c r="G1094">
        <v>2</v>
      </c>
      <c r="H1094">
        <v>4</v>
      </c>
      <c r="I1094" s="4">
        <f t="shared" si="98"/>
        <v>213324</v>
      </c>
      <c r="J1094">
        <f t="shared" si="104"/>
        <v>74124</v>
      </c>
      <c r="K1094" s="4">
        <f t="shared" si="103"/>
        <v>373317</v>
      </c>
    </row>
    <row r="1095" spans="1:11" x14ac:dyDescent="0.25">
      <c r="A1095" t="s">
        <v>23</v>
      </c>
      <c r="B1095">
        <v>8535</v>
      </c>
      <c r="C1095" t="s">
        <v>29</v>
      </c>
      <c r="D1095" t="str">
        <f t="array" ref="D1095">IF($C1095="Very Satisfied","5 Stars",IF($C1095="Satisfied","4 Stars",IF($C1095="Neutral","3 Stars",IF($C1095="Dissatisfied","2 Stars",IF($C1095="Very Dissatisfied","1 Star")))))</f>
        <v>5 Stars</v>
      </c>
      <c r="E1095" t="s">
        <v>38</v>
      </c>
      <c r="F1095" t="s">
        <v>49</v>
      </c>
      <c r="G1095">
        <v>4</v>
      </c>
      <c r="H1095">
        <v>13</v>
      </c>
      <c r="I1095" s="4">
        <f t="shared" si="98"/>
        <v>742545</v>
      </c>
      <c r="J1095">
        <f t="shared" si="104"/>
        <v>34336</v>
      </c>
      <c r="K1095" s="4">
        <f t="shared" si="103"/>
        <v>399831.92307692312</v>
      </c>
    </row>
    <row r="1096" spans="1:11" x14ac:dyDescent="0.25">
      <c r="A1096" t="s">
        <v>10</v>
      </c>
      <c r="B1096">
        <v>5233</v>
      </c>
      <c r="C1096" t="s">
        <v>27</v>
      </c>
      <c r="D1096" t="str">
        <f t="array" ref="D1096">IF($C1096="Very Satisfied","5 Stars",IF($C1096="Satisfied","4 Stars",IF($C1096="Neutral","3 Stars",IF($C1096="Dissatisfied","2 Stars",IF($C1096="Very Dissatisfied","1 Star")))))</f>
        <v>4 Stars</v>
      </c>
      <c r="E1096" t="s">
        <v>33</v>
      </c>
      <c r="F1096" t="s">
        <v>50</v>
      </c>
      <c r="G1096">
        <v>2</v>
      </c>
      <c r="H1096">
        <v>12</v>
      </c>
      <c r="I1096" s="4">
        <f t="shared" si="98"/>
        <v>455271</v>
      </c>
      <c r="J1096">
        <f t="shared" si="104"/>
        <v>105476.625</v>
      </c>
      <c r="K1096" s="4">
        <f t="shared" si="103"/>
        <v>265574.75</v>
      </c>
    </row>
    <row r="1097" spans="1:11" x14ac:dyDescent="0.25">
      <c r="A1097" t="s">
        <v>15</v>
      </c>
      <c r="B1097">
        <v>2127</v>
      </c>
      <c r="C1097" t="s">
        <v>26</v>
      </c>
      <c r="D1097" t="str">
        <f t="array" ref="D1097">IF($C1097="Very Satisfied","5 Stars",IF($C1097="Satisfied","4 Stars",IF($C1097="Neutral","3 Stars",IF($C1097="Dissatisfied","2 Stars",IF($C1097="Very Dissatisfied","1 Star")))))</f>
        <v>3 Stars</v>
      </c>
      <c r="E1097" t="s">
        <v>31</v>
      </c>
      <c r="F1097" t="s">
        <v>51</v>
      </c>
      <c r="G1097">
        <v>3</v>
      </c>
      <c r="H1097">
        <v>3</v>
      </c>
      <c r="I1097" s="4">
        <f t="shared" si="98"/>
        <v>185049</v>
      </c>
      <c r="J1097">
        <f t="shared" si="104"/>
        <v>73167</v>
      </c>
      <c r="K1097" s="4">
        <f t="shared" si="103"/>
        <v>431781</v>
      </c>
    </row>
    <row r="1098" spans="1:11" x14ac:dyDescent="0.25">
      <c r="A1098" t="s">
        <v>22</v>
      </c>
      <c r="B1098">
        <v>2307</v>
      </c>
      <c r="C1098" t="s">
        <v>29</v>
      </c>
      <c r="D1098" t="str">
        <f t="array" ref="D1098">IF($C1098="Very Satisfied","5 Stars",IF($C1098="Satisfied","4 Stars",IF($C1098="Neutral","3 Stars",IF($C1098="Dissatisfied","2 Stars",IF($C1098="Very Dissatisfied","1 Star")))))</f>
        <v>5 Stars</v>
      </c>
      <c r="E1098" t="s">
        <v>37</v>
      </c>
      <c r="F1098" t="s">
        <v>47</v>
      </c>
      <c r="G1098">
        <v>3</v>
      </c>
      <c r="H1098">
        <v>3</v>
      </c>
      <c r="I1098" s="4">
        <f t="shared" si="98"/>
        <v>200709</v>
      </c>
      <c r="J1098">
        <f t="shared" si="104"/>
        <v>42856.2</v>
      </c>
      <c r="K1098" s="4">
        <f t="shared" si="103"/>
        <v>468321</v>
      </c>
    </row>
    <row r="1099" spans="1:11" x14ac:dyDescent="0.25">
      <c r="A1099" t="s">
        <v>13</v>
      </c>
      <c r="B1099">
        <v>1361</v>
      </c>
      <c r="C1099" t="s">
        <v>29</v>
      </c>
      <c r="D1099" t="str">
        <f t="array" ref="D1099">IF($C1099="Very Satisfied","5 Stars",IF($C1099="Satisfied","4 Stars",IF($C1099="Neutral","3 Stars",IF($C1099="Dissatisfied","2 Stars",IF($C1099="Very Dissatisfied","1 Star")))))</f>
        <v>5 Stars</v>
      </c>
      <c r="E1099" t="s">
        <v>31</v>
      </c>
      <c r="F1099" t="s">
        <v>45</v>
      </c>
      <c r="G1099">
        <v>2</v>
      </c>
      <c r="H1099">
        <v>10</v>
      </c>
      <c r="I1099" s="4">
        <f t="shared" ref="I1099:I1159" si="105">PRODUCT(B1099,87)</f>
        <v>118407</v>
      </c>
      <c r="J1099">
        <f t="shared" si="104"/>
        <v>37738.666666666664</v>
      </c>
      <c r="K1099" s="4">
        <f t="shared" si="103"/>
        <v>82884.900000000009</v>
      </c>
    </row>
    <row r="1100" spans="1:11" x14ac:dyDescent="0.25">
      <c r="A1100" t="s">
        <v>8</v>
      </c>
      <c r="B1100">
        <v>5065</v>
      </c>
      <c r="C1100" t="s">
        <v>28</v>
      </c>
      <c r="D1100" t="str">
        <f t="array" ref="D1100">IF($C1100="Very Satisfied","5 Stars",IF($C1100="Satisfied","4 Stars",IF($C1100="Neutral","3 Stars",IF($C1100="Dissatisfied","2 Stars",IF($C1100="Very Dissatisfied","1 Star")))))</f>
        <v>2 Stars</v>
      </c>
      <c r="E1100" t="s">
        <v>37</v>
      </c>
      <c r="F1100" t="s">
        <v>48</v>
      </c>
      <c r="G1100">
        <v>5</v>
      </c>
      <c r="H1100">
        <v>11</v>
      </c>
      <c r="I1100" s="4">
        <f t="shared" si="105"/>
        <v>440655</v>
      </c>
      <c r="J1100">
        <f t="shared" si="104"/>
        <v>23513.727272727272</v>
      </c>
      <c r="K1100" s="4">
        <f t="shared" si="103"/>
        <v>280416.81818181818</v>
      </c>
    </row>
    <row r="1101" spans="1:11" x14ac:dyDescent="0.25">
      <c r="A1101" t="s">
        <v>8</v>
      </c>
      <c r="B1101">
        <v>4213</v>
      </c>
      <c r="C1101" t="s">
        <v>28</v>
      </c>
      <c r="D1101" t="str">
        <f t="array" ref="D1101">IF($C1101="Very Satisfied","5 Stars",IF($C1101="Satisfied","4 Stars",IF($C1101="Neutral","3 Stars",IF($C1101="Dissatisfied","2 Stars",IF($C1101="Very Dissatisfied","1 Star")))))</f>
        <v>2 Stars</v>
      </c>
      <c r="E1101" t="s">
        <v>36</v>
      </c>
      <c r="F1101" t="s">
        <v>51</v>
      </c>
      <c r="G1101">
        <v>4</v>
      </c>
      <c r="H1101">
        <v>5</v>
      </c>
      <c r="I1101" s="4">
        <f t="shared" si="105"/>
        <v>366531</v>
      </c>
      <c r="J1101" t="e">
        <f>#REF!/#REF!</f>
        <v>#REF!</v>
      </c>
      <c r="K1101" s="4">
        <f t="shared" si="103"/>
        <v>513143.39999999997</v>
      </c>
    </row>
    <row r="1102" spans="1:11" x14ac:dyDescent="0.25">
      <c r="A1102" t="s">
        <v>23</v>
      </c>
      <c r="B1102">
        <v>9996</v>
      </c>
      <c r="C1102" t="s">
        <v>29</v>
      </c>
      <c r="D1102" t="str">
        <f t="array" ref="D1102">IF($C1102="Very Satisfied","5 Stars",IF($C1102="Satisfied","4 Stars",IF($C1102="Neutral","3 Stars",IF($C1102="Dissatisfied","2 Stars",IF($C1102="Very Dissatisfied","1 Star")))))</f>
        <v>5 Stars</v>
      </c>
      <c r="E1102" t="s">
        <v>31</v>
      </c>
      <c r="F1102" t="s">
        <v>44</v>
      </c>
      <c r="G1102">
        <v>4</v>
      </c>
      <c r="H1102">
        <v>6</v>
      </c>
      <c r="I1102" s="4">
        <f t="shared" si="105"/>
        <v>869652</v>
      </c>
      <c r="J1102">
        <f t="shared" ref="J1102:J1109" si="106">I1047/H1047</f>
        <v>12957.2</v>
      </c>
      <c r="K1102" s="4">
        <f t="shared" si="103"/>
        <v>1014594</v>
      </c>
    </row>
    <row r="1103" spans="1:11" x14ac:dyDescent="0.25">
      <c r="A1103" t="s">
        <v>19</v>
      </c>
      <c r="B1103">
        <v>3872</v>
      </c>
      <c r="C1103" t="s">
        <v>29</v>
      </c>
      <c r="D1103" t="str">
        <f t="array" ref="D1103">IF($C1103="Very Satisfied","5 Stars",IF($C1103="Satisfied","4 Stars",IF($C1103="Neutral","3 Stars",IF($C1103="Dissatisfied","2 Stars",IF($C1103="Very Dissatisfied","1 Star")))))</f>
        <v>5 Stars</v>
      </c>
      <c r="E1103" t="s">
        <v>35</v>
      </c>
      <c r="F1103" t="s">
        <v>50</v>
      </c>
      <c r="G1103">
        <v>1</v>
      </c>
      <c r="H1103">
        <v>13</v>
      </c>
      <c r="I1103" s="4">
        <f t="shared" si="105"/>
        <v>336864</v>
      </c>
      <c r="J1103">
        <f t="shared" si="106"/>
        <v>28051.285714285714</v>
      </c>
      <c r="K1103" s="4">
        <f t="shared" si="103"/>
        <v>181388.30769230769</v>
      </c>
    </row>
    <row r="1104" spans="1:11" x14ac:dyDescent="0.25">
      <c r="A1104" t="s">
        <v>23</v>
      </c>
      <c r="B1104">
        <v>9084</v>
      </c>
      <c r="C1104" t="s">
        <v>30</v>
      </c>
      <c r="D1104" t="str">
        <f t="array" ref="D1104">IF($C1104="Very Satisfied","5 Stars",IF($C1104="Satisfied","4 Stars",IF($C1104="Neutral","3 Stars",IF($C1104="Dissatisfied","2 Stars",IF($C1104="Very Dissatisfied","1 Star")))))</f>
        <v>1 Star</v>
      </c>
      <c r="E1104" t="s">
        <v>33</v>
      </c>
      <c r="F1104" t="s">
        <v>49</v>
      </c>
      <c r="G1104">
        <v>1</v>
      </c>
      <c r="H1104">
        <v>7</v>
      </c>
      <c r="I1104" s="4">
        <f t="shared" si="105"/>
        <v>790308</v>
      </c>
      <c r="J1104">
        <f t="shared" si="106"/>
        <v>18804.428571428572</v>
      </c>
      <c r="K1104" s="4">
        <f t="shared" si="103"/>
        <v>790308</v>
      </c>
    </row>
    <row r="1105" spans="1:11" x14ac:dyDescent="0.25">
      <c r="A1105" t="s">
        <v>9</v>
      </c>
      <c r="B1105">
        <v>2153</v>
      </c>
      <c r="C1105" t="s">
        <v>29</v>
      </c>
      <c r="D1105" t="str">
        <f t="array" ref="D1105">IF($C1105="Very Satisfied","5 Stars",IF($C1105="Satisfied","4 Stars",IF($C1105="Neutral","3 Stars",IF($C1105="Dissatisfied","2 Stars",IF($C1105="Very Dissatisfied","1 Star")))))</f>
        <v>5 Stars</v>
      </c>
      <c r="E1105" t="s">
        <v>37</v>
      </c>
      <c r="F1105" t="s">
        <v>48</v>
      </c>
      <c r="G1105">
        <v>4</v>
      </c>
      <c r="H1105">
        <v>8</v>
      </c>
      <c r="I1105" s="4">
        <f t="shared" si="105"/>
        <v>187311</v>
      </c>
      <c r="J1105">
        <f t="shared" si="106"/>
        <v>108518</v>
      </c>
      <c r="K1105" s="4">
        <f t="shared" si="103"/>
        <v>163897.125</v>
      </c>
    </row>
    <row r="1106" spans="1:11" x14ac:dyDescent="0.25">
      <c r="A1106" t="s">
        <v>17</v>
      </c>
      <c r="B1106">
        <v>6367</v>
      </c>
      <c r="C1106" t="s">
        <v>28</v>
      </c>
      <c r="D1106" t="str">
        <f t="array" ref="D1106">IF($C1106="Very Satisfied","5 Stars",IF($C1106="Satisfied","4 Stars",IF($C1106="Neutral","3 Stars",IF($C1106="Dissatisfied","2 Stars",IF($C1106="Very Dissatisfied","1 Star")))))</f>
        <v>2 Stars</v>
      </c>
      <c r="E1106" t="s">
        <v>37</v>
      </c>
      <c r="F1106" t="s">
        <v>47</v>
      </c>
      <c r="G1106">
        <v>1</v>
      </c>
      <c r="H1106">
        <v>7</v>
      </c>
      <c r="I1106" s="4">
        <f t="shared" si="105"/>
        <v>553929</v>
      </c>
      <c r="J1106">
        <f t="shared" si="106"/>
        <v>11658</v>
      </c>
      <c r="K1106" s="4">
        <f t="shared" si="103"/>
        <v>553929</v>
      </c>
    </row>
    <row r="1107" spans="1:11" x14ac:dyDescent="0.25">
      <c r="A1107" t="s">
        <v>7</v>
      </c>
      <c r="B1107">
        <v>2503</v>
      </c>
      <c r="C1107" t="s">
        <v>30</v>
      </c>
      <c r="D1107" t="str">
        <f t="array" ref="D1107">IF($C1107="Very Satisfied","5 Stars",IF($C1107="Satisfied","4 Stars",IF($C1107="Neutral","3 Stars",IF($C1107="Dissatisfied","2 Stars",IF($C1107="Very Dissatisfied","1 Star")))))</f>
        <v>1 Star</v>
      </c>
      <c r="E1107" t="s">
        <v>31</v>
      </c>
      <c r="F1107" t="s">
        <v>41</v>
      </c>
      <c r="G1107">
        <v>5</v>
      </c>
      <c r="H1107">
        <v>6</v>
      </c>
      <c r="I1107" s="4">
        <f t="shared" si="105"/>
        <v>217761</v>
      </c>
      <c r="J1107">
        <f t="shared" si="106"/>
        <v>51190.8</v>
      </c>
      <c r="K1107" s="4">
        <f t="shared" si="103"/>
        <v>254054.5</v>
      </c>
    </row>
    <row r="1108" spans="1:11" x14ac:dyDescent="0.25">
      <c r="A1108" t="s">
        <v>25</v>
      </c>
      <c r="B1108">
        <v>4529</v>
      </c>
      <c r="C1108" t="s">
        <v>29</v>
      </c>
      <c r="D1108" t="str">
        <f t="array" ref="D1108">IF($C1108="Very Satisfied","5 Stars",IF($C1108="Satisfied","4 Stars",IF($C1108="Neutral","3 Stars",IF($C1108="Dissatisfied","2 Stars",IF($C1108="Very Dissatisfied","1 Star")))))</f>
        <v>5 Stars</v>
      </c>
      <c r="E1108" t="s">
        <v>31</v>
      </c>
      <c r="F1108" t="s">
        <v>47</v>
      </c>
      <c r="G1108">
        <v>2</v>
      </c>
      <c r="H1108">
        <v>9</v>
      </c>
      <c r="I1108" s="4">
        <f t="shared" si="105"/>
        <v>394023</v>
      </c>
      <c r="J1108">
        <f t="shared" si="106"/>
        <v>16228.846153846154</v>
      </c>
      <c r="K1108" s="4">
        <f t="shared" si="103"/>
        <v>306462.33333333337</v>
      </c>
    </row>
    <row r="1109" spans="1:11" x14ac:dyDescent="0.25">
      <c r="A1109" t="s">
        <v>24</v>
      </c>
      <c r="B1109">
        <v>4172</v>
      </c>
      <c r="C1109" t="s">
        <v>28</v>
      </c>
      <c r="D1109" t="str">
        <f t="array" ref="D1109">IF($C1109="Very Satisfied","5 Stars",IF($C1109="Satisfied","4 Stars",IF($C1109="Neutral","3 Stars",IF($C1109="Dissatisfied","2 Stars",IF($C1109="Very Dissatisfied","1 Star")))))</f>
        <v>2 Stars</v>
      </c>
      <c r="E1109" t="s">
        <v>40</v>
      </c>
      <c r="F1109" t="s">
        <v>49</v>
      </c>
      <c r="G1109">
        <v>1</v>
      </c>
      <c r="H1109">
        <v>12</v>
      </c>
      <c r="I1109" s="4">
        <f t="shared" si="105"/>
        <v>362964</v>
      </c>
      <c r="J1109">
        <f t="shared" si="106"/>
        <v>20721.81818181818</v>
      </c>
      <c r="K1109" s="4">
        <f t="shared" si="103"/>
        <v>211729</v>
      </c>
    </row>
    <row r="1110" spans="1:11" x14ac:dyDescent="0.25">
      <c r="A1110" t="s">
        <v>20</v>
      </c>
      <c r="B1110">
        <v>4304</v>
      </c>
      <c r="C1110" t="s">
        <v>29</v>
      </c>
      <c r="D1110" t="str">
        <f t="array" ref="D1110">IF($C1110="Very Satisfied","5 Stars",IF($C1110="Satisfied","4 Stars",IF($C1110="Neutral","3 Stars",IF($C1110="Dissatisfied","2 Stars",IF($C1110="Very Dissatisfied","1 Star")))))</f>
        <v>5 Stars</v>
      </c>
      <c r="E1110" t="s">
        <v>32</v>
      </c>
      <c r="F1110" t="s">
        <v>50</v>
      </c>
      <c r="G1110">
        <v>2</v>
      </c>
      <c r="H1110">
        <v>11</v>
      </c>
      <c r="I1110" s="4">
        <f t="shared" si="105"/>
        <v>374448</v>
      </c>
      <c r="J1110" t="e">
        <f>#REF!/#REF!</f>
        <v>#REF!</v>
      </c>
      <c r="K1110" s="4">
        <f t="shared" si="103"/>
        <v>238285.09090909091</v>
      </c>
    </row>
    <row r="1111" spans="1:11" x14ac:dyDescent="0.25">
      <c r="A1111" t="s">
        <v>23</v>
      </c>
      <c r="B1111">
        <v>7029</v>
      </c>
      <c r="C1111" t="s">
        <v>29</v>
      </c>
      <c r="D1111" t="str">
        <f t="array" ref="D1111">IF($C1111="Very Satisfied","5 Stars",IF($C1111="Satisfied","4 Stars",IF($C1111="Neutral","3 Stars",IF($C1111="Dissatisfied","2 Stars",IF($C1111="Very Dissatisfied","1 Star")))))</f>
        <v>5 Stars</v>
      </c>
      <c r="E1111" t="s">
        <v>31</v>
      </c>
      <c r="F1111" t="s">
        <v>50</v>
      </c>
      <c r="G1111">
        <v>1</v>
      </c>
      <c r="H1111">
        <v>9</v>
      </c>
      <c r="I1111" s="4">
        <f t="shared" si="105"/>
        <v>611523</v>
      </c>
      <c r="J1111">
        <f t="shared" ref="J1111:J1142" si="107">I1055/H1055</f>
        <v>59044</v>
      </c>
      <c r="K1111" s="4">
        <f t="shared" ref="K1111:K1133" si="108">PRODUCT(J1168,7)</f>
        <v>475629</v>
      </c>
    </row>
    <row r="1112" spans="1:11" x14ac:dyDescent="0.25">
      <c r="A1112" t="s">
        <v>24</v>
      </c>
      <c r="B1112">
        <v>2470</v>
      </c>
      <c r="C1112" t="s">
        <v>29</v>
      </c>
      <c r="D1112" t="str">
        <f t="array" ref="D1112">IF($C1112="Very Satisfied","5 Stars",IF($C1112="Satisfied","4 Stars",IF($C1112="Neutral","3 Stars",IF($C1112="Dissatisfied","2 Stars",IF($C1112="Very Dissatisfied","1 Star")))))</f>
        <v>5 Stars</v>
      </c>
      <c r="E1112" t="s">
        <v>31</v>
      </c>
      <c r="F1112" t="s">
        <v>43</v>
      </c>
      <c r="G1112">
        <v>2</v>
      </c>
      <c r="H1112">
        <v>6</v>
      </c>
      <c r="I1112" s="4">
        <f t="shared" si="105"/>
        <v>214890</v>
      </c>
      <c r="J1112">
        <f t="shared" si="107"/>
        <v>48757.285714285717</v>
      </c>
      <c r="K1112" s="4">
        <f t="shared" si="108"/>
        <v>250705</v>
      </c>
    </row>
    <row r="1113" spans="1:11" x14ac:dyDescent="0.25">
      <c r="A1113" t="s">
        <v>13</v>
      </c>
      <c r="B1113">
        <v>5007</v>
      </c>
      <c r="C1113" t="s">
        <v>26</v>
      </c>
      <c r="D1113" t="str">
        <f t="array" ref="D1113">IF($C1113="Very Satisfied","5 Stars",IF($C1113="Satisfied","4 Stars",IF($C1113="Neutral","3 Stars",IF($C1113="Dissatisfied","2 Stars",IF($C1113="Very Dissatisfied","1 Star")))))</f>
        <v>3 Stars</v>
      </c>
      <c r="E1113" t="s">
        <v>33</v>
      </c>
      <c r="F1113" t="s">
        <v>51</v>
      </c>
      <c r="G1113">
        <v>2</v>
      </c>
      <c r="H1113">
        <v>11</v>
      </c>
      <c r="I1113" s="4">
        <f t="shared" si="105"/>
        <v>435609</v>
      </c>
      <c r="J1113">
        <f t="shared" si="107"/>
        <v>38671.5</v>
      </c>
      <c r="K1113" s="4">
        <f t="shared" si="108"/>
        <v>277205.72727272729</v>
      </c>
    </row>
    <row r="1114" spans="1:11" x14ac:dyDescent="0.25">
      <c r="A1114" t="s">
        <v>19</v>
      </c>
      <c r="B1114">
        <v>4359</v>
      </c>
      <c r="C1114" t="s">
        <v>27</v>
      </c>
      <c r="D1114" t="str">
        <f t="array" ref="D1114">IF($C1114="Very Satisfied","5 Stars",IF($C1114="Satisfied","4 Stars",IF($C1114="Neutral","3 Stars",IF($C1114="Dissatisfied","2 Stars",IF($C1114="Very Dissatisfied","1 Star")))))</f>
        <v>4 Stars</v>
      </c>
      <c r="E1114" t="s">
        <v>32</v>
      </c>
      <c r="F1114" t="s">
        <v>42</v>
      </c>
      <c r="G1114">
        <v>1</v>
      </c>
      <c r="H1114">
        <v>9</v>
      </c>
      <c r="I1114" s="4">
        <f t="shared" si="105"/>
        <v>379233</v>
      </c>
      <c r="J1114">
        <f t="shared" si="107"/>
        <v>58535.181818181816</v>
      </c>
      <c r="K1114" s="4">
        <f t="shared" si="108"/>
        <v>294959</v>
      </c>
    </row>
    <row r="1115" spans="1:11" x14ac:dyDescent="0.25">
      <c r="A1115" t="s">
        <v>17</v>
      </c>
      <c r="B1115">
        <v>4058</v>
      </c>
      <c r="C1115" t="s">
        <v>29</v>
      </c>
      <c r="D1115" t="str">
        <f t="array" ref="D1115">IF($C1115="Very Satisfied","5 Stars",IF($C1115="Satisfied","4 Stars",IF($C1115="Neutral","3 Stars",IF($C1115="Dissatisfied","2 Stars",IF($C1115="Very Dissatisfied","1 Star")))))</f>
        <v>5 Stars</v>
      </c>
      <c r="E1115" t="s">
        <v>32</v>
      </c>
      <c r="F1115" t="s">
        <v>47</v>
      </c>
      <c r="G1115">
        <v>5</v>
      </c>
      <c r="H1115">
        <v>13</v>
      </c>
      <c r="I1115" s="4">
        <f t="shared" si="105"/>
        <v>353046</v>
      </c>
      <c r="J1115">
        <f t="shared" si="107"/>
        <v>66178</v>
      </c>
      <c r="K1115" s="4">
        <f t="shared" si="108"/>
        <v>190101.69230769231</v>
      </c>
    </row>
    <row r="1116" spans="1:11" x14ac:dyDescent="0.25">
      <c r="A1116" t="s">
        <v>15</v>
      </c>
      <c r="B1116">
        <v>4333</v>
      </c>
      <c r="C1116" t="s">
        <v>27</v>
      </c>
      <c r="D1116" t="str">
        <f t="array" ref="D1116">IF($C1116="Very Satisfied","5 Stars",IF($C1116="Satisfied","4 Stars",IF($C1116="Neutral","3 Stars",IF($C1116="Dissatisfied","2 Stars",IF($C1116="Very Dissatisfied","1 Star")))))</f>
        <v>4 Stars</v>
      </c>
      <c r="E1116" t="s">
        <v>38</v>
      </c>
      <c r="F1116" t="s">
        <v>46</v>
      </c>
      <c r="G1116">
        <v>2</v>
      </c>
      <c r="H1116">
        <v>12</v>
      </c>
      <c r="I1116" s="4">
        <f t="shared" si="105"/>
        <v>376971</v>
      </c>
      <c r="J1116">
        <f t="shared" si="107"/>
        <v>31399.75</v>
      </c>
      <c r="K1116" s="4">
        <f t="shared" si="108"/>
        <v>219899.75</v>
      </c>
    </row>
    <row r="1117" spans="1:11" x14ac:dyDescent="0.25">
      <c r="A1117" t="s">
        <v>11</v>
      </c>
      <c r="B1117">
        <v>5492</v>
      </c>
      <c r="C1117" t="s">
        <v>27</v>
      </c>
      <c r="D1117" t="str">
        <f t="array" ref="D1117">IF($C1117="Very Satisfied","5 Stars",IF($C1117="Satisfied","4 Stars",IF($C1117="Neutral","3 Stars",IF($C1117="Dissatisfied","2 Stars",IF($C1117="Very Dissatisfied","1 Star")))))</f>
        <v>4 Stars</v>
      </c>
      <c r="E1117" t="s">
        <v>32</v>
      </c>
      <c r="F1117" t="s">
        <v>51</v>
      </c>
      <c r="G1117">
        <v>3</v>
      </c>
      <c r="H1117">
        <v>5</v>
      </c>
      <c r="I1117" s="4">
        <f t="shared" si="105"/>
        <v>477804</v>
      </c>
      <c r="J1117">
        <f t="shared" si="107"/>
        <v>37105.5</v>
      </c>
      <c r="K1117" s="4">
        <f t="shared" si="108"/>
        <v>668925.6</v>
      </c>
    </row>
    <row r="1118" spans="1:11" x14ac:dyDescent="0.25">
      <c r="A1118" t="s">
        <v>14</v>
      </c>
      <c r="B1118">
        <v>4535</v>
      </c>
      <c r="C1118" t="s">
        <v>27</v>
      </c>
      <c r="D1118" t="str">
        <f t="array" ref="D1118">IF($C1118="Very Satisfied","5 Stars",IF($C1118="Satisfied","4 Stars",IF($C1118="Neutral","3 Stars",IF($C1118="Dissatisfied","2 Stars",IF($C1118="Very Dissatisfied","1 Star")))))</f>
        <v>4 Stars</v>
      </c>
      <c r="E1118" t="s">
        <v>38</v>
      </c>
      <c r="F1118" t="s">
        <v>41</v>
      </c>
      <c r="G1118">
        <v>3</v>
      </c>
      <c r="H1118">
        <v>6</v>
      </c>
      <c r="I1118" s="4">
        <f t="shared" si="105"/>
        <v>394545</v>
      </c>
      <c r="J1118">
        <f t="shared" si="107"/>
        <v>21187.846153846152</v>
      </c>
      <c r="K1118" s="4">
        <f t="shared" si="108"/>
        <v>460302.5</v>
      </c>
    </row>
    <row r="1119" spans="1:11" x14ac:dyDescent="0.25">
      <c r="A1119" t="s">
        <v>8</v>
      </c>
      <c r="B1119">
        <v>4451</v>
      </c>
      <c r="C1119" t="s">
        <v>28</v>
      </c>
      <c r="D1119" t="str">
        <f t="array" ref="D1119">IF($C1119="Very Satisfied","5 Stars",IF($C1119="Satisfied","4 Stars",IF($C1119="Neutral","3 Stars",IF($C1119="Dissatisfied","2 Stars",IF($C1119="Very Dissatisfied","1 Star")))))</f>
        <v>2 Stars</v>
      </c>
      <c r="E1119" t="s">
        <v>38</v>
      </c>
      <c r="F1119" t="s">
        <v>45</v>
      </c>
      <c r="G1119">
        <v>2</v>
      </c>
      <c r="H1119">
        <v>14</v>
      </c>
      <c r="I1119" s="4">
        <f t="shared" si="105"/>
        <v>387237</v>
      </c>
      <c r="J1119">
        <f t="shared" si="107"/>
        <v>160515</v>
      </c>
      <c r="K1119" s="4">
        <f t="shared" si="108"/>
        <v>193618.5</v>
      </c>
    </row>
    <row r="1120" spans="1:11" x14ac:dyDescent="0.25">
      <c r="A1120" t="s">
        <v>11</v>
      </c>
      <c r="B1120">
        <v>5400</v>
      </c>
      <c r="C1120" t="s">
        <v>28</v>
      </c>
      <c r="D1120" t="str">
        <f t="array" ref="D1120">IF($C1120="Very Satisfied","5 Stars",IF($C1120="Satisfied","4 Stars",IF($C1120="Neutral","3 Stars",IF($C1120="Dissatisfied","2 Stars",IF($C1120="Very Dissatisfied","1 Star")))))</f>
        <v>2 Stars</v>
      </c>
      <c r="E1120" t="s">
        <v>35</v>
      </c>
      <c r="F1120" t="s">
        <v>49</v>
      </c>
      <c r="G1120">
        <v>5</v>
      </c>
      <c r="H1120">
        <v>11</v>
      </c>
      <c r="I1120" s="4">
        <f t="shared" si="105"/>
        <v>469800</v>
      </c>
      <c r="J1120">
        <f t="shared" si="107"/>
        <v>275616</v>
      </c>
      <c r="K1120" s="4">
        <f t="shared" si="108"/>
        <v>298963.63636363635</v>
      </c>
    </row>
    <row r="1121" spans="1:11" x14ac:dyDescent="0.25">
      <c r="A1121" t="s">
        <v>10</v>
      </c>
      <c r="B1121">
        <v>9548</v>
      </c>
      <c r="C1121" t="s">
        <v>27</v>
      </c>
      <c r="D1121" t="str">
        <f t="array" ref="D1121">IF($C1121="Very Satisfied","5 Stars",IF($C1121="Satisfied","4 Stars",IF($C1121="Neutral","3 Stars",IF($C1121="Dissatisfied","2 Stars",IF($C1121="Very Dissatisfied","1 Star")))))</f>
        <v>4 Stars</v>
      </c>
      <c r="E1121" t="s">
        <v>37</v>
      </c>
      <c r="F1121" t="s">
        <v>43</v>
      </c>
      <c r="G1121">
        <v>3</v>
      </c>
      <c r="H1121">
        <v>9</v>
      </c>
      <c r="I1121" s="4">
        <f t="shared" si="105"/>
        <v>830676</v>
      </c>
      <c r="J1121">
        <f t="shared" si="107"/>
        <v>131167</v>
      </c>
      <c r="K1121" s="4">
        <f t="shared" si="108"/>
        <v>646081.33333333326</v>
      </c>
    </row>
    <row r="1122" spans="1:11" x14ac:dyDescent="0.25">
      <c r="A1122" t="s">
        <v>19</v>
      </c>
      <c r="B1122">
        <v>4501</v>
      </c>
      <c r="C1122" t="s">
        <v>27</v>
      </c>
      <c r="D1122" t="str">
        <f t="array" ref="D1122">IF($C1122="Very Satisfied","5 Stars",IF($C1122="Satisfied","4 Stars",IF($C1122="Neutral","3 Stars",IF($C1122="Dissatisfied","2 Stars",IF($C1122="Very Dissatisfied","1 Star")))))</f>
        <v>4 Stars</v>
      </c>
      <c r="E1122" t="s">
        <v>37</v>
      </c>
      <c r="F1122" t="s">
        <v>47</v>
      </c>
      <c r="G1122">
        <v>1</v>
      </c>
      <c r="H1122">
        <v>3</v>
      </c>
      <c r="I1122" s="4">
        <f t="shared" si="105"/>
        <v>391587</v>
      </c>
      <c r="J1122">
        <f t="shared" si="107"/>
        <v>72982.125</v>
      </c>
      <c r="K1122" s="4">
        <f t="shared" si="108"/>
        <v>913703</v>
      </c>
    </row>
    <row r="1123" spans="1:11" x14ac:dyDescent="0.25">
      <c r="A1123" t="s">
        <v>7</v>
      </c>
      <c r="B1123">
        <v>2818</v>
      </c>
      <c r="C1123" t="s">
        <v>26</v>
      </c>
      <c r="D1123" t="str">
        <f t="array" ref="D1123">IF($C1123="Very Satisfied","5 Stars",IF($C1123="Satisfied","4 Stars",IF($C1123="Neutral","3 Stars",IF($C1123="Dissatisfied","2 Stars",IF($C1123="Very Dissatisfied","1 Star")))))</f>
        <v>3 Stars</v>
      </c>
      <c r="E1123" t="s">
        <v>34</v>
      </c>
      <c r="F1123" t="s">
        <v>47</v>
      </c>
      <c r="G1123">
        <v>1</v>
      </c>
      <c r="H1123">
        <v>5</v>
      </c>
      <c r="I1123" s="4">
        <f t="shared" si="105"/>
        <v>245166</v>
      </c>
      <c r="J1123">
        <f t="shared" si="107"/>
        <v>20256.5</v>
      </c>
      <c r="K1123" s="4">
        <f t="shared" si="108"/>
        <v>343232.39999999997</v>
      </c>
    </row>
    <row r="1124" spans="1:11" x14ac:dyDescent="0.25">
      <c r="A1124" t="s">
        <v>10</v>
      </c>
      <c r="B1124">
        <v>9147</v>
      </c>
      <c r="C1124" t="s">
        <v>26</v>
      </c>
      <c r="D1124" t="str">
        <f t="array" ref="D1124">IF($C1124="Very Satisfied","5 Stars",IF($C1124="Satisfied","4 Stars",IF($C1124="Neutral","3 Stars",IF($C1124="Dissatisfied","2 Stars",IF($C1124="Very Dissatisfied","1 Star")))))</f>
        <v>3 Stars</v>
      </c>
      <c r="E1124" t="s">
        <v>32</v>
      </c>
      <c r="F1124" t="s">
        <v>52</v>
      </c>
      <c r="G1124">
        <v>5</v>
      </c>
      <c r="H1124">
        <v>8</v>
      </c>
      <c r="I1124" s="4">
        <f t="shared" si="105"/>
        <v>795789</v>
      </c>
      <c r="J1124">
        <f t="shared" si="107"/>
        <v>71973.857142857145</v>
      </c>
      <c r="K1124" s="4">
        <f t="shared" si="108"/>
        <v>696315.375</v>
      </c>
    </row>
    <row r="1125" spans="1:11" x14ac:dyDescent="0.25">
      <c r="A1125" t="s">
        <v>17</v>
      </c>
      <c r="B1125">
        <v>3533</v>
      </c>
      <c r="C1125" t="s">
        <v>27</v>
      </c>
      <c r="D1125" t="str">
        <f t="array" ref="D1125">IF($C1125="Very Satisfied","5 Stars",IF($C1125="Satisfied","4 Stars",IF($C1125="Neutral","3 Stars",IF($C1125="Dissatisfied","2 Stars",IF($C1125="Very Dissatisfied","1 Star")))))</f>
        <v>4 Stars</v>
      </c>
      <c r="E1125" t="s">
        <v>37</v>
      </c>
      <c r="F1125" t="s">
        <v>46</v>
      </c>
      <c r="G1125">
        <v>4</v>
      </c>
      <c r="H1125">
        <v>4</v>
      </c>
      <c r="I1125" s="4">
        <f t="shared" si="105"/>
        <v>307371</v>
      </c>
      <c r="J1125">
        <f t="shared" si="107"/>
        <v>20627.7</v>
      </c>
      <c r="K1125" s="4">
        <f t="shared" si="108"/>
        <v>537899.25</v>
      </c>
    </row>
    <row r="1126" spans="1:11" x14ac:dyDescent="0.25">
      <c r="A1126" t="s">
        <v>7</v>
      </c>
      <c r="B1126">
        <v>2153</v>
      </c>
      <c r="C1126" t="s">
        <v>26</v>
      </c>
      <c r="D1126" t="str">
        <f t="array" ref="D1126">IF($C1126="Very Satisfied","5 Stars",IF($C1126="Satisfied","4 Stars",IF($C1126="Neutral","3 Stars",IF($C1126="Dissatisfied","2 Stars",IF($C1126="Very Dissatisfied","1 Star")))))</f>
        <v>3 Stars</v>
      </c>
      <c r="E1126" t="s">
        <v>38</v>
      </c>
      <c r="F1126" t="s">
        <v>47</v>
      </c>
      <c r="G1126">
        <v>4</v>
      </c>
      <c r="H1126">
        <v>14</v>
      </c>
      <c r="I1126" s="4">
        <f t="shared" si="105"/>
        <v>187311</v>
      </c>
      <c r="J1126">
        <f t="shared" si="107"/>
        <v>52700.25</v>
      </c>
      <c r="K1126" s="4">
        <f t="shared" si="108"/>
        <v>93655.5</v>
      </c>
    </row>
    <row r="1127" spans="1:11" x14ac:dyDescent="0.25">
      <c r="A1127" t="s">
        <v>19</v>
      </c>
      <c r="B1127">
        <v>4218</v>
      </c>
      <c r="C1127" t="s">
        <v>30</v>
      </c>
      <c r="D1127" t="str">
        <f t="array" ref="D1127">IF($C1127="Very Satisfied","5 Stars",IF($C1127="Satisfied","4 Stars",IF($C1127="Neutral","3 Stars",IF($C1127="Dissatisfied","2 Stars",IF($C1127="Very Dissatisfied","1 Star")))))</f>
        <v>1 Star</v>
      </c>
      <c r="E1127" t="s">
        <v>39</v>
      </c>
      <c r="F1127" t="s">
        <v>42</v>
      </c>
      <c r="G1127">
        <v>4</v>
      </c>
      <c r="H1127">
        <v>9</v>
      </c>
      <c r="I1127" s="4">
        <f t="shared" si="105"/>
        <v>366966</v>
      </c>
      <c r="J1127">
        <f t="shared" si="107"/>
        <v>101839.71428571429</v>
      </c>
      <c r="K1127" s="4">
        <f t="shared" si="108"/>
        <v>285418</v>
      </c>
    </row>
    <row r="1128" spans="1:11" x14ac:dyDescent="0.25">
      <c r="A1128" t="s">
        <v>11</v>
      </c>
      <c r="B1128">
        <v>3472</v>
      </c>
      <c r="C1128" t="s">
        <v>27</v>
      </c>
      <c r="D1128" t="str">
        <f t="array" ref="D1128">IF($C1128="Very Satisfied","5 Stars",IF($C1128="Satisfied","4 Stars",IF($C1128="Neutral","3 Stars",IF($C1128="Dissatisfied","2 Stars",IF($C1128="Very Dissatisfied","1 Star")))))</f>
        <v>4 Stars</v>
      </c>
      <c r="E1128" t="s">
        <v>34</v>
      </c>
      <c r="F1128" t="s">
        <v>42</v>
      </c>
      <c r="G1128">
        <v>3</v>
      </c>
      <c r="H1128">
        <v>3</v>
      </c>
      <c r="I1128" s="4">
        <f t="shared" si="105"/>
        <v>302064</v>
      </c>
      <c r="J1128">
        <f t="shared" si="107"/>
        <v>8707.25</v>
      </c>
      <c r="K1128" s="4">
        <f t="shared" si="108"/>
        <v>704816</v>
      </c>
    </row>
    <row r="1129" spans="1:11" x14ac:dyDescent="0.25">
      <c r="A1129" t="s">
        <v>15</v>
      </c>
      <c r="B1129">
        <v>9098</v>
      </c>
      <c r="C1129" t="s">
        <v>27</v>
      </c>
      <c r="D1129" t="str">
        <f t="array" ref="D1129">IF($C1129="Very Satisfied","5 Stars",IF($C1129="Satisfied","4 Stars",IF($C1129="Neutral","3 Stars",IF($C1129="Dissatisfied","2 Stars",IF($C1129="Very Dissatisfied","1 Star")))))</f>
        <v>4 Stars</v>
      </c>
      <c r="E1129" t="s">
        <v>35</v>
      </c>
      <c r="F1129" t="s">
        <v>52</v>
      </c>
      <c r="G1129">
        <v>3</v>
      </c>
      <c r="H1129">
        <v>3</v>
      </c>
      <c r="I1129" s="4">
        <f t="shared" si="105"/>
        <v>791526</v>
      </c>
      <c r="J1129">
        <f t="shared" si="107"/>
        <v>23820.6</v>
      </c>
      <c r="K1129" s="4">
        <f t="shared" si="108"/>
        <v>1846894</v>
      </c>
    </row>
    <row r="1130" spans="1:11" x14ac:dyDescent="0.25">
      <c r="A1130" t="s">
        <v>14</v>
      </c>
      <c r="B1130">
        <v>2627</v>
      </c>
      <c r="C1130" t="s">
        <v>27</v>
      </c>
      <c r="D1130" t="str">
        <f t="array" ref="D1130">IF($C1130="Very Satisfied","5 Stars",IF($C1130="Satisfied","4 Stars",IF($C1130="Neutral","3 Stars",IF($C1130="Dissatisfied","2 Stars",IF($C1130="Very Dissatisfied","1 Star")))))</f>
        <v>4 Stars</v>
      </c>
      <c r="E1130" t="s">
        <v>31</v>
      </c>
      <c r="F1130" t="s">
        <v>43</v>
      </c>
      <c r="G1130">
        <v>5</v>
      </c>
      <c r="H1130">
        <v>7</v>
      </c>
      <c r="I1130" s="4">
        <f t="shared" si="105"/>
        <v>228549</v>
      </c>
      <c r="J1130">
        <f t="shared" si="107"/>
        <v>181163</v>
      </c>
      <c r="K1130" s="4">
        <f t="shared" si="108"/>
        <v>228549</v>
      </c>
    </row>
    <row r="1131" spans="1:11" x14ac:dyDescent="0.25">
      <c r="A1131" t="s">
        <v>25</v>
      </c>
      <c r="B1131">
        <v>3920</v>
      </c>
      <c r="C1131" t="s">
        <v>29</v>
      </c>
      <c r="D1131" t="str">
        <f t="array" ref="D1131">IF($C1131="Very Satisfied","5 Stars",IF($C1131="Satisfied","4 Stars",IF($C1131="Neutral","3 Stars",IF($C1131="Dissatisfied","2 Stars",IF($C1131="Very Dissatisfied","1 Star")))))</f>
        <v>5 Stars</v>
      </c>
      <c r="E1131" t="s">
        <v>33</v>
      </c>
      <c r="F1131" t="s">
        <v>44</v>
      </c>
      <c r="G1131">
        <v>2</v>
      </c>
      <c r="H1131">
        <v>11</v>
      </c>
      <c r="I1131" s="4">
        <f t="shared" si="105"/>
        <v>341040</v>
      </c>
      <c r="J1131">
        <f t="shared" si="107"/>
        <v>85538.4</v>
      </c>
      <c r="K1131" s="4">
        <f t="shared" si="108"/>
        <v>217025.45454545456</v>
      </c>
    </row>
    <row r="1132" spans="1:11" x14ac:dyDescent="0.25">
      <c r="A1132" t="s">
        <v>11</v>
      </c>
      <c r="B1132">
        <v>3807</v>
      </c>
      <c r="C1132" t="s">
        <v>26</v>
      </c>
      <c r="D1132" t="str">
        <f t="array" ref="D1132">IF($C1132="Very Satisfied","5 Stars",IF($C1132="Satisfied","4 Stars",IF($C1132="Neutral","3 Stars",IF($C1132="Dissatisfied","2 Stars",IF($C1132="Very Dissatisfied","1 Star")))))</f>
        <v>3 Stars</v>
      </c>
      <c r="E1132" t="s">
        <v>33</v>
      </c>
      <c r="F1132" t="s">
        <v>45</v>
      </c>
      <c r="G1132">
        <v>5</v>
      </c>
      <c r="H1132">
        <v>5</v>
      </c>
      <c r="I1132" s="4">
        <f t="shared" si="105"/>
        <v>331209</v>
      </c>
      <c r="J1132">
        <f t="shared" si="107"/>
        <v>56985</v>
      </c>
      <c r="K1132" s="4">
        <f t="shared" si="108"/>
        <v>463692.60000000003</v>
      </c>
    </row>
    <row r="1133" spans="1:11" x14ac:dyDescent="0.25">
      <c r="A1133" t="s">
        <v>11</v>
      </c>
      <c r="B1133">
        <v>4974</v>
      </c>
      <c r="C1133" t="s">
        <v>27</v>
      </c>
      <c r="D1133" t="str">
        <f t="array" ref="D1133">IF($C1133="Very Satisfied","5 Stars",IF($C1133="Satisfied","4 Stars",IF($C1133="Neutral","3 Stars",IF($C1133="Dissatisfied","2 Stars",IF($C1133="Very Dissatisfied","1 Star")))))</f>
        <v>4 Stars</v>
      </c>
      <c r="E1133" t="s">
        <v>38</v>
      </c>
      <c r="F1133" t="s">
        <v>50</v>
      </c>
      <c r="G1133">
        <v>5</v>
      </c>
      <c r="H1133">
        <v>14</v>
      </c>
      <c r="I1133" s="4">
        <f t="shared" si="105"/>
        <v>432738</v>
      </c>
      <c r="J1133">
        <f t="shared" si="107"/>
        <v>77604</v>
      </c>
      <c r="K1133" s="4">
        <f t="shared" si="108"/>
        <v>216369</v>
      </c>
    </row>
    <row r="1134" spans="1:11" x14ac:dyDescent="0.25">
      <c r="A1134" t="s">
        <v>8</v>
      </c>
      <c r="B1134">
        <v>3200</v>
      </c>
      <c r="C1134" t="s">
        <v>27</v>
      </c>
      <c r="D1134" t="str">
        <f t="array" ref="D1134">IF($C1134="Very Satisfied","5 Stars",IF($C1134="Satisfied","4 Stars",IF($C1134="Neutral","3 Stars",IF($C1134="Dissatisfied","2 Stars",IF($C1134="Very Dissatisfied","1 Star")))))</f>
        <v>4 Stars</v>
      </c>
      <c r="E1134" t="s">
        <v>40</v>
      </c>
      <c r="F1134" t="s">
        <v>52</v>
      </c>
      <c r="G1134">
        <v>1</v>
      </c>
      <c r="H1134">
        <v>3</v>
      </c>
      <c r="I1134" s="4">
        <f t="shared" si="105"/>
        <v>278400</v>
      </c>
      <c r="J1134">
        <f t="shared" si="107"/>
        <v>63009.75</v>
      </c>
      <c r="K1134" s="4">
        <f t="shared" ref="K1134:K1155" si="109">PRODUCT(J1192,7)</f>
        <v>649600</v>
      </c>
    </row>
    <row r="1135" spans="1:11" x14ac:dyDescent="0.25">
      <c r="A1135" t="s">
        <v>15</v>
      </c>
      <c r="B1135">
        <v>8446</v>
      </c>
      <c r="C1135" t="s">
        <v>28</v>
      </c>
      <c r="D1135" t="str">
        <f t="array" ref="D1135">IF($C1135="Very Satisfied","5 Stars",IF($C1135="Satisfied","4 Stars",IF($C1135="Neutral","3 Stars",IF($C1135="Dissatisfied","2 Stars",IF($C1135="Very Dissatisfied","1 Star")))))</f>
        <v>2 Stars</v>
      </c>
      <c r="E1135" t="s">
        <v>36</v>
      </c>
      <c r="F1135" t="s">
        <v>51</v>
      </c>
      <c r="G1135">
        <v>4</v>
      </c>
      <c r="H1135">
        <v>5</v>
      </c>
      <c r="I1135" s="4">
        <f t="shared" si="105"/>
        <v>734802</v>
      </c>
      <c r="J1135">
        <f t="shared" si="107"/>
        <v>37323</v>
      </c>
      <c r="K1135" s="4">
        <f t="shared" si="109"/>
        <v>1028722.7999999999</v>
      </c>
    </row>
    <row r="1136" spans="1:11" x14ac:dyDescent="0.25">
      <c r="A1136" t="s">
        <v>22</v>
      </c>
      <c r="B1136">
        <v>1388</v>
      </c>
      <c r="C1136" t="s">
        <v>29</v>
      </c>
      <c r="D1136" t="str">
        <f t="array" ref="D1136">IF($C1136="Very Satisfied","5 Stars",IF($C1136="Satisfied","4 Stars",IF($C1136="Neutral","3 Stars",IF($C1136="Dissatisfied","2 Stars",IF($C1136="Very Dissatisfied","1 Star")))))</f>
        <v>5 Stars</v>
      </c>
      <c r="E1136" t="s">
        <v>36</v>
      </c>
      <c r="F1136" t="s">
        <v>51</v>
      </c>
      <c r="G1136">
        <v>5</v>
      </c>
      <c r="H1136">
        <v>12</v>
      </c>
      <c r="I1136" s="4">
        <f t="shared" si="105"/>
        <v>120756</v>
      </c>
      <c r="J1136">
        <f t="shared" si="107"/>
        <v>37294</v>
      </c>
      <c r="K1136" s="4">
        <f t="shared" si="109"/>
        <v>70441</v>
      </c>
    </row>
    <row r="1137" spans="1:11" x14ac:dyDescent="0.25">
      <c r="A1137" t="s">
        <v>7</v>
      </c>
      <c r="B1137">
        <v>1008</v>
      </c>
      <c r="C1137" t="s">
        <v>28</v>
      </c>
      <c r="D1137" t="str">
        <f t="array" ref="D1137">IF($C1137="Very Satisfied","5 Stars",IF($C1137="Satisfied","4 Stars",IF($C1137="Neutral","3 Stars",IF($C1137="Dissatisfied","2 Stars",IF($C1137="Very Dissatisfied","1 Star")))))</f>
        <v>2 Stars</v>
      </c>
      <c r="E1137" t="s">
        <v>39</v>
      </c>
      <c r="F1137" t="s">
        <v>41</v>
      </c>
      <c r="G1137">
        <v>1</v>
      </c>
      <c r="H1137">
        <v>14</v>
      </c>
      <c r="I1137" s="4">
        <f t="shared" si="105"/>
        <v>87696</v>
      </c>
      <c r="J1137">
        <f t="shared" si="107"/>
        <v>10863.4</v>
      </c>
      <c r="K1137" s="4">
        <f t="shared" si="109"/>
        <v>43848</v>
      </c>
    </row>
    <row r="1138" spans="1:11" x14ac:dyDescent="0.25">
      <c r="A1138" t="s">
        <v>24</v>
      </c>
      <c r="B1138">
        <v>3535</v>
      </c>
      <c r="C1138" t="s">
        <v>27</v>
      </c>
      <c r="D1138" t="str">
        <f t="array" ref="D1138">IF($C1138="Very Satisfied","5 Stars",IF($C1138="Satisfied","4 Stars",IF($C1138="Neutral","3 Stars",IF($C1138="Dissatisfied","2 Stars",IF($C1138="Very Dissatisfied","1 Star")))))</f>
        <v>4 Stars</v>
      </c>
      <c r="E1138" t="s">
        <v>33</v>
      </c>
      <c r="F1138" t="s">
        <v>52</v>
      </c>
      <c r="G1138">
        <v>5</v>
      </c>
      <c r="H1138">
        <v>3</v>
      </c>
      <c r="I1138" s="4">
        <f t="shared" si="105"/>
        <v>307545</v>
      </c>
      <c r="J1138">
        <f t="shared" si="107"/>
        <v>28652</v>
      </c>
      <c r="K1138" s="4">
        <f t="shared" si="109"/>
        <v>717605</v>
      </c>
    </row>
    <row r="1139" spans="1:11" x14ac:dyDescent="0.25">
      <c r="A1139" t="s">
        <v>17</v>
      </c>
      <c r="B1139">
        <v>6637</v>
      </c>
      <c r="C1139" t="s">
        <v>29</v>
      </c>
      <c r="D1139" t="str">
        <f t="array" ref="D1139">IF($C1139="Very Satisfied","5 Stars",IF($C1139="Satisfied","4 Stars",IF($C1139="Neutral","3 Stars",IF($C1139="Dissatisfied","2 Stars",IF($C1139="Very Dissatisfied","1 Star")))))</f>
        <v>5 Stars</v>
      </c>
      <c r="E1139" t="s">
        <v>36</v>
      </c>
      <c r="F1139" t="s">
        <v>48</v>
      </c>
      <c r="G1139">
        <v>1</v>
      </c>
      <c r="H1139">
        <v>14</v>
      </c>
      <c r="I1139" s="4">
        <f t="shared" si="105"/>
        <v>577419</v>
      </c>
      <c r="J1139">
        <f t="shared" si="107"/>
        <v>79315</v>
      </c>
      <c r="K1139" s="4">
        <f t="shared" si="109"/>
        <v>288709.5</v>
      </c>
    </row>
    <row r="1140" spans="1:11" x14ac:dyDescent="0.25">
      <c r="A1140" t="s">
        <v>24</v>
      </c>
      <c r="B1140">
        <v>3367</v>
      </c>
      <c r="C1140" t="s">
        <v>29</v>
      </c>
      <c r="D1140" t="str">
        <f t="array" ref="D1140">IF($C1140="Very Satisfied","5 Stars",IF($C1140="Satisfied","4 Stars",IF($C1140="Neutral","3 Stars",IF($C1140="Dissatisfied","2 Stars",IF($C1140="Very Dissatisfied","1 Star")))))</f>
        <v>5 Stars</v>
      </c>
      <c r="E1140" t="s">
        <v>36</v>
      </c>
      <c r="F1140" t="s">
        <v>51</v>
      </c>
      <c r="G1140">
        <v>2</v>
      </c>
      <c r="H1140">
        <v>11</v>
      </c>
      <c r="I1140" s="4">
        <f t="shared" si="105"/>
        <v>292929</v>
      </c>
      <c r="J1140">
        <f t="shared" si="107"/>
        <v>77517</v>
      </c>
      <c r="K1140" s="4">
        <f t="shared" si="109"/>
        <v>186409.36363636365</v>
      </c>
    </row>
    <row r="1141" spans="1:11" x14ac:dyDescent="0.25">
      <c r="A1141" t="s">
        <v>15</v>
      </c>
      <c r="B1141">
        <v>2952</v>
      </c>
      <c r="C1141" t="s">
        <v>29</v>
      </c>
      <c r="D1141" t="str">
        <f t="array" ref="D1141">IF($C1141="Very Satisfied","5 Stars",IF($C1141="Satisfied","4 Stars",IF($C1141="Neutral","3 Stars",IF($C1141="Dissatisfied","2 Stars",IF($C1141="Very Dissatisfied","1 Star")))))</f>
        <v>5 Stars</v>
      </c>
      <c r="E1141" t="s">
        <v>34</v>
      </c>
      <c r="F1141" t="s">
        <v>47</v>
      </c>
      <c r="G1141">
        <v>2</v>
      </c>
      <c r="H1141">
        <v>4</v>
      </c>
      <c r="I1141" s="4">
        <f t="shared" si="105"/>
        <v>256824</v>
      </c>
      <c r="J1141">
        <f t="shared" si="107"/>
        <v>148683</v>
      </c>
      <c r="K1141" s="4">
        <f t="shared" si="109"/>
        <v>449442</v>
      </c>
    </row>
    <row r="1142" spans="1:11" x14ac:dyDescent="0.25">
      <c r="A1142" t="s">
        <v>13</v>
      </c>
      <c r="B1142">
        <v>2631</v>
      </c>
      <c r="C1142" t="s">
        <v>29</v>
      </c>
      <c r="D1142" t="str">
        <f t="array" ref="D1142">IF($C1142="Very Satisfied","5 Stars",IF($C1142="Satisfied","4 Stars",IF($C1142="Neutral","3 Stars",IF($C1142="Dissatisfied","2 Stars",IF($C1142="Very Dissatisfied","1 Star")))))</f>
        <v>5 Stars</v>
      </c>
      <c r="E1142" t="s">
        <v>35</v>
      </c>
      <c r="F1142" t="s">
        <v>41</v>
      </c>
      <c r="G1142">
        <v>2</v>
      </c>
      <c r="H1142">
        <v>3</v>
      </c>
      <c r="I1142" s="4">
        <f t="shared" si="105"/>
        <v>228897</v>
      </c>
      <c r="J1142">
        <f t="shared" si="107"/>
        <v>6857.181818181818</v>
      </c>
      <c r="K1142" s="4">
        <f t="shared" si="109"/>
        <v>534093</v>
      </c>
    </row>
    <row r="1143" spans="1:11" x14ac:dyDescent="0.25">
      <c r="A1143" t="s">
        <v>7</v>
      </c>
      <c r="B1143">
        <v>4411</v>
      </c>
      <c r="C1143" t="s">
        <v>26</v>
      </c>
      <c r="D1143" t="str">
        <f t="array" ref="D1143">IF($C1143="Very Satisfied","5 Stars",IF($C1143="Satisfied","4 Stars",IF($C1143="Neutral","3 Stars",IF($C1143="Dissatisfied","2 Stars",IF($C1143="Very Dissatisfied","1 Star")))))</f>
        <v>3 Stars</v>
      </c>
      <c r="E1143" t="s">
        <v>31</v>
      </c>
      <c r="F1143" t="s">
        <v>51</v>
      </c>
      <c r="G1143">
        <v>3</v>
      </c>
      <c r="H1143">
        <v>11</v>
      </c>
      <c r="I1143" s="4">
        <f t="shared" si="105"/>
        <v>383757</v>
      </c>
      <c r="J1143">
        <f t="shared" ref="J1143:J1166" si="110">I1087/H1087</f>
        <v>35428.333333333336</v>
      </c>
      <c r="K1143" s="4">
        <f t="shared" si="109"/>
        <v>244209</v>
      </c>
    </row>
    <row r="1144" spans="1:11" x14ac:dyDescent="0.25">
      <c r="A1144" t="s">
        <v>16</v>
      </c>
      <c r="B1144">
        <v>1558</v>
      </c>
      <c r="C1144" t="s">
        <v>26</v>
      </c>
      <c r="D1144" t="str">
        <f t="array" ref="D1144">IF($C1144="Very Satisfied","5 Stars",IF($C1144="Satisfied","4 Stars",IF($C1144="Neutral","3 Stars",IF($C1144="Dissatisfied","2 Stars",IF($C1144="Very Dissatisfied","1 Star")))))</f>
        <v>3 Stars</v>
      </c>
      <c r="E1144" t="s">
        <v>38</v>
      </c>
      <c r="F1144" t="s">
        <v>50</v>
      </c>
      <c r="G1144">
        <v>4</v>
      </c>
      <c r="H1144">
        <v>15</v>
      </c>
      <c r="I1144" s="4">
        <f t="shared" si="105"/>
        <v>135546</v>
      </c>
      <c r="J1144">
        <f t="shared" si="110"/>
        <v>25218.400000000001</v>
      </c>
      <c r="K1144" s="4">
        <f t="shared" si="109"/>
        <v>63254.799999999996</v>
      </c>
    </row>
    <row r="1145" spans="1:11" x14ac:dyDescent="0.25">
      <c r="A1145" t="s">
        <v>11</v>
      </c>
      <c r="B1145">
        <v>3968</v>
      </c>
      <c r="C1145" t="s">
        <v>26</v>
      </c>
      <c r="D1145" t="str">
        <f t="array" ref="D1145">IF($C1145="Very Satisfied","5 Stars",IF($C1145="Satisfied","4 Stars",IF($C1145="Neutral","3 Stars",IF($C1145="Dissatisfied","2 Stars",IF($C1145="Very Dissatisfied","1 Star")))))</f>
        <v>3 Stars</v>
      </c>
      <c r="E1145" t="s">
        <v>34</v>
      </c>
      <c r="F1145" t="s">
        <v>43</v>
      </c>
      <c r="G1145">
        <v>1</v>
      </c>
      <c r="H1145">
        <v>14</v>
      </c>
      <c r="I1145" s="4">
        <f t="shared" si="105"/>
        <v>345216</v>
      </c>
      <c r="J1145">
        <f t="shared" si="110"/>
        <v>16741.285714285714</v>
      </c>
      <c r="K1145" s="4">
        <f t="shared" si="109"/>
        <v>172608</v>
      </c>
    </row>
    <row r="1146" spans="1:11" x14ac:dyDescent="0.25">
      <c r="A1146" t="s">
        <v>24</v>
      </c>
      <c r="B1146">
        <v>1544</v>
      </c>
      <c r="C1146" t="s">
        <v>29</v>
      </c>
      <c r="D1146" t="str">
        <f t="array" ref="D1146">IF($C1146="Very Satisfied","5 Stars",IF($C1146="Satisfied","4 Stars",IF($C1146="Neutral","3 Stars",IF($C1146="Dissatisfied","2 Stars",IF($C1146="Very Dissatisfied","1 Star")))))</f>
        <v>5 Stars</v>
      </c>
      <c r="E1146" t="s">
        <v>38</v>
      </c>
      <c r="F1146" t="s">
        <v>41</v>
      </c>
      <c r="G1146">
        <v>5</v>
      </c>
      <c r="H1146">
        <v>10</v>
      </c>
      <c r="I1146" s="4">
        <f t="shared" si="105"/>
        <v>134328</v>
      </c>
      <c r="J1146">
        <f t="shared" si="110"/>
        <v>28362</v>
      </c>
      <c r="K1146" s="4">
        <f t="shared" si="109"/>
        <v>94029.599999999991</v>
      </c>
    </row>
    <row r="1147" spans="1:11" x14ac:dyDescent="0.25">
      <c r="A1147" t="s">
        <v>24</v>
      </c>
      <c r="B1147">
        <v>2059</v>
      </c>
      <c r="C1147" t="s">
        <v>29</v>
      </c>
      <c r="D1147" t="str">
        <f t="array" ref="D1147">IF($C1147="Very Satisfied","5 Stars",IF($C1147="Satisfied","4 Stars",IF($C1147="Neutral","3 Stars",IF($C1147="Dissatisfied","2 Stars",IF($C1147="Very Dissatisfied","1 Star")))))</f>
        <v>5 Stars</v>
      </c>
      <c r="E1147" t="s">
        <v>32</v>
      </c>
      <c r="F1147" t="s">
        <v>44</v>
      </c>
      <c r="G1147">
        <v>5</v>
      </c>
      <c r="H1147">
        <v>11</v>
      </c>
      <c r="I1147" s="4">
        <f t="shared" si="105"/>
        <v>179133</v>
      </c>
      <c r="J1147">
        <f t="shared" si="110"/>
        <v>20382.857142857141</v>
      </c>
      <c r="K1147" s="4">
        <f t="shared" si="109"/>
        <v>113993.72727272728</v>
      </c>
    </row>
    <row r="1148" spans="1:11" x14ac:dyDescent="0.25">
      <c r="A1148" t="s">
        <v>12</v>
      </c>
      <c r="B1148">
        <v>9496</v>
      </c>
      <c r="C1148" t="s">
        <v>28</v>
      </c>
      <c r="D1148" t="str">
        <f t="array" ref="D1148">IF($C1148="Very Satisfied","5 Stars",IF($C1148="Satisfied","4 Stars",IF($C1148="Neutral","3 Stars",IF($C1148="Dissatisfied","2 Stars",IF($C1148="Very Dissatisfied","1 Star")))))</f>
        <v>2 Stars</v>
      </c>
      <c r="E1148" t="s">
        <v>38</v>
      </c>
      <c r="F1148" t="s">
        <v>41</v>
      </c>
      <c r="G1148">
        <v>1</v>
      </c>
      <c r="H1148">
        <v>15</v>
      </c>
      <c r="I1148" s="4">
        <f t="shared" si="105"/>
        <v>826152</v>
      </c>
      <c r="J1148">
        <f t="shared" si="110"/>
        <v>27013.5</v>
      </c>
      <c r="K1148" s="4">
        <f t="shared" si="109"/>
        <v>385537.60000000003</v>
      </c>
    </row>
    <row r="1149" spans="1:11" x14ac:dyDescent="0.25">
      <c r="A1149" t="s">
        <v>12</v>
      </c>
      <c r="B1149">
        <v>2439</v>
      </c>
      <c r="C1149" t="s">
        <v>29</v>
      </c>
      <c r="D1149" t="str">
        <f t="array" ref="D1149">IF($C1149="Very Satisfied","5 Stars",IF($C1149="Satisfied","4 Stars",IF($C1149="Neutral","3 Stars",IF($C1149="Dissatisfied","2 Stars",IF($C1149="Very Dissatisfied","1 Star")))))</f>
        <v>5 Stars</v>
      </c>
      <c r="E1149" t="s">
        <v>35</v>
      </c>
      <c r="F1149" t="s">
        <v>41</v>
      </c>
      <c r="G1149">
        <v>5</v>
      </c>
      <c r="H1149">
        <v>15</v>
      </c>
      <c r="I1149" s="4">
        <f t="shared" si="105"/>
        <v>212193</v>
      </c>
      <c r="J1149">
        <f t="shared" si="110"/>
        <v>16229.454545454546</v>
      </c>
      <c r="K1149" s="4">
        <f t="shared" si="109"/>
        <v>99023.400000000009</v>
      </c>
    </row>
    <row r="1150" spans="1:11" x14ac:dyDescent="0.25">
      <c r="A1150" t="s">
        <v>12</v>
      </c>
      <c r="B1150">
        <v>7665</v>
      </c>
      <c r="C1150" t="s">
        <v>27</v>
      </c>
      <c r="D1150" t="str">
        <f t="array" ref="D1150">IF($C1150="Very Satisfied","5 Stars",IF($C1150="Satisfied","4 Stars",IF($C1150="Neutral","3 Stars",IF($C1150="Dissatisfied","2 Stars",IF($C1150="Very Dissatisfied","1 Star")))))</f>
        <v>4 Stars</v>
      </c>
      <c r="E1150" t="s">
        <v>38</v>
      </c>
      <c r="F1150" t="s">
        <v>52</v>
      </c>
      <c r="G1150">
        <v>1</v>
      </c>
      <c r="H1150">
        <v>3</v>
      </c>
      <c r="I1150" s="4">
        <f t="shared" si="105"/>
        <v>666855</v>
      </c>
      <c r="J1150">
        <f t="shared" si="110"/>
        <v>53331</v>
      </c>
      <c r="K1150" s="4">
        <f t="shared" si="109"/>
        <v>1555995</v>
      </c>
    </row>
    <row r="1151" spans="1:11" x14ac:dyDescent="0.25">
      <c r="A1151" t="s">
        <v>11</v>
      </c>
      <c r="B1151">
        <v>5220</v>
      </c>
      <c r="C1151" t="s">
        <v>27</v>
      </c>
      <c r="D1151" t="str">
        <f t="array" ref="D1151">IF($C1151="Very Satisfied","5 Stars",IF($C1151="Satisfied","4 Stars",IF($C1151="Neutral","3 Stars",IF($C1151="Dissatisfied","2 Stars",IF($C1151="Very Dissatisfied","1 Star")))))</f>
        <v>4 Stars</v>
      </c>
      <c r="E1151" t="s">
        <v>38</v>
      </c>
      <c r="F1151" t="s">
        <v>47</v>
      </c>
      <c r="G1151">
        <v>1</v>
      </c>
      <c r="H1151">
        <v>10</v>
      </c>
      <c r="I1151" s="4">
        <f t="shared" si="105"/>
        <v>454140</v>
      </c>
      <c r="J1151">
        <f t="shared" si="110"/>
        <v>57118.846153846156</v>
      </c>
      <c r="K1151" s="4">
        <f t="shared" si="109"/>
        <v>317898</v>
      </c>
    </row>
    <row r="1152" spans="1:11" x14ac:dyDescent="0.25">
      <c r="A1152" t="s">
        <v>10</v>
      </c>
      <c r="B1152">
        <v>3813</v>
      </c>
      <c r="C1152" t="s">
        <v>27</v>
      </c>
      <c r="D1152" t="str">
        <f t="array" ref="D1152">IF($C1152="Very Satisfied","5 Stars",IF($C1152="Satisfied","4 Stars",IF($C1152="Neutral","3 Stars",IF($C1152="Dissatisfied","2 Stars",IF($C1152="Very Dissatisfied","1 Star")))))</f>
        <v>4 Stars</v>
      </c>
      <c r="E1152" t="s">
        <v>35</v>
      </c>
      <c r="F1152" t="s">
        <v>50</v>
      </c>
      <c r="G1152">
        <v>5</v>
      </c>
      <c r="H1152">
        <v>11</v>
      </c>
      <c r="I1152" s="4">
        <f t="shared" si="105"/>
        <v>331731</v>
      </c>
      <c r="J1152">
        <f t="shared" si="110"/>
        <v>37939.25</v>
      </c>
      <c r="K1152" s="4">
        <f t="shared" si="109"/>
        <v>211101.54545454544</v>
      </c>
    </row>
    <row r="1153" spans="1:11" x14ac:dyDescent="0.25">
      <c r="A1153" t="s">
        <v>22</v>
      </c>
      <c r="B1153">
        <v>3955</v>
      </c>
      <c r="C1153" t="s">
        <v>27</v>
      </c>
      <c r="D1153" t="str">
        <f t="array" ref="D1153">IF($C1153="Very Satisfied","5 Stars",IF($C1153="Satisfied","4 Stars",IF($C1153="Neutral","3 Stars",IF($C1153="Dissatisfied","2 Stars",IF($C1153="Very Dissatisfied","1 Star")))))</f>
        <v>4 Stars</v>
      </c>
      <c r="E1153" t="s">
        <v>32</v>
      </c>
      <c r="F1153" t="s">
        <v>52</v>
      </c>
      <c r="G1153">
        <v>2</v>
      </c>
      <c r="H1153">
        <v>9</v>
      </c>
      <c r="I1153" s="4">
        <f t="shared" si="105"/>
        <v>344085</v>
      </c>
      <c r="J1153">
        <f t="shared" si="110"/>
        <v>61683</v>
      </c>
      <c r="K1153" s="4">
        <f t="shared" si="109"/>
        <v>267621.66666666663</v>
      </c>
    </row>
    <row r="1154" spans="1:11" x14ac:dyDescent="0.25">
      <c r="A1154" t="s">
        <v>19</v>
      </c>
      <c r="B1154">
        <v>3282</v>
      </c>
      <c r="C1154" t="s">
        <v>27</v>
      </c>
      <c r="D1154" t="str">
        <f t="array" ref="D1154">IF($C1154="Very Satisfied","5 Stars",IF($C1154="Satisfied","4 Stars",IF($C1154="Neutral","3 Stars",IF($C1154="Dissatisfied","2 Stars",IF($C1154="Very Dissatisfied","1 Star")))))</f>
        <v>4 Stars</v>
      </c>
      <c r="E1154" t="s">
        <v>40</v>
      </c>
      <c r="F1154" t="s">
        <v>43</v>
      </c>
      <c r="G1154">
        <v>4</v>
      </c>
      <c r="H1154">
        <v>7</v>
      </c>
      <c r="I1154" s="4">
        <f t="shared" si="105"/>
        <v>285534</v>
      </c>
      <c r="J1154">
        <f t="shared" si="110"/>
        <v>66903</v>
      </c>
      <c r="K1154" s="4">
        <f t="shared" si="109"/>
        <v>285534</v>
      </c>
    </row>
    <row r="1155" spans="1:11" x14ac:dyDescent="0.25">
      <c r="A1155" t="s">
        <v>8</v>
      </c>
      <c r="B1155">
        <v>2600</v>
      </c>
      <c r="C1155" t="s">
        <v>26</v>
      </c>
      <c r="D1155" t="str">
        <f t="array" ref="D1155">IF($C1155="Very Satisfied","5 Stars",IF($C1155="Satisfied","4 Stars",IF($C1155="Neutral","3 Stars",IF($C1155="Dissatisfied","2 Stars",IF($C1155="Very Dissatisfied","1 Star")))))</f>
        <v>3 Stars</v>
      </c>
      <c r="E1155" t="s">
        <v>39</v>
      </c>
      <c r="F1155" t="s">
        <v>46</v>
      </c>
      <c r="G1155">
        <v>3</v>
      </c>
      <c r="H1155">
        <v>13</v>
      </c>
      <c r="I1155" s="4">
        <f t="shared" si="105"/>
        <v>226200</v>
      </c>
      <c r="J1155">
        <f t="shared" si="110"/>
        <v>11840.7</v>
      </c>
      <c r="K1155" s="4">
        <f t="shared" si="109"/>
        <v>121800</v>
      </c>
    </row>
    <row r="1156" spans="1:11" x14ac:dyDescent="0.25">
      <c r="A1156" t="s">
        <v>17</v>
      </c>
      <c r="B1156">
        <v>6476</v>
      </c>
      <c r="C1156" t="s">
        <v>29</v>
      </c>
      <c r="D1156" t="str">
        <f t="array" ref="D1156">IF($C1156="Very Satisfied","5 Stars",IF($C1156="Satisfied","4 Stars",IF($C1156="Neutral","3 Stars",IF($C1156="Dissatisfied","2 Stars",IF($C1156="Very Dissatisfied","1 Star")))))</f>
        <v>5 Stars</v>
      </c>
      <c r="E1156" t="s">
        <v>32</v>
      </c>
      <c r="F1156" t="s">
        <v>41</v>
      </c>
      <c r="G1156">
        <v>2</v>
      </c>
      <c r="H1156">
        <v>9</v>
      </c>
      <c r="I1156" s="4">
        <f t="shared" si="105"/>
        <v>563412</v>
      </c>
      <c r="J1156">
        <f t="shared" si="110"/>
        <v>40059.545454545456</v>
      </c>
      <c r="K1156" s="4">
        <f t="shared" ref="K1156:K1167" si="111">PRODUCT(J1215,7)</f>
        <v>438209.33333333337</v>
      </c>
    </row>
    <row r="1157" spans="1:11" x14ac:dyDescent="0.25">
      <c r="A1157" t="s">
        <v>8</v>
      </c>
      <c r="B1157">
        <v>2163</v>
      </c>
      <c r="C1157" t="s">
        <v>28</v>
      </c>
      <c r="D1157" t="str">
        <f t="array" ref="D1157">IF($C1157="Very Satisfied","5 Stars",IF($C1157="Satisfied","4 Stars",IF($C1157="Neutral","3 Stars",IF($C1157="Dissatisfied","2 Stars",IF($C1157="Very Dissatisfied","1 Star")))))</f>
        <v>2 Stars</v>
      </c>
      <c r="E1157" t="s">
        <v>40</v>
      </c>
      <c r="F1157" t="s">
        <v>48</v>
      </c>
      <c r="G1157">
        <v>1</v>
      </c>
      <c r="H1157">
        <v>9</v>
      </c>
      <c r="I1157" s="4">
        <f t="shared" si="105"/>
        <v>188181</v>
      </c>
      <c r="J1157">
        <f t="shared" si="110"/>
        <v>73306.2</v>
      </c>
      <c r="K1157" s="4">
        <f t="shared" si="111"/>
        <v>146363</v>
      </c>
    </row>
    <row r="1158" spans="1:11" x14ac:dyDescent="0.25">
      <c r="A1158" t="s">
        <v>15</v>
      </c>
      <c r="B1158">
        <v>3544</v>
      </c>
      <c r="C1158" t="s">
        <v>30</v>
      </c>
      <c r="D1158" t="str">
        <f t="array" ref="D1158">IF($C1158="Very Satisfied","5 Stars",IF($C1158="Satisfied","4 Stars",IF($C1158="Neutral","3 Stars",IF($C1158="Dissatisfied","2 Stars",IF($C1158="Very Dissatisfied","1 Star")))))</f>
        <v>1 Star</v>
      </c>
      <c r="E1158" t="s">
        <v>32</v>
      </c>
      <c r="F1158" t="s">
        <v>41</v>
      </c>
      <c r="G1158">
        <v>4</v>
      </c>
      <c r="H1158">
        <v>11</v>
      </c>
      <c r="I1158" s="4">
        <f t="shared" si="105"/>
        <v>308328</v>
      </c>
      <c r="J1158">
        <f t="shared" si="110"/>
        <v>144942</v>
      </c>
      <c r="K1158" s="4">
        <f t="shared" si="111"/>
        <v>196208.72727272726</v>
      </c>
    </row>
    <row r="1159" spans="1:11" x14ac:dyDescent="0.25">
      <c r="A1159" t="s">
        <v>25</v>
      </c>
      <c r="B1159">
        <v>4450</v>
      </c>
      <c r="C1159" t="s">
        <v>28</v>
      </c>
      <c r="D1159" t="str">
        <f t="array" ref="D1159">IF($C1159="Very Satisfied","5 Stars",IF($C1159="Satisfied","4 Stars",IF($C1159="Neutral","3 Stars",IF($C1159="Dissatisfied","2 Stars",IF($C1159="Very Dissatisfied","1 Star")))))</f>
        <v>2 Stars</v>
      </c>
      <c r="E1159" t="s">
        <v>35</v>
      </c>
      <c r="F1159" t="s">
        <v>43</v>
      </c>
      <c r="G1159">
        <v>2</v>
      </c>
      <c r="H1159">
        <v>5</v>
      </c>
      <c r="I1159" s="4">
        <f t="shared" si="105"/>
        <v>387150</v>
      </c>
      <c r="J1159">
        <f t="shared" si="110"/>
        <v>25912.615384615383</v>
      </c>
      <c r="K1159" s="4">
        <f t="shared" si="111"/>
        <v>542010</v>
      </c>
    </row>
    <row r="1160" spans="1:11" x14ac:dyDescent="0.25">
      <c r="A1160" t="s">
        <v>18</v>
      </c>
      <c r="B1160">
        <v>2694</v>
      </c>
      <c r="C1160" t="s">
        <v>27</v>
      </c>
      <c r="D1160" t="str">
        <f t="array" ref="D1160">IF($C1160="Very Satisfied","5 Stars",IF($C1160="Satisfied","4 Stars",IF($C1160="Neutral","3 Stars",IF($C1160="Dissatisfied","2 Stars",IF($C1160="Very Dissatisfied","1 Star")))))</f>
        <v>4 Stars</v>
      </c>
      <c r="E1160" t="s">
        <v>31</v>
      </c>
      <c r="F1160" t="s">
        <v>45</v>
      </c>
      <c r="G1160">
        <v>2</v>
      </c>
      <c r="H1160">
        <v>4</v>
      </c>
      <c r="I1160" s="4">
        <f t="shared" ref="I1160:I1220" si="112">PRODUCT(B1160,87)</f>
        <v>234378</v>
      </c>
      <c r="J1160">
        <f t="shared" si="110"/>
        <v>112901.14285714286</v>
      </c>
      <c r="K1160" s="4">
        <f t="shared" si="111"/>
        <v>410161.5</v>
      </c>
    </row>
    <row r="1161" spans="1:11" x14ac:dyDescent="0.25">
      <c r="A1161" t="s">
        <v>24</v>
      </c>
      <c r="B1161">
        <v>3018</v>
      </c>
      <c r="C1161" t="s">
        <v>27</v>
      </c>
      <c r="D1161" t="str">
        <f t="array" ref="D1161">IF($C1161="Very Satisfied","5 Stars",IF($C1161="Satisfied","4 Stars",IF($C1161="Neutral","3 Stars",IF($C1161="Dissatisfied","2 Stars",IF($C1161="Very Dissatisfied","1 Star")))))</f>
        <v>4 Stars</v>
      </c>
      <c r="E1161" t="s">
        <v>37</v>
      </c>
      <c r="F1161" t="s">
        <v>52</v>
      </c>
      <c r="G1161">
        <v>4</v>
      </c>
      <c r="H1161">
        <v>13</v>
      </c>
      <c r="I1161" s="4">
        <f t="shared" si="112"/>
        <v>262566</v>
      </c>
      <c r="J1161">
        <f t="shared" si="110"/>
        <v>23413.875</v>
      </c>
      <c r="K1161" s="4">
        <f t="shared" si="111"/>
        <v>141381.69230769231</v>
      </c>
    </row>
    <row r="1162" spans="1:11" x14ac:dyDescent="0.25">
      <c r="A1162" t="s">
        <v>13</v>
      </c>
      <c r="B1162">
        <v>4219</v>
      </c>
      <c r="C1162" t="s">
        <v>29</v>
      </c>
      <c r="D1162" t="str">
        <f t="array" ref="D1162">IF($C1162="Very Satisfied","5 Stars",IF($C1162="Satisfied","4 Stars",IF($C1162="Neutral","3 Stars",IF($C1162="Dissatisfied","2 Stars",IF($C1162="Very Dissatisfied","1 Star")))))</f>
        <v>5 Stars</v>
      </c>
      <c r="E1162" t="s">
        <v>37</v>
      </c>
      <c r="F1162" t="s">
        <v>41</v>
      </c>
      <c r="G1162">
        <v>5</v>
      </c>
      <c r="H1162">
        <v>8</v>
      </c>
      <c r="I1162" s="4">
        <f t="shared" si="112"/>
        <v>367053</v>
      </c>
      <c r="J1162">
        <f t="shared" si="110"/>
        <v>79132.71428571429</v>
      </c>
      <c r="K1162" s="4">
        <f t="shared" si="111"/>
        <v>321171.375</v>
      </c>
    </row>
    <row r="1163" spans="1:11" x14ac:dyDescent="0.25">
      <c r="A1163" t="s">
        <v>14</v>
      </c>
      <c r="B1163">
        <v>5707</v>
      </c>
      <c r="C1163" t="s">
        <v>28</v>
      </c>
      <c r="D1163" t="str">
        <f t="array" ref="D1163">IF($C1163="Very Satisfied","5 Stars",IF($C1163="Satisfied","4 Stars",IF($C1163="Neutral","3 Stars",IF($C1163="Dissatisfied","2 Stars",IF($C1163="Very Dissatisfied","1 Star")))))</f>
        <v>2 Stars</v>
      </c>
      <c r="E1163" t="s">
        <v>36</v>
      </c>
      <c r="F1163" t="s">
        <v>41</v>
      </c>
      <c r="G1163">
        <v>2</v>
      </c>
      <c r="H1163">
        <v>8</v>
      </c>
      <c r="I1163" s="4">
        <f t="shared" si="112"/>
        <v>496509</v>
      </c>
      <c r="J1163">
        <f t="shared" si="110"/>
        <v>36293.5</v>
      </c>
      <c r="K1163" s="4">
        <f t="shared" si="111"/>
        <v>434445.375</v>
      </c>
    </row>
    <row r="1164" spans="1:11" x14ac:dyDescent="0.25">
      <c r="A1164" t="s">
        <v>18</v>
      </c>
      <c r="B1164">
        <v>3973</v>
      </c>
      <c r="C1164" t="s">
        <v>27</v>
      </c>
      <c r="D1164" t="str">
        <f t="array" ref="D1164">IF($C1164="Very Satisfied","5 Stars",IF($C1164="Satisfied","4 Stars",IF($C1164="Neutral","3 Stars",IF($C1164="Dissatisfied","2 Stars",IF($C1164="Very Dissatisfied","1 Star")))))</f>
        <v>4 Stars</v>
      </c>
      <c r="E1164" t="s">
        <v>40</v>
      </c>
      <c r="F1164" t="s">
        <v>51</v>
      </c>
      <c r="G1164">
        <v>2</v>
      </c>
      <c r="H1164">
        <v>13</v>
      </c>
      <c r="I1164" s="4">
        <f t="shared" si="112"/>
        <v>345651</v>
      </c>
      <c r="J1164">
        <f t="shared" si="110"/>
        <v>43780.333333333336</v>
      </c>
      <c r="K1164" s="4">
        <f t="shared" si="111"/>
        <v>186119.76923076922</v>
      </c>
    </row>
    <row r="1165" spans="1:11" x14ac:dyDescent="0.25">
      <c r="A1165" t="s">
        <v>10</v>
      </c>
      <c r="B1165">
        <v>7064</v>
      </c>
      <c r="C1165" t="s">
        <v>26</v>
      </c>
      <c r="D1165" t="str">
        <f t="array" ref="D1165">IF($C1165="Very Satisfied","5 Stars",IF($C1165="Satisfied","4 Stars",IF($C1165="Neutral","3 Stars",IF($C1165="Dissatisfied","2 Stars",IF($C1165="Very Dissatisfied","1 Star")))))</f>
        <v>3 Stars</v>
      </c>
      <c r="E1165" t="s">
        <v>38</v>
      </c>
      <c r="F1165" t="s">
        <v>52</v>
      </c>
      <c r="G1165">
        <v>3</v>
      </c>
      <c r="H1165">
        <v>8</v>
      </c>
      <c r="I1165" s="4">
        <f t="shared" si="112"/>
        <v>614568</v>
      </c>
      <c r="J1165">
        <f t="shared" si="110"/>
        <v>30247</v>
      </c>
      <c r="K1165" s="4">
        <f t="shared" si="111"/>
        <v>537747</v>
      </c>
    </row>
    <row r="1166" spans="1:11" x14ac:dyDescent="0.25">
      <c r="A1166" t="s">
        <v>7</v>
      </c>
      <c r="B1166">
        <v>3733</v>
      </c>
      <c r="C1166" t="s">
        <v>27</v>
      </c>
      <c r="D1166" t="str">
        <f t="array" ref="D1166">IF($C1166="Very Satisfied","5 Stars",IF($C1166="Satisfied","4 Stars",IF($C1166="Neutral","3 Stars",IF($C1166="Dissatisfied","2 Stars",IF($C1166="Very Dissatisfied","1 Star")))))</f>
        <v>4 Stars</v>
      </c>
      <c r="E1166" t="s">
        <v>36</v>
      </c>
      <c r="F1166" t="s">
        <v>51</v>
      </c>
      <c r="G1166">
        <v>1</v>
      </c>
      <c r="H1166">
        <v>7</v>
      </c>
      <c r="I1166" s="4">
        <f t="shared" si="112"/>
        <v>324771</v>
      </c>
      <c r="J1166">
        <f t="shared" si="110"/>
        <v>34040.727272727272</v>
      </c>
      <c r="K1166" s="4">
        <f t="shared" si="111"/>
        <v>324771</v>
      </c>
    </row>
    <row r="1167" spans="1:11" x14ac:dyDescent="0.25">
      <c r="A1167" t="s">
        <v>21</v>
      </c>
      <c r="B1167">
        <v>1292</v>
      </c>
      <c r="C1167" t="s">
        <v>29</v>
      </c>
      <c r="D1167" t="str">
        <f t="array" ref="D1167">IF($C1167="Very Satisfied","5 Stars",IF($C1167="Satisfied","4 Stars",IF($C1167="Neutral","3 Stars",IF($C1167="Dissatisfied","2 Stars",IF($C1167="Very Dissatisfied","1 Star")))))</f>
        <v>5 Stars</v>
      </c>
      <c r="E1167" t="s">
        <v>40</v>
      </c>
      <c r="F1167" t="s">
        <v>47</v>
      </c>
      <c r="G1167">
        <v>2</v>
      </c>
      <c r="H1167">
        <v>5</v>
      </c>
      <c r="I1167" s="4">
        <f t="shared" si="112"/>
        <v>112404</v>
      </c>
      <c r="J1167" t="e">
        <f>#REF!/#REF!</f>
        <v>#REF!</v>
      </c>
      <c r="K1167" s="4">
        <f t="shared" si="111"/>
        <v>157365.6</v>
      </c>
    </row>
    <row r="1168" spans="1:11" x14ac:dyDescent="0.25">
      <c r="A1168" t="s">
        <v>7</v>
      </c>
      <c r="B1168">
        <v>5408</v>
      </c>
      <c r="C1168" t="s">
        <v>30</v>
      </c>
      <c r="D1168" t="str">
        <f t="array" ref="D1168">IF($C1168="Very Satisfied","5 Stars",IF($C1168="Satisfied","4 Stars",IF($C1168="Neutral","3 Stars",IF($C1168="Dissatisfied","2 Stars",IF($C1168="Very Dissatisfied","1 Star")))))</f>
        <v>1 Star</v>
      </c>
      <c r="E1168" t="s">
        <v>35</v>
      </c>
      <c r="F1168" t="s">
        <v>48</v>
      </c>
      <c r="G1168">
        <v>1</v>
      </c>
      <c r="H1168">
        <v>11</v>
      </c>
      <c r="I1168" s="4">
        <f t="shared" si="112"/>
        <v>470496</v>
      </c>
      <c r="J1168">
        <f t="shared" ref="J1168:J1190" si="113">I1111/H1111</f>
        <v>67947</v>
      </c>
      <c r="K1168" s="4">
        <f>PRODUCT(J1228,7)</f>
        <v>299406.54545454547</v>
      </c>
    </row>
    <row r="1169" spans="1:11" x14ac:dyDescent="0.25">
      <c r="A1169" t="s">
        <v>24</v>
      </c>
      <c r="B1169">
        <v>5971</v>
      </c>
      <c r="C1169" t="s">
        <v>28</v>
      </c>
      <c r="D1169" t="str">
        <f t="array" ref="D1169">IF($C1169="Very Satisfied","5 Stars",IF($C1169="Satisfied","4 Stars",IF($C1169="Neutral","3 Stars",IF($C1169="Dissatisfied","2 Stars",IF($C1169="Very Dissatisfied","1 Star")))))</f>
        <v>2 Stars</v>
      </c>
      <c r="E1169" t="s">
        <v>38</v>
      </c>
      <c r="F1169" t="s">
        <v>44</v>
      </c>
      <c r="G1169">
        <v>4</v>
      </c>
      <c r="H1169">
        <v>11</v>
      </c>
      <c r="I1169" s="4">
        <f t="shared" si="112"/>
        <v>519477</v>
      </c>
      <c r="J1169">
        <f t="shared" si="113"/>
        <v>35815</v>
      </c>
      <c r="K1169" s="4">
        <f t="shared" ref="K1169:K1205" si="114">PRODUCT(J1230,7)</f>
        <v>330576.27272727271</v>
      </c>
    </row>
    <row r="1170" spans="1:11" x14ac:dyDescent="0.25">
      <c r="A1170" t="s">
        <v>9</v>
      </c>
      <c r="B1170">
        <v>2246</v>
      </c>
      <c r="C1170" t="s">
        <v>27</v>
      </c>
      <c r="D1170" t="str">
        <f t="array" ref="D1170">IF($C1170="Very Satisfied","5 Stars",IF($C1170="Satisfied","4 Stars",IF($C1170="Neutral","3 Stars",IF($C1170="Dissatisfied","2 Stars",IF($C1170="Very Dissatisfied","1 Star")))))</f>
        <v>4 Stars</v>
      </c>
      <c r="E1170" t="s">
        <v>33</v>
      </c>
      <c r="F1170" t="s">
        <v>43</v>
      </c>
      <c r="G1170">
        <v>1</v>
      </c>
      <c r="H1170">
        <v>11</v>
      </c>
      <c r="I1170" s="4">
        <f t="shared" si="112"/>
        <v>195402</v>
      </c>
      <c r="J1170">
        <f t="shared" si="113"/>
        <v>39600.818181818184</v>
      </c>
      <c r="K1170" s="4">
        <f t="shared" si="114"/>
        <v>124346.72727272726</v>
      </c>
    </row>
    <row r="1171" spans="1:11" x14ac:dyDescent="0.25">
      <c r="A1171" t="s">
        <v>15</v>
      </c>
      <c r="B1171">
        <v>6043</v>
      </c>
      <c r="C1171" t="s">
        <v>27</v>
      </c>
      <c r="D1171" t="str">
        <f t="array" ref="D1171">IF($C1171="Very Satisfied","5 Stars",IF($C1171="Satisfied","4 Stars",IF($C1171="Neutral","3 Stars",IF($C1171="Dissatisfied","2 Stars",IF($C1171="Very Dissatisfied","1 Star")))))</f>
        <v>4 Stars</v>
      </c>
      <c r="E1171" t="s">
        <v>34</v>
      </c>
      <c r="F1171" t="s">
        <v>45</v>
      </c>
      <c r="G1171">
        <v>2</v>
      </c>
      <c r="H1171">
        <v>6</v>
      </c>
      <c r="I1171" s="4">
        <f t="shared" si="112"/>
        <v>525741</v>
      </c>
      <c r="J1171">
        <f t="shared" si="113"/>
        <v>42137</v>
      </c>
      <c r="K1171" s="4">
        <f t="shared" si="114"/>
        <v>613364.5</v>
      </c>
    </row>
    <row r="1172" spans="1:11" x14ac:dyDescent="0.25">
      <c r="A1172" t="s">
        <v>16</v>
      </c>
      <c r="B1172">
        <v>5214</v>
      </c>
      <c r="C1172" t="s">
        <v>27</v>
      </c>
      <c r="D1172" t="str">
        <f t="array" ref="D1172">IF($C1172="Very Satisfied","5 Stars",IF($C1172="Satisfied","4 Stars",IF($C1172="Neutral","3 Stars",IF($C1172="Dissatisfied","2 Stars",IF($C1172="Very Dissatisfied","1 Star")))))</f>
        <v>4 Stars</v>
      </c>
      <c r="E1172" t="s">
        <v>31</v>
      </c>
      <c r="F1172" t="s">
        <v>41</v>
      </c>
      <c r="G1172">
        <v>2</v>
      </c>
      <c r="H1172">
        <v>10</v>
      </c>
      <c r="I1172" s="4">
        <f t="shared" si="112"/>
        <v>453618</v>
      </c>
      <c r="J1172">
        <f t="shared" si="113"/>
        <v>27157.384615384617</v>
      </c>
      <c r="K1172" s="4">
        <f t="shared" si="114"/>
        <v>317532.60000000003</v>
      </c>
    </row>
    <row r="1173" spans="1:11" x14ac:dyDescent="0.25">
      <c r="A1173" t="s">
        <v>18</v>
      </c>
      <c r="B1173">
        <v>9666</v>
      </c>
      <c r="C1173" t="s">
        <v>28</v>
      </c>
      <c r="D1173" t="str">
        <f t="array" ref="D1173">IF($C1173="Very Satisfied","5 Stars",IF($C1173="Satisfied","4 Stars",IF($C1173="Neutral","3 Stars",IF($C1173="Dissatisfied","2 Stars",IF($C1173="Very Dissatisfied","1 Star")))))</f>
        <v>2 Stars</v>
      </c>
      <c r="E1173" t="s">
        <v>36</v>
      </c>
      <c r="F1173" t="s">
        <v>41</v>
      </c>
      <c r="G1173">
        <v>3</v>
      </c>
      <c r="H1173">
        <v>14</v>
      </c>
      <c r="I1173" s="4">
        <f t="shared" si="112"/>
        <v>840942</v>
      </c>
      <c r="J1173">
        <f t="shared" si="113"/>
        <v>31414.25</v>
      </c>
      <c r="K1173" s="4">
        <f t="shared" si="114"/>
        <v>420471</v>
      </c>
    </row>
    <row r="1174" spans="1:11" x14ac:dyDescent="0.25">
      <c r="A1174" t="s">
        <v>18</v>
      </c>
      <c r="B1174">
        <v>5189</v>
      </c>
      <c r="C1174" t="s">
        <v>27</v>
      </c>
      <c r="D1174" t="str">
        <f t="array" ref="D1174">IF($C1174="Very Satisfied","5 Stars",IF($C1174="Satisfied","4 Stars",IF($C1174="Neutral","3 Stars",IF($C1174="Dissatisfied","2 Stars",IF($C1174="Very Dissatisfied","1 Star")))))</f>
        <v>4 Stars</v>
      </c>
      <c r="E1174" t="s">
        <v>34</v>
      </c>
      <c r="F1174" t="s">
        <v>51</v>
      </c>
      <c r="G1174">
        <v>5</v>
      </c>
      <c r="H1174">
        <v>7</v>
      </c>
      <c r="I1174" s="4">
        <f t="shared" si="112"/>
        <v>451443</v>
      </c>
      <c r="J1174">
        <f t="shared" si="113"/>
        <v>95560.8</v>
      </c>
      <c r="K1174" s="4">
        <f t="shared" si="114"/>
        <v>451443</v>
      </c>
    </row>
    <row r="1175" spans="1:11" x14ac:dyDescent="0.25">
      <c r="A1175" t="s">
        <v>16</v>
      </c>
      <c r="B1175">
        <v>1358</v>
      </c>
      <c r="C1175" t="s">
        <v>29</v>
      </c>
      <c r="D1175" t="str">
        <f t="array" ref="D1175">IF($C1175="Very Satisfied","5 Stars",IF($C1175="Satisfied","4 Stars",IF($C1175="Neutral","3 Stars",IF($C1175="Dissatisfied","2 Stars",IF($C1175="Very Dissatisfied","1 Star")))))</f>
        <v>5 Stars</v>
      </c>
      <c r="E1175" t="s">
        <v>32</v>
      </c>
      <c r="F1175" t="s">
        <v>45</v>
      </c>
      <c r="G1175">
        <v>2</v>
      </c>
      <c r="H1175">
        <v>14</v>
      </c>
      <c r="I1175" s="4">
        <f t="shared" si="112"/>
        <v>118146</v>
      </c>
      <c r="J1175">
        <f t="shared" si="113"/>
        <v>65757.5</v>
      </c>
      <c r="K1175" s="4">
        <f t="shared" si="114"/>
        <v>59073</v>
      </c>
    </row>
    <row r="1176" spans="1:11" x14ac:dyDescent="0.25">
      <c r="A1176" t="s">
        <v>23</v>
      </c>
      <c r="B1176">
        <v>8484</v>
      </c>
      <c r="C1176" t="s">
        <v>30</v>
      </c>
      <c r="D1176" t="str">
        <f t="array" ref="D1176">IF($C1176="Very Satisfied","5 Stars",IF($C1176="Satisfied","4 Stars",IF($C1176="Neutral","3 Stars",IF($C1176="Dissatisfied","2 Stars",IF($C1176="Very Dissatisfied","1 Star")))))</f>
        <v>1 Star</v>
      </c>
      <c r="E1176" t="s">
        <v>36</v>
      </c>
      <c r="F1176" t="s">
        <v>44</v>
      </c>
      <c r="G1176">
        <v>2</v>
      </c>
      <c r="H1176">
        <v>5</v>
      </c>
      <c r="I1176" s="4">
        <f t="shared" si="112"/>
        <v>738108</v>
      </c>
      <c r="J1176">
        <f t="shared" si="113"/>
        <v>27659.785714285714</v>
      </c>
      <c r="K1176" s="4">
        <f t="shared" si="114"/>
        <v>1033351.2000000001</v>
      </c>
    </row>
    <row r="1177" spans="1:11" x14ac:dyDescent="0.25">
      <c r="A1177" t="s">
        <v>20</v>
      </c>
      <c r="B1177">
        <v>1833</v>
      </c>
      <c r="C1177" t="s">
        <v>26</v>
      </c>
      <c r="D1177" t="str">
        <f t="array" ref="D1177">IF($C1177="Very Satisfied","5 Stars",IF($C1177="Satisfied","4 Stars",IF($C1177="Neutral","3 Stars",IF($C1177="Dissatisfied","2 Stars",IF($C1177="Very Dissatisfied","1 Star")))))</f>
        <v>3 Stars</v>
      </c>
      <c r="E1177" t="s">
        <v>35</v>
      </c>
      <c r="F1177" t="s">
        <v>48</v>
      </c>
      <c r="G1177">
        <v>3</v>
      </c>
      <c r="H1177">
        <v>10</v>
      </c>
      <c r="I1177" s="4">
        <f t="shared" si="112"/>
        <v>159471</v>
      </c>
      <c r="J1177">
        <f t="shared" si="113"/>
        <v>42709.090909090912</v>
      </c>
      <c r="K1177" s="4">
        <f t="shared" si="114"/>
        <v>111629.7</v>
      </c>
    </row>
    <row r="1178" spans="1:11" x14ac:dyDescent="0.25">
      <c r="A1178" t="s">
        <v>11</v>
      </c>
      <c r="B1178">
        <v>4384</v>
      </c>
      <c r="C1178" t="s">
        <v>28</v>
      </c>
      <c r="D1178" t="str">
        <f t="array" ref="D1178">IF($C1178="Very Satisfied","5 Stars",IF($C1178="Satisfied","4 Stars",IF($C1178="Neutral","3 Stars",IF($C1178="Dissatisfied","2 Stars",IF($C1178="Very Dissatisfied","1 Star")))))</f>
        <v>2 Stars</v>
      </c>
      <c r="E1178" t="s">
        <v>39</v>
      </c>
      <c r="F1178" t="s">
        <v>43</v>
      </c>
      <c r="G1178">
        <v>4</v>
      </c>
      <c r="H1178">
        <v>5</v>
      </c>
      <c r="I1178" s="4">
        <f t="shared" si="112"/>
        <v>381408</v>
      </c>
      <c r="J1178">
        <f t="shared" si="113"/>
        <v>92297.333333333328</v>
      </c>
      <c r="K1178" s="4">
        <f t="shared" si="114"/>
        <v>533971.20000000007</v>
      </c>
    </row>
    <row r="1179" spans="1:11" x14ac:dyDescent="0.25">
      <c r="A1179" t="s">
        <v>21</v>
      </c>
      <c r="B1179">
        <v>1969</v>
      </c>
      <c r="C1179" t="s">
        <v>27</v>
      </c>
      <c r="D1179" t="str">
        <f t="array" ref="D1179">IF($C1179="Very Satisfied","5 Stars",IF($C1179="Satisfied","4 Stars",IF($C1179="Neutral","3 Stars",IF($C1179="Dissatisfied","2 Stars",IF($C1179="Very Dissatisfied","1 Star")))))</f>
        <v>4 Stars</v>
      </c>
      <c r="E1179" t="s">
        <v>37</v>
      </c>
      <c r="F1179" t="s">
        <v>41</v>
      </c>
      <c r="G1179">
        <v>4</v>
      </c>
      <c r="H1179">
        <v>5</v>
      </c>
      <c r="I1179" s="4">
        <f t="shared" si="112"/>
        <v>171303</v>
      </c>
      <c r="J1179">
        <f t="shared" si="113"/>
        <v>130529</v>
      </c>
      <c r="K1179" s="4">
        <f t="shared" si="114"/>
        <v>239824.19999999998</v>
      </c>
    </row>
    <row r="1180" spans="1:11" x14ac:dyDescent="0.25">
      <c r="A1180" t="s">
        <v>24</v>
      </c>
      <c r="B1180">
        <v>5960</v>
      </c>
      <c r="C1180" t="s">
        <v>30</v>
      </c>
      <c r="D1180" t="str">
        <f t="array" ref="D1180">IF($C1180="Very Satisfied","5 Stars",IF($C1180="Satisfied","4 Stars",IF($C1180="Neutral","3 Stars",IF($C1180="Dissatisfied","2 Stars",IF($C1180="Very Dissatisfied","1 Star")))))</f>
        <v>1 Star</v>
      </c>
      <c r="E1180" t="s">
        <v>40</v>
      </c>
      <c r="F1180" t="s">
        <v>41</v>
      </c>
      <c r="G1180">
        <v>2</v>
      </c>
      <c r="H1180">
        <v>4</v>
      </c>
      <c r="I1180" s="4">
        <f t="shared" si="112"/>
        <v>518520</v>
      </c>
      <c r="J1180">
        <f t="shared" si="113"/>
        <v>49033.2</v>
      </c>
      <c r="K1180" s="4">
        <f t="shared" si="114"/>
        <v>907410</v>
      </c>
    </row>
    <row r="1181" spans="1:11" x14ac:dyDescent="0.25">
      <c r="A1181" t="s">
        <v>23</v>
      </c>
      <c r="B1181">
        <v>7497</v>
      </c>
      <c r="C1181" t="s">
        <v>29</v>
      </c>
      <c r="D1181" t="str">
        <f t="array" ref="D1181">IF($C1181="Very Satisfied","5 Stars",IF($C1181="Satisfied","4 Stars",IF($C1181="Neutral","3 Stars",IF($C1181="Dissatisfied","2 Stars",IF($C1181="Very Dissatisfied","1 Star")))))</f>
        <v>5 Stars</v>
      </c>
      <c r="E1181" t="s">
        <v>33</v>
      </c>
      <c r="F1181" t="s">
        <v>47</v>
      </c>
      <c r="G1181">
        <v>5</v>
      </c>
      <c r="H1181">
        <v>3</v>
      </c>
      <c r="I1181" s="4">
        <f t="shared" si="112"/>
        <v>652239</v>
      </c>
      <c r="J1181">
        <f t="shared" si="113"/>
        <v>99473.625</v>
      </c>
      <c r="K1181" s="4">
        <f t="shared" si="114"/>
        <v>1521891</v>
      </c>
    </row>
    <row r="1182" spans="1:11" x14ac:dyDescent="0.25">
      <c r="A1182" t="s">
        <v>21</v>
      </c>
      <c r="B1182">
        <v>1417</v>
      </c>
      <c r="C1182" t="s">
        <v>27</v>
      </c>
      <c r="D1182" t="str">
        <f t="array" ref="D1182">IF($C1182="Very Satisfied","5 Stars",IF($C1182="Satisfied","4 Stars",IF($C1182="Neutral","3 Stars",IF($C1182="Dissatisfied","2 Stars",IF($C1182="Very Dissatisfied","1 Star")))))</f>
        <v>4 Stars</v>
      </c>
      <c r="E1182" t="s">
        <v>39</v>
      </c>
      <c r="F1182" t="s">
        <v>41</v>
      </c>
      <c r="G1182">
        <v>2</v>
      </c>
      <c r="H1182">
        <v>12</v>
      </c>
      <c r="I1182" s="4">
        <f t="shared" si="112"/>
        <v>123279</v>
      </c>
      <c r="J1182">
        <f t="shared" si="113"/>
        <v>76842.75</v>
      </c>
      <c r="K1182" s="4">
        <f t="shared" si="114"/>
        <v>71912.75</v>
      </c>
    </row>
    <row r="1183" spans="1:11" x14ac:dyDescent="0.25">
      <c r="A1183" t="s">
        <v>14</v>
      </c>
      <c r="B1183">
        <v>4774</v>
      </c>
      <c r="C1183" t="s">
        <v>27</v>
      </c>
      <c r="D1183" t="str">
        <f t="array" ref="D1183">IF($C1183="Very Satisfied","5 Stars",IF($C1183="Satisfied","4 Stars",IF($C1183="Neutral","3 Stars",IF($C1183="Dissatisfied","2 Stars",IF($C1183="Very Dissatisfied","1 Star")))))</f>
        <v>4 Stars</v>
      </c>
      <c r="E1183" t="s">
        <v>40</v>
      </c>
      <c r="F1183" t="s">
        <v>43</v>
      </c>
      <c r="G1183">
        <v>3</v>
      </c>
      <c r="H1183">
        <v>6</v>
      </c>
      <c r="I1183" s="4">
        <f t="shared" si="112"/>
        <v>415338</v>
      </c>
      <c r="J1183">
        <f t="shared" si="113"/>
        <v>13379.357142857143</v>
      </c>
      <c r="K1183" s="4">
        <f t="shared" si="114"/>
        <v>484561</v>
      </c>
    </row>
    <row r="1184" spans="1:11" x14ac:dyDescent="0.25">
      <c r="A1184" t="s">
        <v>7</v>
      </c>
      <c r="B1184">
        <v>5134</v>
      </c>
      <c r="C1184" t="s">
        <v>28</v>
      </c>
      <c r="D1184" t="str">
        <f t="array" ref="D1184">IF($C1184="Very Satisfied","5 Stars",IF($C1184="Satisfied","4 Stars",IF($C1184="Neutral","3 Stars",IF($C1184="Dissatisfied","2 Stars",IF($C1184="Very Dissatisfied","1 Star")))))</f>
        <v>2 Stars</v>
      </c>
      <c r="E1184" t="s">
        <v>40</v>
      </c>
      <c r="F1184" t="s">
        <v>50</v>
      </c>
      <c r="G1184">
        <v>5</v>
      </c>
      <c r="H1184">
        <v>8</v>
      </c>
      <c r="I1184" s="4">
        <f t="shared" si="112"/>
        <v>446658</v>
      </c>
      <c r="J1184">
        <f t="shared" si="113"/>
        <v>40774</v>
      </c>
      <c r="K1184" s="4">
        <f t="shared" si="114"/>
        <v>390825.75</v>
      </c>
    </row>
    <row r="1185" spans="1:11" x14ac:dyDescent="0.25">
      <c r="A1185" t="s">
        <v>13</v>
      </c>
      <c r="B1185">
        <v>3122</v>
      </c>
      <c r="C1185" t="s">
        <v>28</v>
      </c>
      <c r="D1185" t="str">
        <f t="array" ref="D1185">IF($C1185="Very Satisfied","5 Stars",IF($C1185="Satisfied","4 Stars",IF($C1185="Neutral","3 Stars",IF($C1185="Dissatisfied","2 Stars",IF($C1185="Very Dissatisfied","1 Star")))))</f>
        <v>2 Stars</v>
      </c>
      <c r="E1185" t="s">
        <v>35</v>
      </c>
      <c r="F1185" t="s">
        <v>41</v>
      </c>
      <c r="G1185">
        <v>3</v>
      </c>
      <c r="H1185">
        <v>9</v>
      </c>
      <c r="I1185" s="4">
        <f t="shared" si="112"/>
        <v>271614</v>
      </c>
      <c r="J1185">
        <f t="shared" si="113"/>
        <v>100688</v>
      </c>
      <c r="K1185" s="4">
        <f t="shared" si="114"/>
        <v>211255.33333333331</v>
      </c>
    </row>
    <row r="1186" spans="1:11" x14ac:dyDescent="0.25">
      <c r="A1186" t="s">
        <v>20</v>
      </c>
      <c r="B1186">
        <v>1889</v>
      </c>
      <c r="C1186" t="s">
        <v>29</v>
      </c>
      <c r="D1186" t="str">
        <f t="array" ref="D1186">IF($C1186="Very Satisfied","5 Stars",IF($C1186="Satisfied","4 Stars",IF($C1186="Neutral","3 Stars",IF($C1186="Dissatisfied","2 Stars",IF($C1186="Very Dissatisfied","1 Star")))))</f>
        <v>5 Stars</v>
      </c>
      <c r="E1186" t="s">
        <v>32</v>
      </c>
      <c r="F1186" t="s">
        <v>50</v>
      </c>
      <c r="G1186">
        <v>2</v>
      </c>
      <c r="H1186">
        <v>4</v>
      </c>
      <c r="I1186" s="4">
        <f t="shared" si="112"/>
        <v>164343</v>
      </c>
      <c r="J1186">
        <f t="shared" si="113"/>
        <v>263842</v>
      </c>
      <c r="K1186" s="4">
        <f t="shared" si="114"/>
        <v>287600.25</v>
      </c>
    </row>
    <row r="1187" spans="1:11" x14ac:dyDescent="0.25">
      <c r="A1187" t="s">
        <v>21</v>
      </c>
      <c r="B1187">
        <v>889</v>
      </c>
      <c r="C1187" t="s">
        <v>29</v>
      </c>
      <c r="D1187" t="str">
        <f t="array" ref="D1187">IF($C1187="Very Satisfied","5 Stars",IF($C1187="Satisfied","4 Stars",IF($C1187="Neutral","3 Stars",IF($C1187="Dissatisfied","2 Stars",IF($C1187="Very Dissatisfied","1 Star")))))</f>
        <v>5 Stars</v>
      </c>
      <c r="E1187" t="s">
        <v>37</v>
      </c>
      <c r="F1187" t="s">
        <v>50</v>
      </c>
      <c r="G1187">
        <v>3</v>
      </c>
      <c r="H1187">
        <v>8</v>
      </c>
      <c r="I1187" s="4">
        <f t="shared" si="112"/>
        <v>77343</v>
      </c>
      <c r="J1187">
        <f t="shared" si="113"/>
        <v>32649.857142857141</v>
      </c>
      <c r="K1187" s="4">
        <f t="shared" si="114"/>
        <v>67675.125</v>
      </c>
    </row>
    <row r="1188" spans="1:11" x14ac:dyDescent="0.25">
      <c r="A1188" t="s">
        <v>16</v>
      </c>
      <c r="B1188">
        <v>5333</v>
      </c>
      <c r="C1188" t="s">
        <v>28</v>
      </c>
      <c r="D1188" t="str">
        <f t="array" ref="D1188">IF($C1188="Very Satisfied","5 Stars",IF($C1188="Satisfied","4 Stars",IF($C1188="Neutral","3 Stars",IF($C1188="Dissatisfied","2 Stars",IF($C1188="Very Dissatisfied","1 Star")))))</f>
        <v>2 Stars</v>
      </c>
      <c r="E1188" t="s">
        <v>40</v>
      </c>
      <c r="F1188" t="s">
        <v>46</v>
      </c>
      <c r="G1188">
        <v>2</v>
      </c>
      <c r="H1188">
        <v>11</v>
      </c>
      <c r="I1188" s="4">
        <f t="shared" si="112"/>
        <v>463971</v>
      </c>
      <c r="J1188">
        <f t="shared" si="113"/>
        <v>31003.636363636364</v>
      </c>
      <c r="K1188" s="4">
        <f t="shared" si="114"/>
        <v>295254.27272727271</v>
      </c>
    </row>
    <row r="1189" spans="1:11" x14ac:dyDescent="0.25">
      <c r="A1189" t="s">
        <v>9</v>
      </c>
      <c r="B1189">
        <v>843</v>
      </c>
      <c r="C1189" t="s">
        <v>27</v>
      </c>
      <c r="D1189" t="str">
        <f t="array" ref="D1189">IF($C1189="Very Satisfied","5 Stars",IF($C1189="Satisfied","4 Stars",IF($C1189="Neutral","3 Stars",IF($C1189="Dissatisfied","2 Stars",IF($C1189="Very Dissatisfied","1 Star")))))</f>
        <v>4 Stars</v>
      </c>
      <c r="E1189" t="s">
        <v>33</v>
      </c>
      <c r="F1189" t="s">
        <v>51</v>
      </c>
      <c r="G1189">
        <v>3</v>
      </c>
      <c r="H1189">
        <v>4</v>
      </c>
      <c r="I1189" s="4">
        <f t="shared" si="112"/>
        <v>73341</v>
      </c>
      <c r="J1189">
        <f t="shared" si="113"/>
        <v>66241.8</v>
      </c>
      <c r="K1189" s="4">
        <f t="shared" si="114"/>
        <v>128346.75</v>
      </c>
    </row>
    <row r="1190" spans="1:11" x14ac:dyDescent="0.25">
      <c r="A1190" t="s">
        <v>22</v>
      </c>
      <c r="B1190">
        <v>4364</v>
      </c>
      <c r="C1190" t="s">
        <v>29</v>
      </c>
      <c r="D1190" t="str">
        <f t="array" ref="D1190">IF($C1190="Very Satisfied","5 Stars",IF($C1190="Satisfied","4 Stars",IF($C1190="Neutral","3 Stars",IF($C1190="Dissatisfied","2 Stars",IF($C1190="Very Dissatisfied","1 Star")))))</f>
        <v>5 Stars</v>
      </c>
      <c r="E1190" t="s">
        <v>32</v>
      </c>
      <c r="F1190" t="s">
        <v>49</v>
      </c>
      <c r="G1190">
        <v>5</v>
      </c>
      <c r="H1190">
        <v>3</v>
      </c>
      <c r="I1190" s="4">
        <f t="shared" si="112"/>
        <v>379668</v>
      </c>
      <c r="J1190">
        <f t="shared" si="113"/>
        <v>30909.857142857141</v>
      </c>
      <c r="K1190" s="4">
        <f t="shared" si="114"/>
        <v>885892</v>
      </c>
    </row>
    <row r="1191" spans="1:11" x14ac:dyDescent="0.25">
      <c r="A1191" t="s">
        <v>23</v>
      </c>
      <c r="B1191">
        <v>7604</v>
      </c>
      <c r="C1191" t="s">
        <v>28</v>
      </c>
      <c r="D1191" t="str">
        <f t="array" ref="D1191">IF($C1191="Very Satisfied","5 Stars",IF($C1191="Satisfied","4 Stars",IF($C1191="Neutral","3 Stars",IF($C1191="Dissatisfied","2 Stars",IF($C1191="Very Dissatisfied","1 Star")))))</f>
        <v>2 Stars</v>
      </c>
      <c r="E1191" t="s">
        <v>32</v>
      </c>
      <c r="F1191" t="s">
        <v>51</v>
      </c>
      <c r="G1191">
        <v>4</v>
      </c>
      <c r="H1191">
        <v>6</v>
      </c>
      <c r="I1191" s="4">
        <f t="shared" si="112"/>
        <v>661548</v>
      </c>
      <c r="J1191" t="e">
        <f>#REF!/#REF!</f>
        <v>#REF!</v>
      </c>
      <c r="K1191" s="4">
        <f t="shared" si="114"/>
        <v>771806</v>
      </c>
    </row>
    <row r="1192" spans="1:11" x14ac:dyDescent="0.25">
      <c r="A1192" t="s">
        <v>24</v>
      </c>
      <c r="B1192">
        <v>2510</v>
      </c>
      <c r="C1192" t="s">
        <v>27</v>
      </c>
      <c r="D1192" t="str">
        <f t="array" ref="D1192">IF($C1192="Very Satisfied","5 Stars",IF($C1192="Satisfied","4 Stars",IF($C1192="Neutral","3 Stars",IF($C1192="Dissatisfied","2 Stars",IF($C1192="Very Dissatisfied","1 Star")))))</f>
        <v>4 Stars</v>
      </c>
      <c r="E1192" t="s">
        <v>38</v>
      </c>
      <c r="F1192" t="s">
        <v>43</v>
      </c>
      <c r="G1192">
        <v>1</v>
      </c>
      <c r="H1192">
        <v>15</v>
      </c>
      <c r="I1192" s="4">
        <f t="shared" si="112"/>
        <v>218370</v>
      </c>
      <c r="J1192">
        <f t="shared" ref="J1192:J1213" si="115">I1134/H1134</f>
        <v>92800</v>
      </c>
      <c r="K1192" s="4">
        <f t="shared" si="114"/>
        <v>101906</v>
      </c>
    </row>
    <row r="1193" spans="1:11" x14ac:dyDescent="0.25">
      <c r="A1193" t="s">
        <v>14</v>
      </c>
      <c r="B1193">
        <v>2740</v>
      </c>
      <c r="C1193" t="s">
        <v>29</v>
      </c>
      <c r="D1193" t="str">
        <f t="array" ref="D1193">IF($C1193="Very Satisfied","5 Stars",IF($C1193="Satisfied","4 Stars",IF($C1193="Neutral","3 Stars",IF($C1193="Dissatisfied","2 Stars",IF($C1193="Very Dissatisfied","1 Star")))))</f>
        <v>5 Stars</v>
      </c>
      <c r="E1193" t="s">
        <v>32</v>
      </c>
      <c r="F1193" t="s">
        <v>52</v>
      </c>
      <c r="G1193">
        <v>4</v>
      </c>
      <c r="H1193">
        <v>9</v>
      </c>
      <c r="I1193" s="4">
        <f t="shared" si="112"/>
        <v>238380</v>
      </c>
      <c r="J1193">
        <f t="shared" si="115"/>
        <v>146960.4</v>
      </c>
      <c r="K1193" s="4">
        <f t="shared" si="114"/>
        <v>185406.66666666669</v>
      </c>
    </row>
    <row r="1194" spans="1:11" x14ac:dyDescent="0.25">
      <c r="A1194" t="s">
        <v>11</v>
      </c>
      <c r="B1194">
        <v>5941</v>
      </c>
      <c r="C1194" t="s">
        <v>27</v>
      </c>
      <c r="D1194" t="str">
        <f t="array" ref="D1194">IF($C1194="Very Satisfied","5 Stars",IF($C1194="Satisfied","4 Stars",IF($C1194="Neutral","3 Stars",IF($C1194="Dissatisfied","2 Stars",IF($C1194="Very Dissatisfied","1 Star")))))</f>
        <v>4 Stars</v>
      </c>
      <c r="E1194" t="s">
        <v>35</v>
      </c>
      <c r="F1194" t="s">
        <v>42</v>
      </c>
      <c r="G1194">
        <v>3</v>
      </c>
      <c r="H1194">
        <v>3</v>
      </c>
      <c r="I1194" s="4">
        <f t="shared" si="112"/>
        <v>516867</v>
      </c>
      <c r="J1194">
        <f t="shared" si="115"/>
        <v>10063</v>
      </c>
      <c r="K1194" s="4">
        <f t="shared" si="114"/>
        <v>1206023</v>
      </c>
    </row>
    <row r="1195" spans="1:11" x14ac:dyDescent="0.25">
      <c r="A1195" t="s">
        <v>25</v>
      </c>
      <c r="B1195">
        <v>4804</v>
      </c>
      <c r="C1195" t="s">
        <v>29</v>
      </c>
      <c r="D1195" t="str">
        <f t="array" ref="D1195">IF($C1195="Very Satisfied","5 Stars",IF($C1195="Satisfied","4 Stars",IF($C1195="Neutral","3 Stars",IF($C1195="Dissatisfied","2 Stars",IF($C1195="Very Dissatisfied","1 Star")))))</f>
        <v>5 Stars</v>
      </c>
      <c r="E1195" t="s">
        <v>32</v>
      </c>
      <c r="F1195" t="s">
        <v>48</v>
      </c>
      <c r="G1195">
        <v>5</v>
      </c>
      <c r="H1195">
        <v>3</v>
      </c>
      <c r="I1195" s="4">
        <f t="shared" si="112"/>
        <v>417948</v>
      </c>
      <c r="J1195">
        <f t="shared" si="115"/>
        <v>6264</v>
      </c>
      <c r="K1195" s="4">
        <f t="shared" si="114"/>
        <v>975212</v>
      </c>
    </row>
    <row r="1196" spans="1:11" x14ac:dyDescent="0.25">
      <c r="A1196" t="s">
        <v>17</v>
      </c>
      <c r="B1196">
        <v>3584</v>
      </c>
      <c r="C1196" t="s">
        <v>26</v>
      </c>
      <c r="D1196" t="str">
        <f t="array" ref="D1196">IF($C1196="Very Satisfied","5 Stars",IF($C1196="Satisfied","4 Stars",IF($C1196="Neutral","3 Stars",IF($C1196="Dissatisfied","2 Stars",IF($C1196="Very Dissatisfied","1 Star")))))</f>
        <v>3 Stars</v>
      </c>
      <c r="E1196" t="s">
        <v>32</v>
      </c>
      <c r="F1196" t="s">
        <v>42</v>
      </c>
      <c r="G1196">
        <v>3</v>
      </c>
      <c r="H1196">
        <v>10</v>
      </c>
      <c r="I1196" s="4">
        <f t="shared" si="112"/>
        <v>311808</v>
      </c>
      <c r="J1196">
        <f t="shared" si="115"/>
        <v>102515</v>
      </c>
      <c r="K1196" s="4">
        <f t="shared" si="114"/>
        <v>218265.60000000001</v>
      </c>
    </row>
    <row r="1197" spans="1:11" x14ac:dyDescent="0.25">
      <c r="A1197" t="s">
        <v>23</v>
      </c>
      <c r="B1197">
        <v>7261</v>
      </c>
      <c r="C1197" t="s">
        <v>29</v>
      </c>
      <c r="D1197" t="str">
        <f t="array" ref="D1197">IF($C1197="Very Satisfied","5 Stars",IF($C1197="Satisfied","4 Stars",IF($C1197="Neutral","3 Stars",IF($C1197="Dissatisfied","2 Stars",IF($C1197="Very Dissatisfied","1 Star")))))</f>
        <v>5 Stars</v>
      </c>
      <c r="E1197" t="s">
        <v>31</v>
      </c>
      <c r="F1197" t="s">
        <v>52</v>
      </c>
      <c r="G1197">
        <v>3</v>
      </c>
      <c r="H1197">
        <v>3</v>
      </c>
      <c r="I1197" s="4">
        <f t="shared" si="112"/>
        <v>631707</v>
      </c>
      <c r="J1197">
        <f t="shared" si="115"/>
        <v>41244.214285714283</v>
      </c>
      <c r="K1197" s="4">
        <f t="shared" si="114"/>
        <v>1473983</v>
      </c>
    </row>
    <row r="1198" spans="1:11" x14ac:dyDescent="0.25">
      <c r="A1198" t="s">
        <v>8</v>
      </c>
      <c r="B1198">
        <v>4429</v>
      </c>
      <c r="C1198" t="s">
        <v>27</v>
      </c>
      <c r="D1198" t="str">
        <f t="array" ref="D1198">IF($C1198="Very Satisfied","5 Stars",IF($C1198="Satisfied","4 Stars",IF($C1198="Neutral","3 Stars",IF($C1198="Dissatisfied","2 Stars",IF($C1198="Very Dissatisfied","1 Star")))))</f>
        <v>4 Stars</v>
      </c>
      <c r="E1198" t="s">
        <v>34</v>
      </c>
      <c r="F1198" t="s">
        <v>48</v>
      </c>
      <c r="G1198">
        <v>1</v>
      </c>
      <c r="H1198">
        <v>4</v>
      </c>
      <c r="I1198" s="4">
        <f t="shared" si="112"/>
        <v>385323</v>
      </c>
      <c r="J1198">
        <f t="shared" si="115"/>
        <v>26629.909090909092</v>
      </c>
      <c r="K1198" s="4">
        <f t="shared" si="114"/>
        <v>674315.25</v>
      </c>
    </row>
    <row r="1199" spans="1:11" x14ac:dyDescent="0.25">
      <c r="A1199" t="s">
        <v>15</v>
      </c>
      <c r="B1199">
        <v>2849</v>
      </c>
      <c r="C1199" t="s">
        <v>27</v>
      </c>
      <c r="D1199" t="str">
        <f t="array" ref="D1199">IF($C1199="Very Satisfied","5 Stars",IF($C1199="Satisfied","4 Stars",IF($C1199="Neutral","3 Stars",IF($C1199="Dissatisfied","2 Stars",IF($C1199="Very Dissatisfied","1 Star")))))</f>
        <v>4 Stars</v>
      </c>
      <c r="E1199" t="s">
        <v>37</v>
      </c>
      <c r="F1199" t="s">
        <v>52</v>
      </c>
      <c r="G1199">
        <v>4</v>
      </c>
      <c r="H1199">
        <v>5</v>
      </c>
      <c r="I1199" s="4">
        <f t="shared" si="112"/>
        <v>247863</v>
      </c>
      <c r="J1199">
        <f t="shared" si="115"/>
        <v>64206</v>
      </c>
      <c r="K1199" s="4">
        <f t="shared" si="114"/>
        <v>347008.2</v>
      </c>
    </row>
    <row r="1200" spans="1:11" x14ac:dyDescent="0.25">
      <c r="A1200" t="s">
        <v>18</v>
      </c>
      <c r="B1200">
        <v>2849</v>
      </c>
      <c r="C1200" t="s">
        <v>26</v>
      </c>
      <c r="D1200" t="str">
        <f>IF($C1200="Very Satisfied","5 Stars",IF($C1200="Satisfied","4 Stars",IF($C1200="Neutral","3 Stars",IF($C1200="Dissatisfied","2 Stars",IF($C1200="Very Dissatisfied","1 Star")))))</f>
        <v>3 Stars</v>
      </c>
      <c r="E1200" t="s">
        <v>35</v>
      </c>
      <c r="F1200" t="s">
        <v>44</v>
      </c>
      <c r="G1200">
        <v>2</v>
      </c>
      <c r="H1200">
        <v>6</v>
      </c>
      <c r="I1200" s="4">
        <f t="shared" si="112"/>
        <v>247863</v>
      </c>
      <c r="J1200">
        <f t="shared" si="115"/>
        <v>76299</v>
      </c>
      <c r="K1200" s="4">
        <f t="shared" si="114"/>
        <v>289173.5</v>
      </c>
    </row>
    <row r="1201" spans="1:11" x14ac:dyDescent="0.25">
      <c r="A1201" t="s">
        <v>10</v>
      </c>
      <c r="B1201">
        <v>4937</v>
      </c>
      <c r="C1201" t="s">
        <v>27</v>
      </c>
      <c r="D1201" t="str">
        <f t="array" ref="D1201">IF($C1201="Very Satisfied","5 Stars",IF($C1201="Satisfied","4 Stars",IF($C1201="Neutral","3 Stars",IF($C1201="Dissatisfied","2 Stars",IF($C1201="Very Dissatisfied","1 Star")))))</f>
        <v>4 Stars</v>
      </c>
      <c r="E1201" t="s">
        <v>40</v>
      </c>
      <c r="F1201" t="s">
        <v>46</v>
      </c>
      <c r="G1201">
        <v>3</v>
      </c>
      <c r="H1201">
        <v>8</v>
      </c>
      <c r="I1201" s="4">
        <f t="shared" si="112"/>
        <v>429519</v>
      </c>
      <c r="J1201">
        <f t="shared" si="115"/>
        <v>34887</v>
      </c>
      <c r="K1201" s="4">
        <f t="shared" si="114"/>
        <v>375829.125</v>
      </c>
    </row>
    <row r="1202" spans="1:11" x14ac:dyDescent="0.25">
      <c r="A1202" t="s">
        <v>21</v>
      </c>
      <c r="B1202">
        <v>999</v>
      </c>
      <c r="C1202" t="s">
        <v>26</v>
      </c>
      <c r="D1202" t="str">
        <f t="array" ref="D1202">IF($C1202="Very Satisfied","5 Stars",IF($C1202="Satisfied","4 Stars",IF($C1202="Neutral","3 Stars",IF($C1202="Dissatisfied","2 Stars",IF($C1202="Very Dissatisfied","1 Star")))))</f>
        <v>3 Stars</v>
      </c>
      <c r="E1202" t="s">
        <v>39</v>
      </c>
      <c r="F1202" t="s">
        <v>45</v>
      </c>
      <c r="G1202">
        <v>4</v>
      </c>
      <c r="H1202">
        <v>11</v>
      </c>
      <c r="I1202" s="4">
        <f t="shared" si="112"/>
        <v>86913</v>
      </c>
      <c r="J1202">
        <f t="shared" si="115"/>
        <v>9036.4</v>
      </c>
      <c r="K1202" s="4">
        <f t="shared" si="114"/>
        <v>55308.272727272728</v>
      </c>
    </row>
    <row r="1203" spans="1:11" x14ac:dyDescent="0.25">
      <c r="A1203" t="s">
        <v>20</v>
      </c>
      <c r="B1203">
        <v>2382</v>
      </c>
      <c r="C1203" t="s">
        <v>26</v>
      </c>
      <c r="D1203" t="str">
        <f t="array" ref="D1203">IF($C1203="Very Satisfied","5 Stars",IF($C1203="Satisfied","4 Stars",IF($C1203="Neutral","3 Stars",IF($C1203="Dissatisfied","2 Stars",IF($C1203="Very Dissatisfied","1 Star")))))</f>
        <v>3 Stars</v>
      </c>
      <c r="E1203" t="s">
        <v>40</v>
      </c>
      <c r="F1203" t="s">
        <v>41</v>
      </c>
      <c r="G1203">
        <v>4</v>
      </c>
      <c r="H1203">
        <v>14</v>
      </c>
      <c r="I1203" s="4">
        <f t="shared" si="112"/>
        <v>207234</v>
      </c>
      <c r="J1203">
        <f t="shared" si="115"/>
        <v>24658.285714285714</v>
      </c>
      <c r="K1203" s="4">
        <f t="shared" si="114"/>
        <v>103617</v>
      </c>
    </row>
    <row r="1204" spans="1:11" x14ac:dyDescent="0.25">
      <c r="A1204" t="s">
        <v>10</v>
      </c>
      <c r="B1204">
        <v>2898</v>
      </c>
      <c r="C1204" t="s">
        <v>29</v>
      </c>
      <c r="D1204" t="str">
        <f t="array" ref="D1204">IF($C1204="Very Satisfied","5 Stars",IF($C1204="Satisfied","4 Stars",IF($C1204="Neutral","3 Stars",IF($C1204="Dissatisfied","2 Stars",IF($C1204="Very Dissatisfied","1 Star")))))</f>
        <v>5 Stars</v>
      </c>
      <c r="E1204" t="s">
        <v>34</v>
      </c>
      <c r="F1204" t="s">
        <v>42</v>
      </c>
      <c r="G1204">
        <v>3</v>
      </c>
      <c r="H1204">
        <v>4</v>
      </c>
      <c r="I1204" s="4">
        <f t="shared" si="112"/>
        <v>252126</v>
      </c>
      <c r="J1204">
        <f t="shared" si="115"/>
        <v>13432.8</v>
      </c>
      <c r="K1204" s="4">
        <f t="shared" si="114"/>
        <v>441220.5</v>
      </c>
    </row>
    <row r="1205" spans="1:11" x14ac:dyDescent="0.25">
      <c r="A1205" t="s">
        <v>12</v>
      </c>
      <c r="B1205">
        <v>7867</v>
      </c>
      <c r="C1205" t="s">
        <v>27</v>
      </c>
      <c r="D1205" t="str">
        <f t="array" ref="D1205">IF($C1205="Very Satisfied","5 Stars",IF($C1205="Satisfied","4 Stars",IF($C1205="Neutral","3 Stars",IF($C1205="Dissatisfied","2 Stars",IF($C1205="Very Dissatisfied","1 Star")))))</f>
        <v>4 Stars</v>
      </c>
      <c r="E1205" t="s">
        <v>31</v>
      </c>
      <c r="F1205" t="s">
        <v>50</v>
      </c>
      <c r="G1205">
        <v>5</v>
      </c>
      <c r="H1205">
        <v>5</v>
      </c>
      <c r="I1205" s="4">
        <f t="shared" si="112"/>
        <v>684429</v>
      </c>
      <c r="J1205">
        <f t="shared" si="115"/>
        <v>16284.818181818182</v>
      </c>
      <c r="K1205" s="4">
        <f t="shared" si="114"/>
        <v>958200.59999999986</v>
      </c>
    </row>
    <row r="1206" spans="1:11" x14ac:dyDescent="0.25">
      <c r="A1206" t="s">
        <v>10</v>
      </c>
      <c r="B1206">
        <v>2232</v>
      </c>
      <c r="C1206" t="s">
        <v>29</v>
      </c>
      <c r="D1206" t="str">
        <f t="array" ref="D1206">IF($C1206="Very Satisfied","5 Stars",IF($C1206="Satisfied","4 Stars",IF($C1206="Neutral","3 Stars",IF($C1206="Dissatisfied","2 Stars",IF($C1206="Very Dissatisfied","1 Star")))))</f>
        <v>5 Stars</v>
      </c>
      <c r="E1206" t="s">
        <v>40</v>
      </c>
      <c r="F1206" t="s">
        <v>51</v>
      </c>
      <c r="G1206">
        <v>4</v>
      </c>
      <c r="H1206">
        <v>12</v>
      </c>
      <c r="I1206" s="4">
        <f t="shared" si="112"/>
        <v>194184</v>
      </c>
      <c r="J1206">
        <f t="shared" si="115"/>
        <v>55076.800000000003</v>
      </c>
      <c r="K1206" s="4">
        <f t="shared" ref="K1206:K1237" si="116">PRODUCT(J1268,7)</f>
        <v>113274</v>
      </c>
    </row>
    <row r="1207" spans="1:11" x14ac:dyDescent="0.25">
      <c r="A1207" t="s">
        <v>8</v>
      </c>
      <c r="B1207">
        <v>2995</v>
      </c>
      <c r="C1207" t="s">
        <v>29</v>
      </c>
      <c r="D1207" t="str">
        <f t="array" ref="D1207">IF($C1207="Very Satisfied","5 Stars",IF($C1207="Satisfied","4 Stars",IF($C1207="Neutral","3 Stars",IF($C1207="Dissatisfied","2 Stars",IF($C1207="Very Dissatisfied","1 Star")))))</f>
        <v>5 Stars</v>
      </c>
      <c r="E1207" t="s">
        <v>38</v>
      </c>
      <c r="F1207" t="s">
        <v>42</v>
      </c>
      <c r="G1207">
        <v>2</v>
      </c>
      <c r="H1207">
        <v>8</v>
      </c>
      <c r="I1207" s="4">
        <f t="shared" si="112"/>
        <v>260565</v>
      </c>
      <c r="J1207">
        <f t="shared" si="115"/>
        <v>14146.2</v>
      </c>
      <c r="K1207" s="4">
        <f t="shared" si="116"/>
        <v>227994.375</v>
      </c>
    </row>
    <row r="1208" spans="1:11" x14ac:dyDescent="0.25">
      <c r="A1208" t="s">
        <v>13</v>
      </c>
      <c r="B1208">
        <v>3638</v>
      </c>
      <c r="C1208" t="s">
        <v>29</v>
      </c>
      <c r="D1208" t="str">
        <f t="array" ref="D1208">IF($C1208="Very Satisfied","5 Stars",IF($C1208="Satisfied","4 Stars",IF($C1208="Neutral","3 Stars",IF($C1208="Dissatisfied","2 Stars",IF($C1208="Very Dissatisfied","1 Star")))))</f>
        <v>5 Stars</v>
      </c>
      <c r="E1208" t="s">
        <v>31</v>
      </c>
      <c r="F1208" t="s">
        <v>47</v>
      </c>
      <c r="G1208">
        <v>1</v>
      </c>
      <c r="H1208">
        <v>4</v>
      </c>
      <c r="I1208" s="4">
        <f t="shared" si="112"/>
        <v>316506</v>
      </c>
      <c r="J1208">
        <f t="shared" si="115"/>
        <v>222285</v>
      </c>
      <c r="K1208" s="4">
        <f t="shared" si="116"/>
        <v>553885.5</v>
      </c>
    </row>
    <row r="1209" spans="1:11" x14ac:dyDescent="0.25">
      <c r="A1209" t="s">
        <v>23</v>
      </c>
      <c r="B1209">
        <v>2848</v>
      </c>
      <c r="C1209" t="s">
        <v>27</v>
      </c>
      <c r="D1209" t="str">
        <f t="array" ref="D1209">IF($C1209="Very Satisfied","5 Stars",IF($C1209="Satisfied","4 Stars",IF($C1209="Neutral","3 Stars",IF($C1209="Dissatisfied","2 Stars",IF($C1209="Very Dissatisfied","1 Star")))))</f>
        <v>4 Stars</v>
      </c>
      <c r="E1209" t="s">
        <v>31</v>
      </c>
      <c r="F1209" t="s">
        <v>47</v>
      </c>
      <c r="G1209">
        <v>1</v>
      </c>
      <c r="H1209">
        <v>15</v>
      </c>
      <c r="I1209" s="4">
        <f t="shared" si="112"/>
        <v>247776</v>
      </c>
      <c r="J1209">
        <f t="shared" si="115"/>
        <v>45414</v>
      </c>
      <c r="K1209" s="4">
        <f t="shared" si="116"/>
        <v>115628.80000000002</v>
      </c>
    </row>
    <row r="1210" spans="1:11" x14ac:dyDescent="0.25">
      <c r="A1210" t="s">
        <v>15</v>
      </c>
      <c r="B1210">
        <v>6412</v>
      </c>
      <c r="C1210" t="s">
        <v>26</v>
      </c>
      <c r="D1210" t="str">
        <f t="array" ref="D1210">IF($C1210="Very Satisfied","5 Stars",IF($C1210="Satisfied","4 Stars",IF($C1210="Neutral","3 Stars",IF($C1210="Dissatisfied","2 Stars",IF($C1210="Very Dissatisfied","1 Star")))))</f>
        <v>3 Stars</v>
      </c>
      <c r="E1210" t="s">
        <v>32</v>
      </c>
      <c r="F1210" t="s">
        <v>44</v>
      </c>
      <c r="G1210">
        <v>2</v>
      </c>
      <c r="H1210">
        <v>6</v>
      </c>
      <c r="I1210" s="4">
        <f t="shared" si="112"/>
        <v>557844</v>
      </c>
      <c r="J1210">
        <f t="shared" si="115"/>
        <v>30157.363636363636</v>
      </c>
      <c r="K1210" s="4">
        <f t="shared" si="116"/>
        <v>650818</v>
      </c>
    </row>
    <row r="1211" spans="1:11" x14ac:dyDescent="0.25">
      <c r="A1211" t="s">
        <v>17</v>
      </c>
      <c r="B1211">
        <v>4920</v>
      </c>
      <c r="C1211" t="s">
        <v>27</v>
      </c>
      <c r="D1211" t="str">
        <f t="array" ref="D1211">IF($C1211="Very Satisfied","5 Stars",IF($C1211="Satisfied","4 Stars",IF($C1211="Neutral","3 Stars",IF($C1211="Dissatisfied","2 Stars",IF($C1211="Very Dissatisfied","1 Star")))))</f>
        <v>4 Stars</v>
      </c>
      <c r="E1211" t="s">
        <v>31</v>
      </c>
      <c r="F1211" t="s">
        <v>45</v>
      </c>
      <c r="G1211">
        <v>5</v>
      </c>
      <c r="H1211">
        <v>5</v>
      </c>
      <c r="I1211" s="4">
        <f t="shared" si="112"/>
        <v>428040</v>
      </c>
      <c r="J1211">
        <f t="shared" si="115"/>
        <v>38231.666666666664</v>
      </c>
      <c r="K1211" s="4">
        <f t="shared" si="116"/>
        <v>599256</v>
      </c>
    </row>
    <row r="1212" spans="1:11" x14ac:dyDescent="0.25">
      <c r="A1212" t="s">
        <v>7</v>
      </c>
      <c r="B1212">
        <v>2082</v>
      </c>
      <c r="C1212" t="s">
        <v>29</v>
      </c>
      <c r="D1212" t="str">
        <f t="array" ref="D1212">IF($C1212="Very Satisfied","5 Stars",IF($C1212="Satisfied","4 Stars",IF($C1212="Neutral","3 Stars",IF($C1212="Dissatisfied","2 Stars",IF($C1212="Very Dissatisfied","1 Star")))))</f>
        <v>5 Stars</v>
      </c>
      <c r="E1212" t="s">
        <v>35</v>
      </c>
      <c r="F1212" t="s">
        <v>48</v>
      </c>
      <c r="G1212">
        <v>3</v>
      </c>
      <c r="H1212">
        <v>12</v>
      </c>
      <c r="I1212" s="4">
        <f t="shared" si="112"/>
        <v>181134</v>
      </c>
      <c r="J1212">
        <f t="shared" si="115"/>
        <v>40790.571428571428</v>
      </c>
      <c r="K1212" s="4">
        <f t="shared" si="116"/>
        <v>105661.5</v>
      </c>
    </row>
    <row r="1213" spans="1:11" x14ac:dyDescent="0.25">
      <c r="A1213" t="s">
        <v>20</v>
      </c>
      <c r="B1213">
        <v>4255</v>
      </c>
      <c r="C1213" t="s">
        <v>29</v>
      </c>
      <c r="D1213" t="str">
        <f t="array" ref="D1213">IF($C1213="Very Satisfied","5 Stars",IF($C1213="Satisfied","4 Stars",IF($C1213="Neutral","3 Stars",IF($C1213="Dissatisfied","2 Stars",IF($C1213="Very Dissatisfied","1 Star")))))</f>
        <v>5 Stars</v>
      </c>
      <c r="E1213" t="s">
        <v>33</v>
      </c>
      <c r="F1213" t="s">
        <v>46</v>
      </c>
      <c r="G1213">
        <v>3</v>
      </c>
      <c r="H1213">
        <v>3</v>
      </c>
      <c r="I1213" s="4">
        <f t="shared" si="112"/>
        <v>370185</v>
      </c>
      <c r="J1213">
        <f t="shared" si="115"/>
        <v>17400</v>
      </c>
      <c r="K1213" s="4">
        <f t="shared" si="116"/>
        <v>863765</v>
      </c>
    </row>
    <row r="1214" spans="1:11" x14ac:dyDescent="0.25">
      <c r="A1214" t="s">
        <v>15</v>
      </c>
      <c r="B1214">
        <v>8426</v>
      </c>
      <c r="C1214" t="s">
        <v>29</v>
      </c>
      <c r="D1214" t="str">
        <f t="array" ref="D1214">IF($C1214="Very Satisfied","5 Stars",IF($C1214="Satisfied","4 Stars",IF($C1214="Neutral","3 Stars",IF($C1214="Dissatisfied","2 Stars",IF($C1214="Very Dissatisfied","1 Star")))))</f>
        <v>5 Stars</v>
      </c>
      <c r="E1214" t="s">
        <v>33</v>
      </c>
      <c r="F1214" t="s">
        <v>45</v>
      </c>
      <c r="G1214">
        <v>5</v>
      </c>
      <c r="H1214">
        <v>6</v>
      </c>
      <c r="I1214" s="4">
        <f t="shared" si="112"/>
        <v>733062</v>
      </c>
      <c r="J1214" t="e">
        <f>#REF!/#REF!</f>
        <v>#REF!</v>
      </c>
      <c r="K1214" s="4">
        <f t="shared" si="116"/>
        <v>855239</v>
      </c>
    </row>
    <row r="1215" spans="1:11" x14ac:dyDescent="0.25">
      <c r="A1215" t="s">
        <v>22</v>
      </c>
      <c r="B1215">
        <v>2707</v>
      </c>
      <c r="C1215" t="s">
        <v>28</v>
      </c>
      <c r="D1215" t="str">
        <f t="array" ref="D1215">IF($C1215="Very Satisfied","5 Stars",IF($C1215="Satisfied","4 Stars",IF($C1215="Neutral","3 Stars",IF($C1215="Dissatisfied","2 Stars",IF($C1215="Very Dissatisfied","1 Star")))))</f>
        <v>2 Stars</v>
      </c>
      <c r="E1215" t="s">
        <v>31</v>
      </c>
      <c r="F1215" t="s">
        <v>51</v>
      </c>
      <c r="G1215">
        <v>5</v>
      </c>
      <c r="H1215">
        <v>5</v>
      </c>
      <c r="I1215" s="4">
        <f t="shared" si="112"/>
        <v>235509</v>
      </c>
      <c r="J1215">
        <f t="shared" ref="J1215:J1226" si="117">I1156/H1156</f>
        <v>62601.333333333336</v>
      </c>
      <c r="K1215" s="4">
        <f t="shared" si="116"/>
        <v>329712.60000000003</v>
      </c>
    </row>
    <row r="1216" spans="1:11" x14ac:dyDescent="0.25">
      <c r="A1216" t="s">
        <v>20</v>
      </c>
      <c r="B1216">
        <v>5312</v>
      </c>
      <c r="C1216" t="s">
        <v>26</v>
      </c>
      <c r="D1216" t="str">
        <f t="array" ref="D1216">IF($C1216="Very Satisfied","5 Stars",IF($C1216="Satisfied","4 Stars",IF($C1216="Neutral","3 Stars",IF($C1216="Dissatisfied","2 Stars",IF($C1216="Very Dissatisfied","1 Star")))))</f>
        <v>3 Stars</v>
      </c>
      <c r="E1216" t="s">
        <v>32</v>
      </c>
      <c r="F1216" t="s">
        <v>46</v>
      </c>
      <c r="G1216">
        <v>1</v>
      </c>
      <c r="H1216">
        <v>10</v>
      </c>
      <c r="I1216" s="4">
        <f t="shared" si="112"/>
        <v>462144</v>
      </c>
      <c r="J1216">
        <f t="shared" si="117"/>
        <v>20909</v>
      </c>
      <c r="K1216" s="4">
        <f t="shared" si="116"/>
        <v>323500.79999999999</v>
      </c>
    </row>
    <row r="1217" spans="1:11" x14ac:dyDescent="0.25">
      <c r="A1217" t="s">
        <v>17</v>
      </c>
      <c r="B1217">
        <v>3433</v>
      </c>
      <c r="C1217" t="s">
        <v>30</v>
      </c>
      <c r="D1217" t="str">
        <f t="array" ref="D1217">IF($C1217="Very Satisfied","5 Stars",IF($C1217="Satisfied","4 Stars",IF($C1217="Neutral","3 Stars",IF($C1217="Dissatisfied","2 Stars",IF($C1217="Very Dissatisfied","1 Star")))))</f>
        <v>1 Star</v>
      </c>
      <c r="E1217" t="s">
        <v>34</v>
      </c>
      <c r="F1217" t="s">
        <v>47</v>
      </c>
      <c r="G1217">
        <v>1</v>
      </c>
      <c r="H1217">
        <v>5</v>
      </c>
      <c r="I1217" s="4">
        <f t="shared" si="112"/>
        <v>298671</v>
      </c>
      <c r="J1217">
        <f t="shared" si="117"/>
        <v>28029.81818181818</v>
      </c>
      <c r="K1217" s="4">
        <f t="shared" si="116"/>
        <v>418139.39999999997</v>
      </c>
    </row>
    <row r="1218" spans="1:11" x14ac:dyDescent="0.25">
      <c r="A1218" t="s">
        <v>17</v>
      </c>
      <c r="B1218">
        <v>5742</v>
      </c>
      <c r="C1218" t="s">
        <v>28</v>
      </c>
      <c r="D1218" t="str">
        <f t="array" ref="D1218">IF($C1218="Very Satisfied","5 Stars",IF($C1218="Satisfied","4 Stars",IF($C1218="Neutral","3 Stars",IF($C1218="Dissatisfied","2 Stars",IF($C1218="Very Dissatisfied","1 Star")))))</f>
        <v>2 Stars</v>
      </c>
      <c r="E1218" t="s">
        <v>34</v>
      </c>
      <c r="F1218" t="s">
        <v>50</v>
      </c>
      <c r="G1218">
        <v>2</v>
      </c>
      <c r="H1218">
        <v>15</v>
      </c>
      <c r="I1218" s="4">
        <f t="shared" si="112"/>
        <v>499554</v>
      </c>
      <c r="J1218">
        <f t="shared" si="117"/>
        <v>77430</v>
      </c>
      <c r="K1218" s="4">
        <f t="shared" si="116"/>
        <v>233125.19999999998</v>
      </c>
    </row>
    <row r="1219" spans="1:11" x14ac:dyDescent="0.25">
      <c r="A1219" t="s">
        <v>18</v>
      </c>
      <c r="B1219">
        <v>3722</v>
      </c>
      <c r="C1219" t="s">
        <v>26</v>
      </c>
      <c r="D1219" t="str">
        <f>IF($C1219="Very Satisfied","5 Stars",IF($C1219="Satisfied","4 Stars",IF($C1219="Neutral","3 Stars",IF($C1219="Dissatisfied","2 Stars",IF($C1219="Very Dissatisfied","1 Star")))))</f>
        <v>3 Stars</v>
      </c>
      <c r="E1219" t="s">
        <v>34</v>
      </c>
      <c r="F1219" t="s">
        <v>45</v>
      </c>
      <c r="G1219">
        <v>1</v>
      </c>
      <c r="H1219">
        <v>11</v>
      </c>
      <c r="I1219" s="4">
        <f t="shared" si="112"/>
        <v>323814</v>
      </c>
      <c r="J1219">
        <f t="shared" si="117"/>
        <v>58594.5</v>
      </c>
      <c r="K1219" s="4">
        <f t="shared" si="116"/>
        <v>206063.45454545456</v>
      </c>
    </row>
    <row r="1220" spans="1:11" x14ac:dyDescent="0.25">
      <c r="A1220" t="s">
        <v>8</v>
      </c>
      <c r="B1220">
        <v>5421</v>
      </c>
      <c r="C1220" t="s">
        <v>29</v>
      </c>
      <c r="D1220" t="str">
        <f t="array" ref="D1220">IF($C1220="Very Satisfied","5 Stars",IF($C1220="Satisfied","4 Stars",IF($C1220="Neutral","3 Stars",IF($C1220="Dissatisfied","2 Stars",IF($C1220="Very Dissatisfied","1 Star")))))</f>
        <v>5 Stars</v>
      </c>
      <c r="E1220" t="s">
        <v>34</v>
      </c>
      <c r="F1220" t="s">
        <v>41</v>
      </c>
      <c r="G1220">
        <v>2</v>
      </c>
      <c r="H1220">
        <v>4</v>
      </c>
      <c r="I1220" s="4">
        <f t="shared" si="112"/>
        <v>471627</v>
      </c>
      <c r="J1220">
        <f t="shared" si="117"/>
        <v>20197.384615384617</v>
      </c>
      <c r="K1220" s="4">
        <f t="shared" si="116"/>
        <v>825347.25</v>
      </c>
    </row>
    <row r="1221" spans="1:11" x14ac:dyDescent="0.25">
      <c r="A1221" t="s">
        <v>9</v>
      </c>
      <c r="B1221">
        <v>1405</v>
      </c>
      <c r="C1221" t="s">
        <v>26</v>
      </c>
      <c r="D1221" t="str">
        <f t="array" ref="D1221">IF($C1221="Very Satisfied","5 Stars",IF($C1221="Satisfied","4 Stars",IF($C1221="Neutral","3 Stars",IF($C1221="Dissatisfied","2 Stars",IF($C1221="Very Dissatisfied","1 Star")))))</f>
        <v>3 Stars</v>
      </c>
      <c r="E1221" t="s">
        <v>36</v>
      </c>
      <c r="F1221" t="s">
        <v>45</v>
      </c>
      <c r="G1221">
        <v>3</v>
      </c>
      <c r="H1221">
        <v>4</v>
      </c>
      <c r="I1221" s="4">
        <f t="shared" ref="I1221:I1281" si="118">PRODUCT(B1221,87)</f>
        <v>122235</v>
      </c>
      <c r="J1221">
        <f t="shared" si="117"/>
        <v>45881.625</v>
      </c>
      <c r="K1221" s="4">
        <f t="shared" si="116"/>
        <v>213911.25</v>
      </c>
    </row>
    <row r="1222" spans="1:11" x14ac:dyDescent="0.25">
      <c r="A1222" t="s">
        <v>18</v>
      </c>
      <c r="B1222">
        <v>3158</v>
      </c>
      <c r="C1222" t="s">
        <v>30</v>
      </c>
      <c r="D1222" t="str">
        <f t="array" ref="D1222">IF($C1222="Very Satisfied","5 Stars",IF($C1222="Satisfied","4 Stars",IF($C1222="Neutral","3 Stars",IF($C1222="Dissatisfied","2 Stars",IF($C1222="Very Dissatisfied","1 Star")))))</f>
        <v>1 Star</v>
      </c>
      <c r="E1222" t="s">
        <v>32</v>
      </c>
      <c r="F1222" t="s">
        <v>48</v>
      </c>
      <c r="G1222">
        <v>2</v>
      </c>
      <c r="H1222">
        <v>9</v>
      </c>
      <c r="I1222" s="4">
        <f t="shared" si="118"/>
        <v>274746</v>
      </c>
      <c r="J1222">
        <f t="shared" si="117"/>
        <v>62063.625</v>
      </c>
      <c r="K1222" s="4">
        <f t="shared" si="116"/>
        <v>213691.33333333331</v>
      </c>
    </row>
    <row r="1223" spans="1:11" x14ac:dyDescent="0.25">
      <c r="A1223" t="s">
        <v>22</v>
      </c>
      <c r="B1223">
        <v>1480</v>
      </c>
      <c r="C1223" t="s">
        <v>28</v>
      </c>
      <c r="D1223" t="str">
        <f t="array" ref="D1223">IF($C1223="Very Satisfied","5 Stars",IF($C1223="Satisfied","4 Stars",IF($C1223="Neutral","3 Stars",IF($C1223="Dissatisfied","2 Stars",IF($C1223="Very Dissatisfied","1 Star")))))</f>
        <v>2 Stars</v>
      </c>
      <c r="E1223" t="s">
        <v>39</v>
      </c>
      <c r="F1223" t="s">
        <v>51</v>
      </c>
      <c r="G1223">
        <v>3</v>
      </c>
      <c r="H1223">
        <v>10</v>
      </c>
      <c r="I1223" s="4">
        <f t="shared" si="118"/>
        <v>128760</v>
      </c>
      <c r="J1223">
        <f t="shared" si="117"/>
        <v>26588.538461538461</v>
      </c>
      <c r="K1223" s="4">
        <f t="shared" si="116"/>
        <v>90132</v>
      </c>
    </row>
    <row r="1224" spans="1:11" x14ac:dyDescent="0.25">
      <c r="A1224" t="s">
        <v>10</v>
      </c>
      <c r="B1224">
        <v>7178</v>
      </c>
      <c r="C1224" t="s">
        <v>29</v>
      </c>
      <c r="D1224" t="str">
        <f t="array" ref="D1224">IF($C1224="Very Satisfied","5 Stars",IF($C1224="Satisfied","4 Stars",IF($C1224="Neutral","3 Stars",IF($C1224="Dissatisfied","2 Stars",IF($C1224="Very Dissatisfied","1 Star")))))</f>
        <v>5 Stars</v>
      </c>
      <c r="E1224" t="s">
        <v>32</v>
      </c>
      <c r="F1224" t="s">
        <v>42</v>
      </c>
      <c r="G1224">
        <v>5</v>
      </c>
      <c r="H1224">
        <v>5</v>
      </c>
      <c r="I1224" s="4">
        <f t="shared" si="118"/>
        <v>624486</v>
      </c>
      <c r="J1224">
        <f t="shared" si="117"/>
        <v>76821</v>
      </c>
      <c r="K1224" s="4">
        <f t="shared" si="116"/>
        <v>874280.4</v>
      </c>
    </row>
    <row r="1225" spans="1:11" x14ac:dyDescent="0.25">
      <c r="A1225" t="s">
        <v>8</v>
      </c>
      <c r="B1225">
        <v>2976</v>
      </c>
      <c r="C1225" t="s">
        <v>27</v>
      </c>
      <c r="D1225" t="str">
        <f t="array" ref="D1225">IF($C1225="Very Satisfied","5 Stars",IF($C1225="Satisfied","4 Stars",IF($C1225="Neutral","3 Stars",IF($C1225="Dissatisfied","2 Stars",IF($C1225="Very Dissatisfied","1 Star")))))</f>
        <v>4 Stars</v>
      </c>
      <c r="E1225" t="s">
        <v>35</v>
      </c>
      <c r="F1225" t="s">
        <v>43</v>
      </c>
      <c r="G1225">
        <v>2</v>
      </c>
      <c r="H1225">
        <v>3</v>
      </c>
      <c r="I1225" s="4">
        <f t="shared" si="118"/>
        <v>258912</v>
      </c>
      <c r="J1225">
        <f t="shared" si="117"/>
        <v>46395.857142857145</v>
      </c>
      <c r="K1225" s="4">
        <f t="shared" si="116"/>
        <v>604128</v>
      </c>
    </row>
    <row r="1226" spans="1:11" x14ac:dyDescent="0.25">
      <c r="A1226" t="s">
        <v>12</v>
      </c>
      <c r="B1226">
        <v>9924</v>
      </c>
      <c r="C1226" t="s">
        <v>29</v>
      </c>
      <c r="D1226" t="str">
        <f t="array" ref="D1226">IF($C1226="Very Satisfied","5 Stars",IF($C1226="Satisfied","4 Stars",IF($C1226="Neutral","3 Stars",IF($C1226="Dissatisfied","2 Stars",IF($C1226="Very Dissatisfied","1 Star")))))</f>
        <v>5 Stars</v>
      </c>
      <c r="E1226" t="s">
        <v>36</v>
      </c>
      <c r="F1226" t="s">
        <v>50</v>
      </c>
      <c r="G1226">
        <v>4</v>
      </c>
      <c r="H1226">
        <v>11</v>
      </c>
      <c r="I1226" s="4">
        <f t="shared" si="118"/>
        <v>863388</v>
      </c>
      <c r="J1226">
        <f t="shared" si="117"/>
        <v>22480.799999999999</v>
      </c>
      <c r="K1226" s="4">
        <f t="shared" si="116"/>
        <v>549428.72727272729</v>
      </c>
    </row>
    <row r="1227" spans="1:11" x14ac:dyDescent="0.25">
      <c r="A1227" t="s">
        <v>23</v>
      </c>
      <c r="B1227">
        <v>2662</v>
      </c>
      <c r="C1227" t="s">
        <v>29</v>
      </c>
      <c r="D1227" t="str">
        <f t="array" ref="D1227">IF($C1227="Very Satisfied","5 Stars",IF($C1227="Satisfied","4 Stars",IF($C1227="Neutral","3 Stars",IF($C1227="Dissatisfied","2 Stars",IF($C1227="Very Dissatisfied","1 Star")))))</f>
        <v>5 Stars</v>
      </c>
      <c r="E1227" t="s">
        <v>38</v>
      </c>
      <c r="F1227" t="s">
        <v>41</v>
      </c>
      <c r="G1227">
        <v>4</v>
      </c>
      <c r="H1227">
        <v>8</v>
      </c>
      <c r="I1227" s="4">
        <f t="shared" si="118"/>
        <v>231594</v>
      </c>
      <c r="J1227" t="e">
        <f>#REF!/#REF!</f>
        <v>#REF!</v>
      </c>
      <c r="K1227" s="4">
        <f t="shared" si="116"/>
        <v>202644.75</v>
      </c>
    </row>
    <row r="1228" spans="1:11" x14ac:dyDescent="0.25">
      <c r="A1228" t="s">
        <v>23</v>
      </c>
      <c r="B1228">
        <v>2731</v>
      </c>
      <c r="C1228" t="s">
        <v>29</v>
      </c>
      <c r="D1228" t="str">
        <f t="array" ref="D1228">IF($C1228="Very Satisfied","5 Stars",IF($C1228="Satisfied","4 Stars",IF($C1228="Neutral","3 Stars",IF($C1228="Dissatisfied","2 Stars",IF($C1228="Very Dissatisfied","1 Star")))))</f>
        <v>5 Stars</v>
      </c>
      <c r="E1228" t="s">
        <v>35</v>
      </c>
      <c r="F1228" t="s">
        <v>41</v>
      </c>
      <c r="G1228">
        <v>4</v>
      </c>
      <c r="H1228">
        <v>13</v>
      </c>
      <c r="I1228" s="4">
        <f t="shared" si="118"/>
        <v>237597</v>
      </c>
      <c r="J1228">
        <f>I1168/H1168</f>
        <v>42772.36363636364</v>
      </c>
      <c r="K1228" s="4">
        <f t="shared" si="116"/>
        <v>127936.84615384616</v>
      </c>
    </row>
    <row r="1229" spans="1:11" x14ac:dyDescent="0.25">
      <c r="A1229" t="s">
        <v>18</v>
      </c>
      <c r="B1229">
        <v>9572</v>
      </c>
      <c r="C1229" t="s">
        <v>27</v>
      </c>
      <c r="D1229" t="str">
        <f t="array" ref="D1229">IF($C1229="Very Satisfied","5 Stars",IF($C1229="Satisfied","4 Stars",IF($C1229="Neutral","3 Stars",IF($C1229="Dissatisfied","2 Stars",IF($C1229="Very Dissatisfied","1 Star")))))</f>
        <v>4 Stars</v>
      </c>
      <c r="E1229" t="s">
        <v>35</v>
      </c>
      <c r="F1229" t="s">
        <v>46</v>
      </c>
      <c r="G1229">
        <v>2</v>
      </c>
      <c r="H1229">
        <v>11</v>
      </c>
      <c r="I1229" s="4">
        <f t="shared" si="118"/>
        <v>832764</v>
      </c>
      <c r="J1229" t="e">
        <f>#REF!/#REF!</f>
        <v>#REF!</v>
      </c>
      <c r="K1229" s="4">
        <f t="shared" si="116"/>
        <v>529940.72727272729</v>
      </c>
    </row>
    <row r="1230" spans="1:11" x14ac:dyDescent="0.25">
      <c r="A1230" t="s">
        <v>10</v>
      </c>
      <c r="B1230">
        <v>6886</v>
      </c>
      <c r="C1230" t="s">
        <v>26</v>
      </c>
      <c r="D1230" t="str">
        <f t="array" ref="D1230">IF($C1230="Very Satisfied","5 Stars",IF($C1230="Satisfied","4 Stars",IF($C1230="Neutral","3 Stars",IF($C1230="Dissatisfied","2 Stars",IF($C1230="Very Dissatisfied","1 Star")))))</f>
        <v>3 Stars</v>
      </c>
      <c r="E1230" t="s">
        <v>34</v>
      </c>
      <c r="F1230" t="s">
        <v>45</v>
      </c>
      <c r="G1230">
        <v>5</v>
      </c>
      <c r="H1230">
        <v>9</v>
      </c>
      <c r="I1230" s="4">
        <f t="shared" si="118"/>
        <v>599082</v>
      </c>
      <c r="J1230">
        <f t="shared" ref="J1230:J1266" si="119">I1169/H1169</f>
        <v>47225.181818181816</v>
      </c>
      <c r="K1230" s="4">
        <f t="shared" si="116"/>
        <v>465952.66666666669</v>
      </c>
    </row>
    <row r="1231" spans="1:11" x14ac:dyDescent="0.25">
      <c r="A1231" t="s">
        <v>13</v>
      </c>
      <c r="B1231">
        <v>3410</v>
      </c>
      <c r="C1231" t="s">
        <v>26</v>
      </c>
      <c r="D1231" t="str">
        <f t="array" ref="D1231">IF($C1231="Very Satisfied","5 Stars",IF($C1231="Satisfied","4 Stars",IF($C1231="Neutral","3 Stars",IF($C1231="Dissatisfied","2 Stars",IF($C1231="Very Dissatisfied","1 Star")))))</f>
        <v>3 Stars</v>
      </c>
      <c r="E1231" t="s">
        <v>33</v>
      </c>
      <c r="F1231" t="s">
        <v>43</v>
      </c>
      <c r="G1231">
        <v>5</v>
      </c>
      <c r="H1231">
        <v>8</v>
      </c>
      <c r="I1231" s="4">
        <f t="shared" si="118"/>
        <v>296670</v>
      </c>
      <c r="J1231">
        <f t="shared" si="119"/>
        <v>17763.81818181818</v>
      </c>
      <c r="K1231" s="4">
        <f t="shared" si="116"/>
        <v>259586.25</v>
      </c>
    </row>
    <row r="1232" spans="1:11" x14ac:dyDescent="0.25">
      <c r="A1232" t="s">
        <v>18</v>
      </c>
      <c r="B1232">
        <v>2352</v>
      </c>
      <c r="C1232" t="s">
        <v>27</v>
      </c>
      <c r="D1232" t="str">
        <f t="array" ref="D1232">IF($C1232="Very Satisfied","5 Stars",IF($C1232="Satisfied","4 Stars",IF($C1232="Neutral","3 Stars",IF($C1232="Dissatisfied","2 Stars",IF($C1232="Very Dissatisfied","1 Star")))))</f>
        <v>4 Stars</v>
      </c>
      <c r="E1232" t="s">
        <v>38</v>
      </c>
      <c r="F1232" t="s">
        <v>52</v>
      </c>
      <c r="G1232">
        <v>2</v>
      </c>
      <c r="H1232">
        <v>13</v>
      </c>
      <c r="I1232" s="4">
        <f t="shared" si="118"/>
        <v>204624</v>
      </c>
      <c r="J1232">
        <f t="shared" si="119"/>
        <v>87623.5</v>
      </c>
      <c r="K1232" s="4">
        <f t="shared" si="116"/>
        <v>110182.15384615384</v>
      </c>
    </row>
    <row r="1233" spans="1:11" x14ac:dyDescent="0.25">
      <c r="A1233" t="s">
        <v>13</v>
      </c>
      <c r="B1233">
        <v>5196</v>
      </c>
      <c r="C1233" t="s">
        <v>27</v>
      </c>
      <c r="D1233" t="str">
        <f t="array" ref="D1233">IF($C1233="Very Satisfied","5 Stars",IF($C1233="Satisfied","4 Stars",IF($C1233="Neutral","3 Stars",IF($C1233="Dissatisfied","2 Stars",IF($C1233="Very Dissatisfied","1 Star")))))</f>
        <v>4 Stars</v>
      </c>
      <c r="E1233" t="s">
        <v>33</v>
      </c>
      <c r="F1233" t="s">
        <v>51</v>
      </c>
      <c r="G1233">
        <v>3</v>
      </c>
      <c r="H1233">
        <v>13</v>
      </c>
      <c r="I1233" s="4">
        <f t="shared" si="118"/>
        <v>452052</v>
      </c>
      <c r="J1233">
        <f t="shared" si="119"/>
        <v>45361.8</v>
      </c>
      <c r="K1233" s="4">
        <f t="shared" si="116"/>
        <v>243412.61538461538</v>
      </c>
    </row>
    <row r="1234" spans="1:11" x14ac:dyDescent="0.25">
      <c r="A1234" t="s">
        <v>20</v>
      </c>
      <c r="B1234">
        <v>4813</v>
      </c>
      <c r="C1234" t="s">
        <v>28</v>
      </c>
      <c r="D1234" t="str">
        <f t="array" ref="D1234">IF($C1234="Very Satisfied","5 Stars",IF($C1234="Satisfied","4 Stars",IF($C1234="Neutral","3 Stars",IF($C1234="Dissatisfied","2 Stars",IF($C1234="Very Dissatisfied","1 Star")))))</f>
        <v>2 Stars</v>
      </c>
      <c r="E1234" t="s">
        <v>38</v>
      </c>
      <c r="F1234" t="s">
        <v>46</v>
      </c>
      <c r="G1234">
        <v>2</v>
      </c>
      <c r="H1234">
        <v>3</v>
      </c>
      <c r="I1234" s="4">
        <f t="shared" si="118"/>
        <v>418731</v>
      </c>
      <c r="J1234">
        <f t="shared" si="119"/>
        <v>60067.285714285717</v>
      </c>
      <c r="K1234" s="4">
        <f t="shared" si="116"/>
        <v>977039</v>
      </c>
    </row>
    <row r="1235" spans="1:11" x14ac:dyDescent="0.25">
      <c r="A1235" t="s">
        <v>16</v>
      </c>
      <c r="B1235">
        <v>2415</v>
      </c>
      <c r="C1235" t="s">
        <v>26</v>
      </c>
      <c r="D1235" t="str">
        <f t="array" ref="D1235">IF($C1235="Very Satisfied","5 Stars",IF($C1235="Satisfied","4 Stars",IF($C1235="Neutral","3 Stars",IF($C1235="Dissatisfied","2 Stars",IF($C1235="Very Dissatisfied","1 Star")))))</f>
        <v>3 Stars</v>
      </c>
      <c r="E1235" t="s">
        <v>33</v>
      </c>
      <c r="F1235" t="s">
        <v>41</v>
      </c>
      <c r="G1235">
        <v>1</v>
      </c>
      <c r="H1235">
        <v>13</v>
      </c>
      <c r="I1235" s="4">
        <f t="shared" si="118"/>
        <v>210105</v>
      </c>
      <c r="J1235">
        <f t="shared" si="119"/>
        <v>64491.857142857145</v>
      </c>
      <c r="K1235" s="4">
        <f t="shared" si="116"/>
        <v>113133.46153846153</v>
      </c>
    </row>
    <row r="1236" spans="1:11" x14ac:dyDescent="0.25">
      <c r="A1236" t="s">
        <v>11</v>
      </c>
      <c r="B1236">
        <v>4933</v>
      </c>
      <c r="C1236" t="s">
        <v>27</v>
      </c>
      <c r="D1236" t="str">
        <f t="array" ref="D1236">IF($C1236="Very Satisfied","5 Stars",IF($C1236="Satisfied","4 Stars",IF($C1236="Neutral","3 Stars",IF($C1236="Dissatisfied","2 Stars",IF($C1236="Very Dissatisfied","1 Star")))))</f>
        <v>4 Stars</v>
      </c>
      <c r="E1236" t="s">
        <v>35</v>
      </c>
      <c r="F1236" t="s">
        <v>42</v>
      </c>
      <c r="G1236">
        <v>3</v>
      </c>
      <c r="H1236">
        <v>4</v>
      </c>
      <c r="I1236" s="4">
        <f t="shared" si="118"/>
        <v>429171</v>
      </c>
      <c r="J1236">
        <f t="shared" si="119"/>
        <v>8439</v>
      </c>
      <c r="K1236" s="4">
        <f t="shared" si="116"/>
        <v>751049.25</v>
      </c>
    </row>
    <row r="1237" spans="1:11" x14ac:dyDescent="0.25">
      <c r="A1237" t="s">
        <v>16</v>
      </c>
      <c r="B1237">
        <v>1312</v>
      </c>
      <c r="C1237" t="s">
        <v>29</v>
      </c>
      <c r="D1237" t="str">
        <f t="array" ref="D1237">IF($C1237="Very Satisfied","5 Stars",IF($C1237="Satisfied","4 Stars",IF($C1237="Neutral","3 Stars",IF($C1237="Dissatisfied","2 Stars",IF($C1237="Very Dissatisfied","1 Star")))))</f>
        <v>5 Stars</v>
      </c>
      <c r="E1237" t="s">
        <v>31</v>
      </c>
      <c r="F1237" t="s">
        <v>47</v>
      </c>
      <c r="G1237">
        <v>4</v>
      </c>
      <c r="H1237">
        <v>11</v>
      </c>
      <c r="I1237" s="4">
        <f t="shared" si="118"/>
        <v>114144</v>
      </c>
      <c r="J1237">
        <f t="shared" si="119"/>
        <v>147621.6</v>
      </c>
      <c r="K1237" s="4">
        <f t="shared" si="116"/>
        <v>72637.090909090912</v>
      </c>
    </row>
    <row r="1238" spans="1:11" x14ac:dyDescent="0.25">
      <c r="A1238" t="s">
        <v>13</v>
      </c>
      <c r="B1238">
        <v>1402</v>
      </c>
      <c r="C1238" t="s">
        <v>26</v>
      </c>
      <c r="D1238" t="str">
        <f t="array" ref="D1238">IF($C1238="Very Satisfied","5 Stars",IF($C1238="Satisfied","4 Stars",IF($C1238="Neutral","3 Stars",IF($C1238="Dissatisfied","2 Stars",IF($C1238="Very Dissatisfied","1 Star")))))</f>
        <v>3 Stars</v>
      </c>
      <c r="E1238" t="s">
        <v>36</v>
      </c>
      <c r="F1238" t="s">
        <v>51</v>
      </c>
      <c r="G1238">
        <v>1</v>
      </c>
      <c r="H1238">
        <v>9</v>
      </c>
      <c r="I1238" s="4">
        <f t="shared" si="118"/>
        <v>121974</v>
      </c>
      <c r="J1238">
        <f t="shared" si="119"/>
        <v>15947.1</v>
      </c>
      <c r="K1238" s="4">
        <f t="shared" ref="K1238:K1269" si="120">PRODUCT(J1300,7)</f>
        <v>94868.666666666657</v>
      </c>
    </row>
    <row r="1239" spans="1:11" x14ac:dyDescent="0.25">
      <c r="A1239" t="s">
        <v>14</v>
      </c>
      <c r="B1239">
        <v>5039</v>
      </c>
      <c r="C1239" t="s">
        <v>29</v>
      </c>
      <c r="D1239" t="str">
        <f t="array" ref="D1239">IF($C1239="Very Satisfied","5 Stars",IF($C1239="Satisfied","4 Stars",IF($C1239="Neutral","3 Stars",IF($C1239="Dissatisfied","2 Stars",IF($C1239="Very Dissatisfied","1 Star")))))</f>
        <v>5 Stars</v>
      </c>
      <c r="E1239" t="s">
        <v>32</v>
      </c>
      <c r="F1239" t="s">
        <v>44</v>
      </c>
      <c r="G1239">
        <v>2</v>
      </c>
      <c r="H1239">
        <v>3</v>
      </c>
      <c r="I1239" s="4">
        <f t="shared" si="118"/>
        <v>438393</v>
      </c>
      <c r="J1239">
        <f t="shared" si="119"/>
        <v>76281.600000000006</v>
      </c>
      <c r="K1239" s="4">
        <f t="shared" si="120"/>
        <v>1022917</v>
      </c>
    </row>
    <row r="1240" spans="1:11" x14ac:dyDescent="0.25">
      <c r="A1240" t="s">
        <v>16</v>
      </c>
      <c r="B1240">
        <v>5577</v>
      </c>
      <c r="C1240" t="s">
        <v>27</v>
      </c>
      <c r="D1240" t="str">
        <f t="array" ref="D1240">IF($C1240="Very Satisfied","5 Stars",IF($C1240="Satisfied","4 Stars",IF($C1240="Neutral","3 Stars",IF($C1240="Dissatisfied","2 Stars",IF($C1240="Very Dissatisfied","1 Star")))))</f>
        <v>4 Stars</v>
      </c>
      <c r="E1240" t="s">
        <v>33</v>
      </c>
      <c r="F1240" t="s">
        <v>52</v>
      </c>
      <c r="G1240">
        <v>5</v>
      </c>
      <c r="H1240">
        <v>10</v>
      </c>
      <c r="I1240" s="4">
        <f t="shared" si="118"/>
        <v>485199</v>
      </c>
      <c r="J1240">
        <f t="shared" si="119"/>
        <v>34260.6</v>
      </c>
      <c r="K1240" s="4">
        <f t="shared" si="120"/>
        <v>339639.3</v>
      </c>
    </row>
    <row r="1241" spans="1:11" x14ac:dyDescent="0.25">
      <c r="A1241" t="s">
        <v>21</v>
      </c>
      <c r="B1241">
        <v>2234</v>
      </c>
      <c r="C1241" t="s">
        <v>27</v>
      </c>
      <c r="D1241" t="str">
        <f t="array" ref="D1241">IF($C1241="Very Satisfied","5 Stars",IF($C1241="Satisfied","4 Stars",IF($C1241="Neutral","3 Stars",IF($C1241="Dissatisfied","2 Stars",IF($C1241="Very Dissatisfied","1 Star")))))</f>
        <v>4 Stars</v>
      </c>
      <c r="E1241" t="s">
        <v>40</v>
      </c>
      <c r="F1241" t="s">
        <v>46</v>
      </c>
      <c r="G1241">
        <v>4</v>
      </c>
      <c r="H1241">
        <v>14</v>
      </c>
      <c r="I1241" s="4">
        <f t="shared" si="118"/>
        <v>194358</v>
      </c>
      <c r="J1241">
        <f t="shared" si="119"/>
        <v>129630</v>
      </c>
      <c r="K1241" s="4">
        <f t="shared" si="120"/>
        <v>97179</v>
      </c>
    </row>
    <row r="1242" spans="1:11" x14ac:dyDescent="0.25">
      <c r="A1242" t="s">
        <v>24</v>
      </c>
      <c r="B1242">
        <v>2862</v>
      </c>
      <c r="C1242" t="s">
        <v>27</v>
      </c>
      <c r="D1242" t="str">
        <f t="array" ref="D1242">IF($C1242="Very Satisfied","5 Stars",IF($C1242="Satisfied","4 Stars",IF($C1242="Neutral","3 Stars",IF($C1242="Dissatisfied","2 Stars",IF($C1242="Very Dissatisfied","1 Star")))))</f>
        <v>4 Stars</v>
      </c>
      <c r="E1242" t="s">
        <v>34</v>
      </c>
      <c r="F1242" t="s">
        <v>45</v>
      </c>
      <c r="G1242">
        <v>1</v>
      </c>
      <c r="H1242">
        <v>15</v>
      </c>
      <c r="I1242" s="4">
        <f t="shared" si="118"/>
        <v>248994</v>
      </c>
      <c r="J1242">
        <f t="shared" si="119"/>
        <v>217413</v>
      </c>
      <c r="K1242" s="4">
        <f t="shared" si="120"/>
        <v>116197.19999999998</v>
      </c>
    </row>
    <row r="1243" spans="1:11" x14ac:dyDescent="0.25">
      <c r="A1243" t="s">
        <v>20</v>
      </c>
      <c r="B1243">
        <v>5227</v>
      </c>
      <c r="C1243" t="s">
        <v>27</v>
      </c>
      <c r="D1243" t="str">
        <f t="array" ref="D1243">IF($C1243="Very Satisfied","5 Stars",IF($C1243="Satisfied","4 Stars",IF($C1243="Neutral","3 Stars",IF($C1243="Dissatisfied","2 Stars",IF($C1243="Very Dissatisfied","1 Star")))))</f>
        <v>4 Stars</v>
      </c>
      <c r="E1243" t="s">
        <v>40</v>
      </c>
      <c r="F1243" t="s">
        <v>52</v>
      </c>
      <c r="G1243">
        <v>2</v>
      </c>
      <c r="H1243">
        <v>13</v>
      </c>
      <c r="I1243" s="4">
        <f t="shared" si="118"/>
        <v>454749</v>
      </c>
      <c r="J1243">
        <f t="shared" si="119"/>
        <v>10273.25</v>
      </c>
      <c r="K1243" s="4">
        <f t="shared" si="120"/>
        <v>244864.84615384613</v>
      </c>
    </row>
    <row r="1244" spans="1:11" x14ac:dyDescent="0.25">
      <c r="A1244" t="s">
        <v>20</v>
      </c>
      <c r="B1244">
        <v>1015</v>
      </c>
      <c r="C1244" t="s">
        <v>29</v>
      </c>
      <c r="D1244" t="str">
        <f t="array" ref="D1244">IF($C1244="Very Satisfied","5 Stars",IF($C1244="Satisfied","4 Stars",IF($C1244="Neutral","3 Stars",IF($C1244="Dissatisfied","2 Stars",IF($C1244="Very Dissatisfied","1 Star")))))</f>
        <v>5 Stars</v>
      </c>
      <c r="E1244" t="s">
        <v>38</v>
      </c>
      <c r="F1244" t="s">
        <v>42</v>
      </c>
      <c r="G1244">
        <v>4</v>
      </c>
      <c r="H1244">
        <v>5</v>
      </c>
      <c r="I1244" s="4">
        <f t="shared" si="118"/>
        <v>88305</v>
      </c>
      <c r="J1244">
        <f t="shared" si="119"/>
        <v>69223</v>
      </c>
      <c r="K1244" s="4">
        <f t="shared" si="120"/>
        <v>123627</v>
      </c>
    </row>
    <row r="1245" spans="1:11" x14ac:dyDescent="0.25">
      <c r="A1245" t="s">
        <v>22</v>
      </c>
      <c r="B1245">
        <v>2419</v>
      </c>
      <c r="C1245" t="s">
        <v>28</v>
      </c>
      <c r="D1245" t="str">
        <f t="array" ref="D1245">IF($C1245="Very Satisfied","5 Stars",IF($C1245="Satisfied","4 Stars",IF($C1245="Neutral","3 Stars",IF($C1245="Dissatisfied","2 Stars",IF($C1245="Very Dissatisfied","1 Star")))))</f>
        <v>2 Stars</v>
      </c>
      <c r="E1245" t="s">
        <v>36</v>
      </c>
      <c r="F1245" t="s">
        <v>44</v>
      </c>
      <c r="G1245">
        <v>4</v>
      </c>
      <c r="H1245">
        <v>7</v>
      </c>
      <c r="I1245" s="4">
        <f t="shared" si="118"/>
        <v>210453</v>
      </c>
      <c r="J1245">
        <f t="shared" si="119"/>
        <v>55832.25</v>
      </c>
      <c r="K1245" s="4">
        <f t="shared" si="120"/>
        <v>210453</v>
      </c>
    </row>
    <row r="1246" spans="1:11" x14ac:dyDescent="0.25">
      <c r="A1246" t="s">
        <v>12</v>
      </c>
      <c r="B1246">
        <v>2340</v>
      </c>
      <c r="C1246" t="s">
        <v>29</v>
      </c>
      <c r="D1246" t="str">
        <f t="array" ref="D1246">IF($C1246="Very Satisfied","5 Stars",IF($C1246="Satisfied","4 Stars",IF($C1246="Neutral","3 Stars",IF($C1246="Dissatisfied","2 Stars",IF($C1246="Very Dissatisfied","1 Star")))))</f>
        <v>5 Stars</v>
      </c>
      <c r="E1246" t="s">
        <v>40</v>
      </c>
      <c r="F1246" t="s">
        <v>51</v>
      </c>
      <c r="G1246">
        <v>4</v>
      </c>
      <c r="H1246">
        <v>10</v>
      </c>
      <c r="I1246" s="4">
        <f t="shared" si="118"/>
        <v>203580</v>
      </c>
      <c r="J1246">
        <f t="shared" si="119"/>
        <v>30179.333333333332</v>
      </c>
      <c r="K1246" s="4">
        <f t="shared" si="120"/>
        <v>142506</v>
      </c>
    </row>
    <row r="1247" spans="1:11" x14ac:dyDescent="0.25">
      <c r="A1247" t="s">
        <v>16</v>
      </c>
      <c r="B1247">
        <v>1515</v>
      </c>
      <c r="C1247" t="s">
        <v>27</v>
      </c>
      <c r="D1247" t="str">
        <f t="array" ref="D1247">IF($C1247="Very Satisfied","5 Stars",IF($C1247="Satisfied","4 Stars",IF($C1247="Neutral","3 Stars",IF($C1247="Dissatisfied","2 Stars",IF($C1247="Very Dissatisfied","1 Star")))))</f>
        <v>4 Stars</v>
      </c>
      <c r="E1247" t="s">
        <v>38</v>
      </c>
      <c r="F1247" t="s">
        <v>41</v>
      </c>
      <c r="G1247">
        <v>3</v>
      </c>
      <c r="H1247">
        <v>3</v>
      </c>
      <c r="I1247" s="4">
        <f t="shared" si="118"/>
        <v>131805</v>
      </c>
      <c r="J1247">
        <f t="shared" si="119"/>
        <v>41085.75</v>
      </c>
      <c r="K1247" s="4">
        <f t="shared" si="120"/>
        <v>307545</v>
      </c>
    </row>
    <row r="1248" spans="1:11" x14ac:dyDescent="0.25">
      <c r="A1248" t="s">
        <v>8</v>
      </c>
      <c r="B1248">
        <v>2675</v>
      </c>
      <c r="C1248" t="s">
        <v>27</v>
      </c>
      <c r="D1248" t="str">
        <f t="array" ref="D1248">IF($C1248="Very Satisfied","5 Stars",IF($C1248="Satisfied","4 Stars",IF($C1248="Neutral","3 Stars",IF($C1248="Dissatisfied","2 Stars",IF($C1248="Very Dissatisfied","1 Star")))))</f>
        <v>4 Stars</v>
      </c>
      <c r="E1248" t="s">
        <v>32</v>
      </c>
      <c r="F1248" t="s">
        <v>52</v>
      </c>
      <c r="G1248">
        <v>4</v>
      </c>
      <c r="H1248">
        <v>13</v>
      </c>
      <c r="I1248" s="4">
        <f t="shared" si="118"/>
        <v>232725</v>
      </c>
      <c r="J1248">
        <f t="shared" si="119"/>
        <v>9667.875</v>
      </c>
      <c r="K1248" s="4">
        <f t="shared" si="120"/>
        <v>125313.46153846155</v>
      </c>
    </row>
    <row r="1249" spans="1:11" x14ac:dyDescent="0.25">
      <c r="A1249" t="s">
        <v>18</v>
      </c>
      <c r="B1249">
        <v>8049</v>
      </c>
      <c r="C1249" t="s">
        <v>27</v>
      </c>
      <c r="D1249" t="str">
        <f t="array" ref="D1249">IF($C1249="Very Satisfied","5 Stars",IF($C1249="Satisfied","4 Stars",IF($C1249="Neutral","3 Stars",IF($C1249="Dissatisfied","2 Stars",IF($C1249="Very Dissatisfied","1 Star")))))</f>
        <v>4 Stars</v>
      </c>
      <c r="E1249" t="s">
        <v>33</v>
      </c>
      <c r="F1249" t="s">
        <v>50</v>
      </c>
      <c r="G1249">
        <v>3</v>
      </c>
      <c r="H1249">
        <v>5</v>
      </c>
      <c r="I1249" s="4">
        <f t="shared" si="118"/>
        <v>700263</v>
      </c>
      <c r="J1249">
        <f t="shared" si="119"/>
        <v>42179.181818181816</v>
      </c>
      <c r="K1249" s="4">
        <f t="shared" si="120"/>
        <v>980368.20000000007</v>
      </c>
    </row>
    <row r="1250" spans="1:11" x14ac:dyDescent="0.25">
      <c r="A1250" t="s">
        <v>17</v>
      </c>
      <c r="B1250">
        <v>5806</v>
      </c>
      <c r="C1250" t="s">
        <v>27</v>
      </c>
      <c r="D1250" t="str">
        <f t="array" ref="D1250">IF($C1250="Very Satisfied","5 Stars",IF($C1250="Satisfied","4 Stars",IF($C1250="Neutral","3 Stars",IF($C1250="Dissatisfied","2 Stars",IF($C1250="Very Dissatisfied","1 Star")))))</f>
        <v>4 Stars</v>
      </c>
      <c r="E1250" t="s">
        <v>37</v>
      </c>
      <c r="F1250" t="s">
        <v>42</v>
      </c>
      <c r="G1250">
        <v>4</v>
      </c>
      <c r="H1250">
        <v>13</v>
      </c>
      <c r="I1250" s="4">
        <f t="shared" si="118"/>
        <v>505122</v>
      </c>
      <c r="J1250">
        <f t="shared" si="119"/>
        <v>18335.25</v>
      </c>
      <c r="K1250" s="4">
        <f t="shared" si="120"/>
        <v>271988.76923076925</v>
      </c>
    </row>
    <row r="1251" spans="1:11" x14ac:dyDescent="0.25">
      <c r="A1251" t="s">
        <v>10</v>
      </c>
      <c r="B1251">
        <v>3660</v>
      </c>
      <c r="C1251" t="s">
        <v>26</v>
      </c>
      <c r="D1251" t="str">
        <f t="array" ref="D1251">IF($C1251="Very Satisfied","5 Stars",IF($C1251="Satisfied","4 Stars",IF($C1251="Neutral","3 Stars",IF($C1251="Dissatisfied","2 Stars",IF($C1251="Very Dissatisfied","1 Star")))))</f>
        <v>3 Stars</v>
      </c>
      <c r="E1251" t="s">
        <v>37</v>
      </c>
      <c r="F1251" t="s">
        <v>45</v>
      </c>
      <c r="G1251">
        <v>4</v>
      </c>
      <c r="H1251">
        <v>15</v>
      </c>
      <c r="I1251" s="4">
        <f t="shared" si="118"/>
        <v>318420</v>
      </c>
      <c r="J1251">
        <f t="shared" si="119"/>
        <v>126556</v>
      </c>
      <c r="K1251" s="4">
        <f t="shared" si="120"/>
        <v>148596</v>
      </c>
    </row>
    <row r="1252" spans="1:11" x14ac:dyDescent="0.25">
      <c r="A1252" t="s">
        <v>17</v>
      </c>
      <c r="B1252">
        <v>3329</v>
      </c>
      <c r="C1252" t="s">
        <v>27</v>
      </c>
      <c r="D1252" t="str">
        <f t="array" ref="D1252">IF($C1252="Very Satisfied","5 Stars",IF($C1252="Satisfied","4 Stars",IF($C1252="Neutral","3 Stars",IF($C1252="Dissatisfied","2 Stars",IF($C1252="Very Dissatisfied","1 Star")))))</f>
        <v>4 Stars</v>
      </c>
      <c r="E1252" t="s">
        <v>37</v>
      </c>
      <c r="F1252" t="s">
        <v>47</v>
      </c>
      <c r="G1252">
        <v>3</v>
      </c>
      <c r="H1252">
        <v>8</v>
      </c>
      <c r="I1252" s="4">
        <f t="shared" si="118"/>
        <v>289623</v>
      </c>
      <c r="J1252">
        <f t="shared" si="119"/>
        <v>110258</v>
      </c>
      <c r="K1252" s="4">
        <f t="shared" si="120"/>
        <v>253420.125</v>
      </c>
    </row>
    <row r="1253" spans="1:11" x14ac:dyDescent="0.25">
      <c r="A1253" t="s">
        <v>25</v>
      </c>
      <c r="B1253">
        <v>5434</v>
      </c>
      <c r="C1253" t="s">
        <v>29</v>
      </c>
      <c r="D1253" t="str">
        <f t="array" ref="D1253">IF($C1253="Very Satisfied","5 Stars",IF($C1253="Satisfied","4 Stars",IF($C1253="Neutral","3 Stars",IF($C1253="Dissatisfied","2 Stars",IF($C1253="Very Dissatisfied","1 Star")))))</f>
        <v>5 Stars</v>
      </c>
      <c r="E1253" t="s">
        <v>37</v>
      </c>
      <c r="F1253" t="s">
        <v>48</v>
      </c>
      <c r="G1253">
        <v>5</v>
      </c>
      <c r="H1253">
        <v>13</v>
      </c>
      <c r="I1253" s="4">
        <f t="shared" si="118"/>
        <v>472758</v>
      </c>
      <c r="J1253">
        <f t="shared" si="119"/>
        <v>14558</v>
      </c>
      <c r="K1253" s="4">
        <f t="shared" si="120"/>
        <v>254562</v>
      </c>
    </row>
    <row r="1254" spans="1:11" x14ac:dyDescent="0.25">
      <c r="A1254" t="s">
        <v>21</v>
      </c>
      <c r="B1254">
        <v>2921</v>
      </c>
      <c r="C1254" t="s">
        <v>27</v>
      </c>
      <c r="D1254" t="str">
        <f t="array" ref="D1254">IF($C1254="Very Satisfied","5 Stars",IF($C1254="Satisfied","4 Stars",IF($C1254="Neutral","3 Stars",IF($C1254="Dissatisfied","2 Stars",IF($C1254="Very Dissatisfied","1 Star")))))</f>
        <v>4 Stars</v>
      </c>
      <c r="E1254" t="s">
        <v>37</v>
      </c>
      <c r="F1254" t="s">
        <v>43</v>
      </c>
      <c r="G1254">
        <v>4</v>
      </c>
      <c r="H1254">
        <v>13</v>
      </c>
      <c r="I1254" s="4">
        <f t="shared" si="118"/>
        <v>254127</v>
      </c>
      <c r="J1254">
        <f t="shared" si="119"/>
        <v>26486.666666666668</v>
      </c>
      <c r="K1254" s="4">
        <f t="shared" si="120"/>
        <v>136837.61538461538</v>
      </c>
    </row>
    <row r="1255" spans="1:11" x14ac:dyDescent="0.25">
      <c r="A1255" t="s">
        <v>19</v>
      </c>
      <c r="B1255">
        <v>4837</v>
      </c>
      <c r="C1255" t="s">
        <v>26</v>
      </c>
      <c r="D1255" t="str">
        <f t="array" ref="D1255">IF($C1255="Very Satisfied","5 Stars",IF($C1255="Satisfied","4 Stars",IF($C1255="Neutral","3 Stars",IF($C1255="Dissatisfied","2 Stars",IF($C1255="Very Dissatisfied","1 Star")))))</f>
        <v>3 Stars</v>
      </c>
      <c r="E1255" t="s">
        <v>40</v>
      </c>
      <c r="F1255" t="s">
        <v>50</v>
      </c>
      <c r="G1255">
        <v>4</v>
      </c>
      <c r="H1255">
        <v>15</v>
      </c>
      <c r="I1255" s="4">
        <f t="shared" si="118"/>
        <v>420819</v>
      </c>
      <c r="J1255">
        <f t="shared" si="119"/>
        <v>172289</v>
      </c>
      <c r="K1255" s="4">
        <f t="shared" si="120"/>
        <v>196382.19999999998</v>
      </c>
    </row>
    <row r="1256" spans="1:11" x14ac:dyDescent="0.25">
      <c r="A1256" t="s">
        <v>25</v>
      </c>
      <c r="B1256">
        <v>1462</v>
      </c>
      <c r="C1256" t="s">
        <v>30</v>
      </c>
      <c r="D1256" t="str">
        <f t="array" ref="D1256">IF($C1256="Very Satisfied","5 Stars",IF($C1256="Satisfied","4 Stars",IF($C1256="Neutral","3 Stars",IF($C1256="Dissatisfied","2 Stars",IF($C1256="Very Dissatisfied","1 Star")))))</f>
        <v>1 Star</v>
      </c>
      <c r="E1256" t="s">
        <v>37</v>
      </c>
      <c r="F1256" t="s">
        <v>46</v>
      </c>
      <c r="G1256">
        <v>2</v>
      </c>
      <c r="H1256">
        <v>13</v>
      </c>
      <c r="I1256" s="4">
        <f t="shared" si="118"/>
        <v>127194</v>
      </c>
      <c r="J1256">
        <f t="shared" si="119"/>
        <v>139316</v>
      </c>
      <c r="K1256" s="4">
        <f t="shared" si="120"/>
        <v>68489.076923076922</v>
      </c>
    </row>
    <row r="1257" spans="1:11" x14ac:dyDescent="0.25">
      <c r="A1257" t="s">
        <v>10</v>
      </c>
      <c r="B1257">
        <v>8831</v>
      </c>
      <c r="C1257" t="s">
        <v>28</v>
      </c>
      <c r="D1257" t="str">
        <f t="array" ref="D1257">IF($C1257="Very Satisfied","5 Stars",IF($C1257="Satisfied","4 Stars",IF($C1257="Neutral","3 Stars",IF($C1257="Dissatisfied","2 Stars",IF($C1257="Very Dissatisfied","1 Star")))))</f>
        <v>2 Stars</v>
      </c>
      <c r="E1257" t="s">
        <v>35</v>
      </c>
      <c r="F1257" t="s">
        <v>48</v>
      </c>
      <c r="G1257">
        <v>5</v>
      </c>
      <c r="H1257">
        <v>6</v>
      </c>
      <c r="I1257" s="4">
        <f t="shared" si="118"/>
        <v>768297</v>
      </c>
      <c r="J1257">
        <f t="shared" si="119"/>
        <v>31180.799999999999</v>
      </c>
      <c r="K1257" s="4">
        <f t="shared" si="120"/>
        <v>896346.5</v>
      </c>
    </row>
    <row r="1258" spans="1:11" x14ac:dyDescent="0.25">
      <c r="A1258" t="s">
        <v>17</v>
      </c>
      <c r="B1258">
        <v>5270</v>
      </c>
      <c r="C1258" t="s">
        <v>28</v>
      </c>
      <c r="D1258" t="str">
        <f t="array" ref="D1258">IF($C1258="Very Satisfied","5 Stars",IF($C1258="Satisfied","4 Stars",IF($C1258="Neutral","3 Stars",IF($C1258="Dissatisfied","2 Stars",IF($C1258="Very Dissatisfied","1 Star")))))</f>
        <v>2 Stars</v>
      </c>
      <c r="E1258" t="s">
        <v>34</v>
      </c>
      <c r="F1258" t="s">
        <v>49</v>
      </c>
      <c r="G1258">
        <v>5</v>
      </c>
      <c r="H1258">
        <v>14</v>
      </c>
      <c r="I1258" s="4">
        <f t="shared" si="118"/>
        <v>458490</v>
      </c>
      <c r="J1258">
        <f t="shared" si="119"/>
        <v>210569</v>
      </c>
      <c r="K1258" s="4">
        <f t="shared" si="120"/>
        <v>229245</v>
      </c>
    </row>
    <row r="1259" spans="1:11" x14ac:dyDescent="0.25">
      <c r="A1259" t="s">
        <v>12</v>
      </c>
      <c r="B1259">
        <v>8026</v>
      </c>
      <c r="C1259" t="s">
        <v>28</v>
      </c>
      <c r="D1259" t="str">
        <f t="array" ref="D1259">IF($C1259="Very Satisfied","5 Stars",IF($C1259="Satisfied","4 Stars",IF($C1259="Neutral","3 Stars",IF($C1259="Dissatisfied","2 Stars",IF($C1259="Very Dissatisfied","1 Star")))))</f>
        <v>2 Stars</v>
      </c>
      <c r="E1259" t="s">
        <v>38</v>
      </c>
      <c r="F1259" t="s">
        <v>50</v>
      </c>
      <c r="G1259">
        <v>3</v>
      </c>
      <c r="H1259">
        <v>15</v>
      </c>
      <c r="I1259" s="4">
        <f t="shared" si="118"/>
        <v>698262</v>
      </c>
      <c r="J1259">
        <f t="shared" si="119"/>
        <v>96330.75</v>
      </c>
      <c r="K1259" s="4">
        <f t="shared" si="120"/>
        <v>325855.60000000003</v>
      </c>
    </row>
    <row r="1260" spans="1:11" x14ac:dyDescent="0.25">
      <c r="A1260" t="s">
        <v>23</v>
      </c>
      <c r="B1260">
        <v>8883</v>
      </c>
      <c r="C1260" t="s">
        <v>26</v>
      </c>
      <c r="D1260" t="str">
        <f t="array" ref="D1260">IF($C1260="Very Satisfied","5 Stars",IF($C1260="Satisfied","4 Stars",IF($C1260="Neutral","3 Stars",IF($C1260="Dissatisfied","2 Stars",IF($C1260="Very Dissatisfied","1 Star")))))</f>
        <v>3 Stars</v>
      </c>
      <c r="E1260" t="s">
        <v>32</v>
      </c>
      <c r="F1260" t="s">
        <v>49</v>
      </c>
      <c r="G1260">
        <v>3</v>
      </c>
      <c r="H1260">
        <v>4</v>
      </c>
      <c r="I1260" s="4">
        <f t="shared" si="118"/>
        <v>772821</v>
      </c>
      <c r="J1260">
        <f t="shared" si="119"/>
        <v>49572.6</v>
      </c>
      <c r="K1260" s="4">
        <f t="shared" si="120"/>
        <v>1352436.75</v>
      </c>
    </row>
    <row r="1261" spans="1:11" x14ac:dyDescent="0.25">
      <c r="A1261" t="s">
        <v>14</v>
      </c>
      <c r="B1261">
        <v>4249</v>
      </c>
      <c r="C1261" t="s">
        <v>29</v>
      </c>
      <c r="D1261" t="str">
        <f t="array" ref="D1261">IF($C1261="Very Satisfied","5 Stars",IF($C1261="Satisfied","4 Stars",IF($C1261="Neutral","3 Stars",IF($C1261="Dissatisfied","2 Stars",IF($C1261="Very Dissatisfied","1 Star")))))</f>
        <v>5 Stars</v>
      </c>
      <c r="E1261" t="s">
        <v>36</v>
      </c>
      <c r="F1261" t="s">
        <v>51</v>
      </c>
      <c r="G1261">
        <v>3</v>
      </c>
      <c r="H1261">
        <v>9</v>
      </c>
      <c r="I1261" s="4">
        <f t="shared" si="118"/>
        <v>369663</v>
      </c>
      <c r="J1261">
        <f t="shared" si="119"/>
        <v>41310.5</v>
      </c>
      <c r="K1261" s="4">
        <f t="shared" si="120"/>
        <v>287515.66666666663</v>
      </c>
    </row>
    <row r="1262" spans="1:11" x14ac:dyDescent="0.25">
      <c r="A1262" t="s">
        <v>17</v>
      </c>
      <c r="B1262">
        <v>2558</v>
      </c>
      <c r="C1262" t="s">
        <v>27</v>
      </c>
      <c r="D1262" t="str">
        <f t="array" ref="D1262">IF($C1262="Very Satisfied","5 Stars",IF($C1262="Satisfied","4 Stars",IF($C1262="Neutral","3 Stars",IF($C1262="Dissatisfied","2 Stars",IF($C1262="Very Dissatisfied","1 Star")))))</f>
        <v>4 Stars</v>
      </c>
      <c r="E1262" t="s">
        <v>33</v>
      </c>
      <c r="F1262" t="s">
        <v>49</v>
      </c>
      <c r="G1262">
        <v>3</v>
      </c>
      <c r="H1262">
        <v>14</v>
      </c>
      <c r="I1262" s="4">
        <f t="shared" si="118"/>
        <v>222546</v>
      </c>
      <c r="J1262">
        <f t="shared" si="119"/>
        <v>53689.875</v>
      </c>
      <c r="K1262" s="4">
        <f t="shared" si="120"/>
        <v>111273</v>
      </c>
    </row>
    <row r="1263" spans="1:11" x14ac:dyDescent="0.25">
      <c r="A1263" t="s">
        <v>12</v>
      </c>
      <c r="B1263">
        <v>6437</v>
      </c>
      <c r="C1263" t="s">
        <v>28</v>
      </c>
      <c r="D1263" t="str">
        <f t="array" ref="D1263">IF($C1263="Very Satisfied","5 Stars",IF($C1263="Satisfied","4 Stars",IF($C1263="Neutral","3 Stars",IF($C1263="Dissatisfied","2 Stars",IF($C1263="Very Dissatisfied","1 Star")))))</f>
        <v>2 Stars</v>
      </c>
      <c r="E1263" t="s">
        <v>38</v>
      </c>
      <c r="F1263" t="s">
        <v>42</v>
      </c>
      <c r="G1263">
        <v>2</v>
      </c>
      <c r="H1263">
        <v>8</v>
      </c>
      <c r="I1263" s="4">
        <f t="shared" si="118"/>
        <v>560019</v>
      </c>
      <c r="J1263">
        <f t="shared" si="119"/>
        <v>7901.181818181818</v>
      </c>
      <c r="K1263" s="4">
        <f t="shared" si="120"/>
        <v>490016.625</v>
      </c>
    </row>
    <row r="1264" spans="1:11" x14ac:dyDescent="0.25">
      <c r="A1264" t="s">
        <v>14</v>
      </c>
      <c r="B1264">
        <v>2923</v>
      </c>
      <c r="C1264" t="s">
        <v>28</v>
      </c>
      <c r="D1264" t="str">
        <f t="array" ref="D1264">IF($C1264="Very Satisfied","5 Stars",IF($C1264="Satisfied","4 Stars",IF($C1264="Neutral","3 Stars",IF($C1264="Dissatisfied","2 Stars",IF($C1264="Very Dissatisfied","1 Star")))))</f>
        <v>2 Stars</v>
      </c>
      <c r="E1264" t="s">
        <v>40</v>
      </c>
      <c r="F1264" t="s">
        <v>41</v>
      </c>
      <c r="G1264">
        <v>2</v>
      </c>
      <c r="H1264">
        <v>6</v>
      </c>
      <c r="I1264" s="4">
        <f t="shared" si="118"/>
        <v>254301</v>
      </c>
      <c r="J1264">
        <f t="shared" si="119"/>
        <v>14802.428571428571</v>
      </c>
      <c r="K1264" s="4">
        <f t="shared" si="120"/>
        <v>296684.5</v>
      </c>
    </row>
    <row r="1265" spans="1:11" x14ac:dyDescent="0.25">
      <c r="A1265" t="s">
        <v>20</v>
      </c>
      <c r="B1265">
        <v>4709</v>
      </c>
      <c r="C1265" t="s">
        <v>29</v>
      </c>
      <c r="D1265" t="str">
        <f t="array" ref="D1265">IF($C1265="Very Satisfied","5 Stars",IF($C1265="Satisfied","4 Stars",IF($C1265="Neutral","3 Stars",IF($C1265="Dissatisfied","2 Stars",IF($C1265="Very Dissatisfied","1 Star")))))</f>
        <v>5 Stars</v>
      </c>
      <c r="E1265" t="s">
        <v>32</v>
      </c>
      <c r="F1265" t="s">
        <v>41</v>
      </c>
      <c r="G1265">
        <v>3</v>
      </c>
      <c r="H1265">
        <v>4</v>
      </c>
      <c r="I1265" s="4">
        <f t="shared" si="118"/>
        <v>409683</v>
      </c>
      <c r="J1265">
        <f t="shared" si="119"/>
        <v>63031.5</v>
      </c>
      <c r="K1265" s="4">
        <f t="shared" si="120"/>
        <v>716945.25</v>
      </c>
    </row>
    <row r="1266" spans="1:11" x14ac:dyDescent="0.25">
      <c r="A1266" t="s">
        <v>20</v>
      </c>
      <c r="B1266">
        <v>1491</v>
      </c>
      <c r="C1266" t="s">
        <v>27</v>
      </c>
      <c r="D1266" t="str">
        <f t="array" ref="D1266">IF($C1266="Very Satisfied","5 Stars",IF($C1266="Satisfied","4 Stars",IF($C1266="Neutral","3 Stars",IF($C1266="Dissatisfied","2 Stars",IF($C1266="Very Dissatisfied","1 Star")))))</f>
        <v>4 Stars</v>
      </c>
      <c r="E1266" t="s">
        <v>37</v>
      </c>
      <c r="F1266" t="s">
        <v>41</v>
      </c>
      <c r="G1266">
        <v>5</v>
      </c>
      <c r="H1266">
        <v>8</v>
      </c>
      <c r="I1266" s="4">
        <f t="shared" si="118"/>
        <v>129717</v>
      </c>
      <c r="J1266">
        <f t="shared" si="119"/>
        <v>136885.79999999999</v>
      </c>
      <c r="K1266" s="4">
        <f t="shared" si="120"/>
        <v>113502.375</v>
      </c>
    </row>
    <row r="1267" spans="1:11" x14ac:dyDescent="0.25">
      <c r="A1267" t="s">
        <v>11</v>
      </c>
      <c r="B1267">
        <v>3249</v>
      </c>
      <c r="C1267" t="s">
        <v>27</v>
      </c>
      <c r="D1267" t="str">
        <f t="array" ref="D1267">IF($C1267="Very Satisfied","5 Stars",IF($C1267="Satisfied","4 Stars",IF($C1267="Neutral","3 Stars",IF($C1267="Dissatisfied","2 Stars",IF($C1267="Very Dissatisfied","1 Star")))))</f>
        <v>4 Stars</v>
      </c>
      <c r="E1267" t="s">
        <v>34</v>
      </c>
      <c r="F1267" t="s">
        <v>50</v>
      </c>
      <c r="G1267">
        <v>3</v>
      </c>
      <c r="H1267">
        <v>3</v>
      </c>
      <c r="I1267" s="4">
        <f t="shared" si="118"/>
        <v>282663</v>
      </c>
      <c r="J1267" t="e">
        <f>#REF!/#REF!</f>
        <v>#REF!</v>
      </c>
      <c r="K1267" s="4">
        <f t="shared" si="120"/>
        <v>659547</v>
      </c>
    </row>
    <row r="1268" spans="1:11" x14ac:dyDescent="0.25">
      <c r="A1268" t="s">
        <v>16</v>
      </c>
      <c r="B1268">
        <v>4583</v>
      </c>
      <c r="C1268" t="s">
        <v>29</v>
      </c>
      <c r="D1268" t="str">
        <f t="array" ref="D1268">IF($C1268="Very Satisfied","5 Stars",IF($C1268="Satisfied","4 Stars",IF($C1268="Neutral","3 Stars",IF($C1268="Dissatisfied","2 Stars",IF($C1268="Very Dissatisfied","1 Star")))))</f>
        <v>5 Stars</v>
      </c>
      <c r="E1268" t="s">
        <v>38</v>
      </c>
      <c r="F1268" t="s">
        <v>42</v>
      </c>
      <c r="G1268">
        <v>2</v>
      </c>
      <c r="H1268">
        <v>7</v>
      </c>
      <c r="I1268" s="4">
        <f t="shared" si="118"/>
        <v>398721</v>
      </c>
      <c r="J1268">
        <f t="shared" ref="J1268:J1299" si="121">I1206/H1206</f>
        <v>16182</v>
      </c>
      <c r="K1268" s="4">
        <f t="shared" si="120"/>
        <v>398721</v>
      </c>
    </row>
    <row r="1269" spans="1:11" x14ac:dyDescent="0.25">
      <c r="A1269" t="s">
        <v>20</v>
      </c>
      <c r="B1269">
        <v>3998</v>
      </c>
      <c r="C1269" t="s">
        <v>29</v>
      </c>
      <c r="D1269" t="str">
        <f t="array" ref="D1269">IF($C1269="Very Satisfied","5 Stars",IF($C1269="Satisfied","4 Stars",IF($C1269="Neutral","3 Stars",IF($C1269="Dissatisfied","2 Stars",IF($C1269="Very Dissatisfied","1 Star")))))</f>
        <v>5 Stars</v>
      </c>
      <c r="E1269" t="s">
        <v>32</v>
      </c>
      <c r="F1269" t="s">
        <v>49</v>
      </c>
      <c r="G1269">
        <v>3</v>
      </c>
      <c r="H1269">
        <v>3</v>
      </c>
      <c r="I1269" s="4">
        <f t="shared" si="118"/>
        <v>347826</v>
      </c>
      <c r="J1269">
        <f t="shared" si="121"/>
        <v>32570.625</v>
      </c>
      <c r="K1269" s="4">
        <f t="shared" si="120"/>
        <v>811594</v>
      </c>
    </row>
    <row r="1270" spans="1:11" x14ac:dyDescent="0.25">
      <c r="A1270" t="s">
        <v>22</v>
      </c>
      <c r="B1270">
        <v>3288</v>
      </c>
      <c r="C1270" t="s">
        <v>27</v>
      </c>
      <c r="D1270" t="str">
        <f t="array" ref="D1270">IF($C1270="Very Satisfied","5 Stars",IF($C1270="Satisfied","4 Stars",IF($C1270="Neutral","3 Stars",IF($C1270="Dissatisfied","2 Stars",IF($C1270="Very Dissatisfied","1 Star")))))</f>
        <v>4 Stars</v>
      </c>
      <c r="E1270" t="s">
        <v>39</v>
      </c>
      <c r="F1270" t="s">
        <v>43</v>
      </c>
      <c r="G1270">
        <v>3</v>
      </c>
      <c r="H1270">
        <v>9</v>
      </c>
      <c r="I1270" s="4">
        <f t="shared" si="118"/>
        <v>286056</v>
      </c>
      <c r="J1270">
        <f t="shared" si="121"/>
        <v>79126.5</v>
      </c>
      <c r="K1270" s="4">
        <f t="shared" ref="K1270" si="122">PRODUCT(J1332,7)</f>
        <v>222488</v>
      </c>
    </row>
    <row r="1271" spans="1:11" x14ac:dyDescent="0.25">
      <c r="A1271" t="s">
        <v>11</v>
      </c>
      <c r="B1271">
        <v>2510</v>
      </c>
      <c r="C1271" t="s">
        <v>29</v>
      </c>
      <c r="D1271" t="str">
        <f t="array" ref="D1271">IF($C1271="Very Satisfied","5 Stars",IF($C1271="Satisfied","4 Stars",IF($C1271="Neutral","3 Stars",IF($C1271="Dissatisfied","2 Stars",IF($C1271="Very Dissatisfied","1 Star")))))</f>
        <v>5 Stars</v>
      </c>
      <c r="E1271" t="s">
        <v>31</v>
      </c>
      <c r="F1271" t="s">
        <v>43</v>
      </c>
      <c r="G1271">
        <v>5</v>
      </c>
      <c r="H1271">
        <v>7</v>
      </c>
      <c r="I1271" s="4">
        <f t="shared" si="118"/>
        <v>218370</v>
      </c>
      <c r="J1271">
        <f t="shared" si="121"/>
        <v>16518.400000000001</v>
      </c>
      <c r="K1271" s="4">
        <f t="shared" ref="K1271:K1279" si="123">PRODUCT(J1334,7)</f>
        <v>218370</v>
      </c>
    </row>
    <row r="1272" spans="1:11" x14ac:dyDescent="0.25">
      <c r="A1272" t="s">
        <v>10</v>
      </c>
      <c r="B1272">
        <v>7914</v>
      </c>
      <c r="C1272" t="s">
        <v>26</v>
      </c>
      <c r="D1272" t="str">
        <f t="array" ref="D1272">IF($C1272="Very Satisfied","5 Stars",IF($C1272="Satisfied","4 Stars",IF($C1272="Neutral","3 Stars",IF($C1272="Dissatisfied","2 Stars",IF($C1272="Very Dissatisfied","1 Star")))))</f>
        <v>3 Stars</v>
      </c>
      <c r="E1272" t="s">
        <v>32</v>
      </c>
      <c r="F1272" t="s">
        <v>41</v>
      </c>
      <c r="G1272">
        <v>3</v>
      </c>
      <c r="H1272">
        <v>13</v>
      </c>
      <c r="I1272" s="4">
        <f t="shared" si="118"/>
        <v>688518</v>
      </c>
      <c r="J1272">
        <f t="shared" si="121"/>
        <v>92974</v>
      </c>
      <c r="K1272" s="4">
        <f t="shared" si="123"/>
        <v>370740.46153846156</v>
      </c>
    </row>
    <row r="1273" spans="1:11" x14ac:dyDescent="0.25">
      <c r="A1273" t="s">
        <v>16</v>
      </c>
      <c r="B1273">
        <v>3356</v>
      </c>
      <c r="C1273" t="s">
        <v>26</v>
      </c>
      <c r="D1273" t="str">
        <f t="array" ref="D1273">IF($C1273="Very Satisfied","5 Stars",IF($C1273="Satisfied","4 Stars",IF($C1273="Neutral","3 Stars",IF($C1273="Dissatisfied","2 Stars",IF($C1273="Very Dissatisfied","1 Star")))))</f>
        <v>3 Stars</v>
      </c>
      <c r="E1273" t="s">
        <v>32</v>
      </c>
      <c r="F1273" t="s">
        <v>45</v>
      </c>
      <c r="G1273">
        <v>1</v>
      </c>
      <c r="H1273">
        <v>4</v>
      </c>
      <c r="I1273" s="4">
        <f t="shared" si="118"/>
        <v>291972</v>
      </c>
      <c r="J1273">
        <f t="shared" si="121"/>
        <v>85608</v>
      </c>
      <c r="K1273" s="4">
        <f t="shared" si="123"/>
        <v>510951</v>
      </c>
    </row>
    <row r="1274" spans="1:11" x14ac:dyDescent="0.25">
      <c r="A1274" t="s">
        <v>9</v>
      </c>
      <c r="B1274">
        <v>2730</v>
      </c>
      <c r="C1274" t="s">
        <v>28</v>
      </c>
      <c r="D1274" t="str">
        <f t="array" ref="D1274">IF($C1274="Very Satisfied","5 Stars",IF($C1274="Satisfied","4 Stars",IF($C1274="Neutral","3 Stars",IF($C1274="Dissatisfied","2 Stars",IF($C1274="Very Dissatisfied","1 Star")))))</f>
        <v>2 Stars</v>
      </c>
      <c r="E1274" t="s">
        <v>31</v>
      </c>
      <c r="F1274" t="s">
        <v>49</v>
      </c>
      <c r="G1274">
        <v>2</v>
      </c>
      <c r="H1274">
        <v>11</v>
      </c>
      <c r="I1274" s="4">
        <f t="shared" si="118"/>
        <v>237510</v>
      </c>
      <c r="J1274">
        <f t="shared" si="121"/>
        <v>15094.5</v>
      </c>
      <c r="K1274" s="4">
        <f t="shared" si="123"/>
        <v>151142.72727272726</v>
      </c>
    </row>
    <row r="1275" spans="1:11" x14ac:dyDescent="0.25">
      <c r="A1275" t="s">
        <v>20</v>
      </c>
      <c r="B1275">
        <v>2807</v>
      </c>
      <c r="C1275" t="s">
        <v>28</v>
      </c>
      <c r="D1275" t="str">
        <f t="array" ref="D1275">IF($C1275="Very Satisfied","5 Stars",IF($C1275="Satisfied","4 Stars",IF($C1275="Neutral","3 Stars",IF($C1275="Dissatisfied","2 Stars",IF($C1275="Very Dissatisfied","1 Star")))))</f>
        <v>2 Stars</v>
      </c>
      <c r="E1275" t="s">
        <v>32</v>
      </c>
      <c r="F1275" t="s">
        <v>50</v>
      </c>
      <c r="G1275">
        <v>2</v>
      </c>
      <c r="H1275">
        <v>7</v>
      </c>
      <c r="I1275" s="4">
        <f t="shared" si="118"/>
        <v>244209</v>
      </c>
      <c r="J1275">
        <f t="shared" si="121"/>
        <v>123395</v>
      </c>
      <c r="K1275" s="4">
        <f t="shared" si="123"/>
        <v>244209</v>
      </c>
    </row>
    <row r="1276" spans="1:11" x14ac:dyDescent="0.25">
      <c r="A1276" t="s">
        <v>13</v>
      </c>
      <c r="B1276">
        <v>5339</v>
      </c>
      <c r="C1276" t="s">
        <v>29</v>
      </c>
      <c r="D1276" t="str">
        <f t="array" ref="D1276">IF($C1276="Very Satisfied","5 Stars",IF($C1276="Satisfied","4 Stars",IF($C1276="Neutral","3 Stars",IF($C1276="Dissatisfied","2 Stars",IF($C1276="Very Dissatisfied","1 Star")))))</f>
        <v>5 Stars</v>
      </c>
      <c r="E1276" t="s">
        <v>39</v>
      </c>
      <c r="F1276" t="s">
        <v>43</v>
      </c>
      <c r="G1276">
        <v>2</v>
      </c>
      <c r="H1276">
        <v>5</v>
      </c>
      <c r="I1276" s="4">
        <f t="shared" si="118"/>
        <v>464493</v>
      </c>
      <c r="J1276">
        <f t="shared" si="121"/>
        <v>122177</v>
      </c>
      <c r="K1276" s="4">
        <f t="shared" si="123"/>
        <v>650290.20000000007</v>
      </c>
    </row>
    <row r="1277" spans="1:11" x14ac:dyDescent="0.25">
      <c r="A1277" t="s">
        <v>17</v>
      </c>
      <c r="B1277">
        <v>2536</v>
      </c>
      <c r="C1277" t="s">
        <v>29</v>
      </c>
      <c r="D1277" t="str">
        <f t="array" ref="D1277">IF($C1277="Very Satisfied","5 Stars",IF($C1277="Satisfied","4 Stars",IF($C1277="Neutral","3 Stars",IF($C1277="Dissatisfied","2 Stars",IF($C1277="Very Dissatisfied","1 Star")))))</f>
        <v>5 Stars</v>
      </c>
      <c r="E1277" t="s">
        <v>38</v>
      </c>
      <c r="F1277" t="s">
        <v>43</v>
      </c>
      <c r="G1277">
        <v>2</v>
      </c>
      <c r="H1277">
        <v>3</v>
      </c>
      <c r="I1277" s="4">
        <f t="shared" si="118"/>
        <v>220632</v>
      </c>
      <c r="J1277">
        <f t="shared" si="121"/>
        <v>47101.8</v>
      </c>
      <c r="K1277" s="4">
        <f t="shared" si="123"/>
        <v>514808</v>
      </c>
    </row>
    <row r="1278" spans="1:11" x14ac:dyDescent="0.25">
      <c r="A1278" t="s">
        <v>8</v>
      </c>
      <c r="B1278">
        <v>5990</v>
      </c>
      <c r="C1278" t="s">
        <v>29</v>
      </c>
      <c r="D1278" t="str">
        <f t="array" ref="D1278">IF($C1278="Very Satisfied","5 Stars",IF($C1278="Satisfied","4 Stars",IF($C1278="Neutral","3 Stars",IF($C1278="Dissatisfied","2 Stars",IF($C1278="Very Dissatisfied","1 Star")))))</f>
        <v>5 Stars</v>
      </c>
      <c r="E1278" t="s">
        <v>35</v>
      </c>
      <c r="F1278" t="s">
        <v>41</v>
      </c>
      <c r="G1278">
        <v>3</v>
      </c>
      <c r="H1278">
        <v>15</v>
      </c>
      <c r="I1278" s="4">
        <f t="shared" si="118"/>
        <v>521130</v>
      </c>
      <c r="J1278">
        <f t="shared" si="121"/>
        <v>46214.400000000001</v>
      </c>
      <c r="K1278" s="4">
        <f t="shared" si="123"/>
        <v>243194</v>
      </c>
    </row>
    <row r="1279" spans="1:11" x14ac:dyDescent="0.25">
      <c r="A1279" t="s">
        <v>24</v>
      </c>
      <c r="B1279">
        <v>1627</v>
      </c>
      <c r="C1279" t="s">
        <v>27</v>
      </c>
      <c r="D1279" t="str">
        <f t="array" ref="D1279">IF($C1279="Very Satisfied","5 Stars",IF($C1279="Satisfied","4 Stars",IF($C1279="Neutral","3 Stars",IF($C1279="Dissatisfied","2 Stars",IF($C1279="Very Dissatisfied","1 Star")))))</f>
        <v>4 Stars</v>
      </c>
      <c r="E1279" t="s">
        <v>35</v>
      </c>
      <c r="F1279" t="s">
        <v>50</v>
      </c>
      <c r="G1279">
        <v>1</v>
      </c>
      <c r="H1279">
        <v>11</v>
      </c>
      <c r="I1279" s="4">
        <f t="shared" si="118"/>
        <v>141549</v>
      </c>
      <c r="J1279">
        <f t="shared" si="121"/>
        <v>59734.2</v>
      </c>
      <c r="K1279" s="4">
        <f t="shared" si="123"/>
        <v>90076.636363636368</v>
      </c>
    </row>
    <row r="1280" spans="1:11" x14ac:dyDescent="0.25">
      <c r="A1280" t="s">
        <v>24</v>
      </c>
      <c r="B1280">
        <v>3618</v>
      </c>
      <c r="C1280" t="s">
        <v>27</v>
      </c>
      <c r="D1280" t="str">
        <f t="array" ref="D1280">IF($C1280="Very Satisfied","5 Stars",IF($C1280="Satisfied","4 Stars",IF($C1280="Neutral","3 Stars",IF($C1280="Dissatisfied","2 Stars",IF($C1280="Very Dissatisfied","1 Star")))))</f>
        <v>4 Stars</v>
      </c>
      <c r="E1280" t="s">
        <v>35</v>
      </c>
      <c r="F1280" t="s">
        <v>51</v>
      </c>
      <c r="G1280">
        <v>1</v>
      </c>
      <c r="H1280">
        <v>11</v>
      </c>
      <c r="I1280" s="4">
        <f t="shared" si="118"/>
        <v>314766</v>
      </c>
      <c r="J1280">
        <f t="shared" si="121"/>
        <v>33303.599999999999</v>
      </c>
      <c r="K1280" s="4">
        <f>PRODUCT(J1344,7)</f>
        <v>200305.63636363635</v>
      </c>
    </row>
    <row r="1281" spans="1:11" x14ac:dyDescent="0.25">
      <c r="A1281" t="s">
        <v>11</v>
      </c>
      <c r="B1281">
        <v>4468</v>
      </c>
      <c r="C1281" t="s">
        <v>28</v>
      </c>
      <c r="D1281" t="str">
        <f t="array" ref="D1281">IF($C1281="Very Satisfied","5 Stars",IF($C1281="Satisfied","4 Stars",IF($C1281="Neutral","3 Stars",IF($C1281="Dissatisfied","2 Stars",IF($C1281="Very Dissatisfied","1 Star")))))</f>
        <v>2 Stars</v>
      </c>
      <c r="E1281" t="s">
        <v>33</v>
      </c>
      <c r="F1281" t="s">
        <v>46</v>
      </c>
      <c r="G1281">
        <v>2</v>
      </c>
      <c r="H1281">
        <v>6</v>
      </c>
      <c r="I1281" s="4">
        <f t="shared" si="118"/>
        <v>388716</v>
      </c>
      <c r="J1281">
        <f t="shared" si="121"/>
        <v>29437.636363636364</v>
      </c>
      <c r="K1281" s="4">
        <f>PRODUCT(J1346,7)</f>
        <v>453502</v>
      </c>
    </row>
    <row r="1282" spans="1:11" x14ac:dyDescent="0.25">
      <c r="A1282" t="s">
        <v>21</v>
      </c>
      <c r="B1282">
        <v>1922</v>
      </c>
      <c r="C1282" t="s">
        <v>29</v>
      </c>
      <c r="D1282" t="str">
        <f t="array" ref="D1282">IF($C1282="Very Satisfied","5 Stars",IF($C1282="Satisfied","4 Stars",IF($C1282="Neutral","3 Stars",IF($C1282="Dissatisfied","2 Stars",IF($C1282="Very Dissatisfied","1 Star")))))</f>
        <v>5 Stars</v>
      </c>
      <c r="E1282" t="s">
        <v>34</v>
      </c>
      <c r="F1282" t="s">
        <v>47</v>
      </c>
      <c r="G1282">
        <v>5</v>
      </c>
      <c r="H1282">
        <v>8</v>
      </c>
      <c r="I1282" s="4">
        <f t="shared" ref="I1282:I1342" si="124">PRODUCT(B1282,87)</f>
        <v>167214</v>
      </c>
      <c r="J1282">
        <f t="shared" si="121"/>
        <v>117906.75</v>
      </c>
      <c r="K1282" s="4">
        <f t="shared" ref="K1282:K1319" si="125">PRODUCT(J1348,7)</f>
        <v>146312.25</v>
      </c>
    </row>
    <row r="1283" spans="1:11" x14ac:dyDescent="0.25">
      <c r="A1283" t="s">
        <v>16</v>
      </c>
      <c r="B1283">
        <v>2638</v>
      </c>
      <c r="C1283" t="s">
        <v>29</v>
      </c>
      <c r="D1283" t="str">
        <f t="array" ref="D1283">IF($C1283="Very Satisfied","5 Stars",IF($C1283="Satisfied","4 Stars",IF($C1283="Neutral","3 Stars",IF($C1283="Dissatisfied","2 Stars",IF($C1283="Very Dissatisfied","1 Star")))))</f>
        <v>5 Stars</v>
      </c>
      <c r="E1283" t="s">
        <v>34</v>
      </c>
      <c r="F1283" t="s">
        <v>49</v>
      </c>
      <c r="G1283">
        <v>5</v>
      </c>
      <c r="H1283">
        <v>5</v>
      </c>
      <c r="I1283" s="4">
        <f t="shared" si="124"/>
        <v>229506</v>
      </c>
      <c r="J1283">
        <f t="shared" si="121"/>
        <v>30558.75</v>
      </c>
      <c r="K1283" s="4">
        <f t="shared" si="125"/>
        <v>321308.39999999997</v>
      </c>
    </row>
    <row r="1284" spans="1:11" x14ac:dyDescent="0.25">
      <c r="A1284" t="s">
        <v>22</v>
      </c>
      <c r="B1284">
        <v>2539</v>
      </c>
      <c r="C1284" t="s">
        <v>29</v>
      </c>
      <c r="D1284" t="str">
        <f t="array" ref="D1284">IF($C1284="Very Satisfied","5 Stars",IF($C1284="Satisfied","4 Stars",IF($C1284="Neutral","3 Stars",IF($C1284="Dissatisfied","2 Stars",IF($C1284="Very Dissatisfied","1 Star")))))</f>
        <v>5 Stars</v>
      </c>
      <c r="E1284" t="s">
        <v>37</v>
      </c>
      <c r="F1284" t="s">
        <v>50</v>
      </c>
      <c r="G1284">
        <v>3</v>
      </c>
      <c r="H1284">
        <v>7</v>
      </c>
      <c r="I1284" s="4">
        <f t="shared" si="124"/>
        <v>220893</v>
      </c>
      <c r="J1284">
        <f t="shared" si="121"/>
        <v>30527.333333333332</v>
      </c>
      <c r="K1284" s="4">
        <f t="shared" si="125"/>
        <v>220893</v>
      </c>
    </row>
    <row r="1285" spans="1:11" x14ac:dyDescent="0.25">
      <c r="A1285" t="s">
        <v>13</v>
      </c>
      <c r="B1285">
        <v>4477</v>
      </c>
      <c r="C1285" t="s">
        <v>28</v>
      </c>
      <c r="D1285" t="str">
        <f t="array" ref="D1285">IF($C1285="Very Satisfied","5 Stars",IF($C1285="Satisfied","4 Stars",IF($C1285="Neutral","3 Stars",IF($C1285="Dissatisfied","2 Stars",IF($C1285="Very Dissatisfied","1 Star")))))</f>
        <v>2 Stars</v>
      </c>
      <c r="E1285" t="s">
        <v>31</v>
      </c>
      <c r="F1285" t="s">
        <v>44</v>
      </c>
      <c r="G1285">
        <v>3</v>
      </c>
      <c r="H1285">
        <v>12</v>
      </c>
      <c r="I1285" s="4">
        <f t="shared" si="124"/>
        <v>389499</v>
      </c>
      <c r="J1285">
        <f t="shared" si="121"/>
        <v>12876</v>
      </c>
      <c r="K1285" s="4">
        <f t="shared" si="125"/>
        <v>227207.75</v>
      </c>
    </row>
    <row r="1286" spans="1:11" x14ac:dyDescent="0.25">
      <c r="A1286" t="s">
        <v>25</v>
      </c>
      <c r="B1286">
        <v>3240</v>
      </c>
      <c r="C1286" t="s">
        <v>27</v>
      </c>
      <c r="D1286" t="str">
        <f t="array" ref="D1286">IF($C1286="Very Satisfied","5 Stars",IF($C1286="Satisfied","4 Stars",IF($C1286="Neutral","3 Stars",IF($C1286="Dissatisfied","2 Stars",IF($C1286="Very Dissatisfied","1 Star")))))</f>
        <v>4 Stars</v>
      </c>
      <c r="E1286" t="s">
        <v>37</v>
      </c>
      <c r="F1286" t="s">
        <v>45</v>
      </c>
      <c r="G1286">
        <v>5</v>
      </c>
      <c r="H1286">
        <v>12</v>
      </c>
      <c r="I1286" s="4">
        <f t="shared" si="124"/>
        <v>281880</v>
      </c>
      <c r="J1286">
        <f t="shared" si="121"/>
        <v>124897.2</v>
      </c>
      <c r="K1286" s="4">
        <f t="shared" si="125"/>
        <v>164430</v>
      </c>
    </row>
    <row r="1287" spans="1:11" x14ac:dyDescent="0.25">
      <c r="A1287" t="s">
        <v>18</v>
      </c>
      <c r="B1287">
        <v>5939</v>
      </c>
      <c r="C1287" t="s">
        <v>28</v>
      </c>
      <c r="D1287" t="str">
        <f t="array" ref="D1287">IF($C1287="Very Satisfied","5 Stars",IF($C1287="Satisfied","4 Stars",IF($C1287="Neutral","3 Stars",IF($C1287="Dissatisfied","2 Stars",IF($C1287="Very Dissatisfied","1 Star")))))</f>
        <v>2 Stars</v>
      </c>
      <c r="E1287" t="s">
        <v>33</v>
      </c>
      <c r="F1287" t="s">
        <v>50</v>
      </c>
      <c r="G1287">
        <v>2</v>
      </c>
      <c r="H1287">
        <v>14</v>
      </c>
      <c r="I1287" s="4">
        <f t="shared" si="124"/>
        <v>516693</v>
      </c>
      <c r="J1287">
        <f t="shared" si="121"/>
        <v>86304</v>
      </c>
      <c r="K1287" s="4">
        <f t="shared" si="125"/>
        <v>258346.5</v>
      </c>
    </row>
    <row r="1288" spans="1:11" x14ac:dyDescent="0.25">
      <c r="A1288" t="s">
        <v>11</v>
      </c>
      <c r="B1288">
        <v>4046</v>
      </c>
      <c r="C1288" t="s">
        <v>27</v>
      </c>
      <c r="D1288" t="str">
        <f t="array" ref="D1288">IF($C1288="Very Satisfied","5 Stars",IF($C1288="Satisfied","4 Stars",IF($C1288="Neutral","3 Stars",IF($C1288="Dissatisfied","2 Stars",IF($C1288="Very Dissatisfied","1 Star")))))</f>
        <v>4 Stars</v>
      </c>
      <c r="E1288" t="s">
        <v>35</v>
      </c>
      <c r="F1288" t="s">
        <v>51</v>
      </c>
      <c r="G1288">
        <v>1</v>
      </c>
      <c r="H1288">
        <v>9</v>
      </c>
      <c r="I1288" s="4">
        <f t="shared" si="124"/>
        <v>352002</v>
      </c>
      <c r="J1288">
        <f t="shared" si="121"/>
        <v>78489.818181818177</v>
      </c>
      <c r="K1288" s="4">
        <f t="shared" si="125"/>
        <v>273779.33333333337</v>
      </c>
    </row>
    <row r="1289" spans="1:11" x14ac:dyDescent="0.25">
      <c r="A1289" t="s">
        <v>24</v>
      </c>
      <c r="B1289">
        <v>1174</v>
      </c>
      <c r="C1289" t="s">
        <v>29</v>
      </c>
      <c r="D1289" t="str">
        <f t="array" ref="D1289">IF($C1289="Very Satisfied","5 Stars",IF($C1289="Satisfied","4 Stars",IF($C1289="Neutral","3 Stars",IF($C1289="Dissatisfied","2 Stars",IF($C1289="Very Dissatisfied","1 Star")))))</f>
        <v>5 Stars</v>
      </c>
      <c r="E1289" t="s">
        <v>37</v>
      </c>
      <c r="F1289" t="s">
        <v>43</v>
      </c>
      <c r="G1289">
        <v>3</v>
      </c>
      <c r="H1289">
        <v>3</v>
      </c>
      <c r="I1289" s="4">
        <f t="shared" si="124"/>
        <v>102138</v>
      </c>
      <c r="J1289">
        <f t="shared" si="121"/>
        <v>28949.25</v>
      </c>
      <c r="K1289" s="4">
        <f t="shared" si="125"/>
        <v>238322</v>
      </c>
    </row>
    <row r="1290" spans="1:11" x14ac:dyDescent="0.25">
      <c r="A1290" t="s">
        <v>17</v>
      </c>
      <c r="B1290">
        <v>4361</v>
      </c>
      <c r="C1290" t="s">
        <v>28</v>
      </c>
      <c r="D1290" t="str">
        <f t="array" ref="D1290">IF($C1290="Very Satisfied","5 Stars",IF($C1290="Satisfied","4 Stars",IF($C1290="Neutral","3 Stars",IF($C1290="Dissatisfied","2 Stars",IF($C1290="Very Dissatisfied","1 Star")))))</f>
        <v>2 Stars</v>
      </c>
      <c r="E1290" t="s">
        <v>31</v>
      </c>
      <c r="F1290" t="s">
        <v>42</v>
      </c>
      <c r="G1290">
        <v>5</v>
      </c>
      <c r="H1290">
        <v>10</v>
      </c>
      <c r="I1290" s="4">
        <f t="shared" si="124"/>
        <v>379407</v>
      </c>
      <c r="J1290">
        <f t="shared" si="121"/>
        <v>18276.692307692309</v>
      </c>
      <c r="K1290" s="4">
        <f t="shared" si="125"/>
        <v>265584.89999999997</v>
      </c>
    </row>
    <row r="1291" spans="1:11" x14ac:dyDescent="0.25">
      <c r="A1291" t="s">
        <v>13</v>
      </c>
      <c r="B1291">
        <v>4902</v>
      </c>
      <c r="C1291" t="s">
        <v>26</v>
      </c>
      <c r="D1291" t="str">
        <f t="array" ref="D1291">IF($C1291="Very Satisfied","5 Stars",IF($C1291="Satisfied","4 Stars",IF($C1291="Neutral","3 Stars",IF($C1291="Dissatisfied","2 Stars",IF($C1291="Very Dissatisfied","1 Star")))))</f>
        <v>3 Stars</v>
      </c>
      <c r="E1291" t="s">
        <v>34</v>
      </c>
      <c r="F1291" t="s">
        <v>41</v>
      </c>
      <c r="G1291">
        <v>5</v>
      </c>
      <c r="H1291">
        <v>11</v>
      </c>
      <c r="I1291" s="4">
        <f t="shared" si="124"/>
        <v>426474</v>
      </c>
      <c r="J1291">
        <f t="shared" si="121"/>
        <v>75705.818181818177</v>
      </c>
      <c r="K1291" s="4">
        <f t="shared" si="125"/>
        <v>271392.54545454547</v>
      </c>
    </row>
    <row r="1292" spans="1:11" x14ac:dyDescent="0.25">
      <c r="A1292" t="s">
        <v>7</v>
      </c>
      <c r="B1292">
        <v>5130</v>
      </c>
      <c r="C1292" t="s">
        <v>27</v>
      </c>
      <c r="D1292" t="str">
        <f t="array" ref="D1292">IF($C1292="Very Satisfied","5 Stars",IF($C1292="Satisfied","4 Stars",IF($C1292="Neutral","3 Stars",IF($C1292="Dissatisfied","2 Stars",IF($C1292="Very Dissatisfied","1 Star")))))</f>
        <v>4 Stars</v>
      </c>
      <c r="E1292" t="s">
        <v>31</v>
      </c>
      <c r="F1292" t="s">
        <v>45</v>
      </c>
      <c r="G1292">
        <v>2</v>
      </c>
      <c r="H1292">
        <v>7</v>
      </c>
      <c r="I1292" s="4">
        <f t="shared" si="124"/>
        <v>446310</v>
      </c>
      <c r="J1292">
        <f t="shared" si="121"/>
        <v>66564.666666666672</v>
      </c>
      <c r="K1292" s="4">
        <f t="shared" si="125"/>
        <v>446310</v>
      </c>
    </row>
    <row r="1293" spans="1:11" x14ac:dyDescent="0.25">
      <c r="A1293" t="s">
        <v>16</v>
      </c>
      <c r="B1293">
        <v>5925</v>
      </c>
      <c r="C1293" t="s">
        <v>27</v>
      </c>
      <c r="D1293" t="str">
        <f t="array" ref="D1293">IF($C1293="Very Satisfied","5 Stars",IF($C1293="Satisfied","4 Stars",IF($C1293="Neutral","3 Stars",IF($C1293="Dissatisfied","2 Stars",IF($C1293="Very Dissatisfied","1 Star")))))</f>
        <v>4 Stars</v>
      </c>
      <c r="E1293" t="s">
        <v>37</v>
      </c>
      <c r="F1293" t="s">
        <v>46</v>
      </c>
      <c r="G1293">
        <v>2</v>
      </c>
      <c r="H1293">
        <v>5</v>
      </c>
      <c r="I1293" s="4">
        <f t="shared" si="124"/>
        <v>515475</v>
      </c>
      <c r="J1293">
        <f t="shared" si="121"/>
        <v>37083.75</v>
      </c>
      <c r="K1293" s="4">
        <f t="shared" si="125"/>
        <v>721665</v>
      </c>
    </row>
    <row r="1294" spans="1:11" x14ac:dyDescent="0.25">
      <c r="A1294" t="s">
        <v>7</v>
      </c>
      <c r="B1294">
        <v>4591</v>
      </c>
      <c r="C1294" t="s">
        <v>26</v>
      </c>
      <c r="D1294" t="str">
        <f t="array" ref="D1294">IF($C1294="Very Satisfied","5 Stars",IF($C1294="Satisfied","4 Stars",IF($C1294="Neutral","3 Stars",IF($C1294="Dissatisfied","2 Stars",IF($C1294="Very Dissatisfied","1 Star")))))</f>
        <v>3 Stars</v>
      </c>
      <c r="E1294" t="s">
        <v>36</v>
      </c>
      <c r="F1294" t="s">
        <v>47</v>
      </c>
      <c r="G1294">
        <v>4</v>
      </c>
      <c r="H1294">
        <v>9</v>
      </c>
      <c r="I1294" s="4">
        <f t="shared" si="124"/>
        <v>399417</v>
      </c>
      <c r="J1294">
        <f t="shared" si="121"/>
        <v>15740.307692307691</v>
      </c>
      <c r="K1294" s="4">
        <f t="shared" si="125"/>
        <v>310657.66666666663</v>
      </c>
    </row>
    <row r="1295" spans="1:11" x14ac:dyDescent="0.25">
      <c r="A1295" t="s">
        <v>23</v>
      </c>
      <c r="B1295">
        <v>6396</v>
      </c>
      <c r="C1295" t="s">
        <v>29</v>
      </c>
      <c r="D1295" t="str">
        <f t="array" ref="D1295">IF($C1295="Very Satisfied","5 Stars",IF($C1295="Satisfied","4 Stars",IF($C1295="Neutral","3 Stars",IF($C1295="Dissatisfied","2 Stars",IF($C1295="Very Dissatisfied","1 Star")))))</f>
        <v>5 Stars</v>
      </c>
      <c r="E1295" t="s">
        <v>33</v>
      </c>
      <c r="F1295" t="s">
        <v>45</v>
      </c>
      <c r="G1295">
        <v>1</v>
      </c>
      <c r="H1295">
        <v>4</v>
      </c>
      <c r="I1295" s="4">
        <f t="shared" si="124"/>
        <v>556452</v>
      </c>
      <c r="J1295">
        <f t="shared" si="121"/>
        <v>34773.230769230766</v>
      </c>
      <c r="K1295" s="4">
        <f t="shared" si="125"/>
        <v>973791</v>
      </c>
    </row>
    <row r="1296" spans="1:11" x14ac:dyDescent="0.25">
      <c r="A1296" t="s">
        <v>21</v>
      </c>
      <c r="B1296">
        <v>2346</v>
      </c>
      <c r="C1296" t="s">
        <v>27</v>
      </c>
      <c r="D1296" t="str">
        <f t="array" ref="D1296">IF($C1296="Very Satisfied","5 Stars",IF($C1296="Satisfied","4 Stars",IF($C1296="Neutral","3 Stars",IF($C1296="Dissatisfied","2 Stars",IF($C1296="Very Dissatisfied","1 Star")))))</f>
        <v>4 Stars</v>
      </c>
      <c r="E1296" t="s">
        <v>31</v>
      </c>
      <c r="F1296" t="s">
        <v>44</v>
      </c>
      <c r="G1296">
        <v>1</v>
      </c>
      <c r="H1296">
        <v>9</v>
      </c>
      <c r="I1296" s="4">
        <f t="shared" si="124"/>
        <v>204102</v>
      </c>
      <c r="J1296">
        <f t="shared" si="121"/>
        <v>139577</v>
      </c>
      <c r="K1296" s="4">
        <f t="shared" si="125"/>
        <v>158746</v>
      </c>
    </row>
    <row r="1297" spans="1:11" x14ac:dyDescent="0.25">
      <c r="A1297" t="s">
        <v>10</v>
      </c>
      <c r="B1297">
        <v>3326</v>
      </c>
      <c r="C1297" t="s">
        <v>28</v>
      </c>
      <c r="D1297" t="str">
        <f t="array" ref="D1297">IF($C1297="Very Satisfied","5 Stars",IF($C1297="Satisfied","4 Stars",IF($C1297="Neutral","3 Stars",IF($C1297="Dissatisfied","2 Stars",IF($C1297="Very Dissatisfied","1 Star")))))</f>
        <v>2 Stars</v>
      </c>
      <c r="E1297" t="s">
        <v>33</v>
      </c>
      <c r="F1297" t="s">
        <v>41</v>
      </c>
      <c r="G1297">
        <v>4</v>
      </c>
      <c r="H1297">
        <v>10</v>
      </c>
      <c r="I1297" s="4">
        <f t="shared" si="124"/>
        <v>289362</v>
      </c>
      <c r="J1297">
        <f t="shared" si="121"/>
        <v>16161.923076923076</v>
      </c>
      <c r="K1297" s="4">
        <f t="shared" si="125"/>
        <v>202553.4</v>
      </c>
    </row>
    <row r="1298" spans="1:11" x14ac:dyDescent="0.25">
      <c r="A1298" t="s">
        <v>7</v>
      </c>
      <c r="B1298">
        <v>5148</v>
      </c>
      <c r="C1298" t="s">
        <v>27</v>
      </c>
      <c r="D1298" t="str">
        <f t="array" ref="D1298">IF($C1298="Very Satisfied","5 Stars",IF($C1298="Satisfied","4 Stars",IF($C1298="Neutral","3 Stars",IF($C1298="Dissatisfied","2 Stars",IF($C1298="Very Dissatisfied","1 Star")))))</f>
        <v>4 Stars</v>
      </c>
      <c r="E1298" t="s">
        <v>34</v>
      </c>
      <c r="F1298" t="s">
        <v>44</v>
      </c>
      <c r="G1298">
        <v>3</v>
      </c>
      <c r="H1298">
        <v>12</v>
      </c>
      <c r="I1298" s="4">
        <f t="shared" si="124"/>
        <v>447876</v>
      </c>
      <c r="J1298">
        <f t="shared" si="121"/>
        <v>107292.75</v>
      </c>
      <c r="K1298" s="4">
        <f t="shared" si="125"/>
        <v>261261</v>
      </c>
    </row>
    <row r="1299" spans="1:11" x14ac:dyDescent="0.25">
      <c r="A1299" t="s">
        <v>22</v>
      </c>
      <c r="B1299">
        <v>3135</v>
      </c>
      <c r="C1299" t="s">
        <v>27</v>
      </c>
      <c r="D1299" t="str">
        <f t="array" ref="D1299">IF($C1299="Very Satisfied","5 Stars",IF($C1299="Satisfied","4 Stars",IF($C1299="Neutral","3 Stars",IF($C1299="Dissatisfied","2 Stars",IF($C1299="Very Dissatisfied","1 Star")))))</f>
        <v>4 Stars</v>
      </c>
      <c r="E1299" t="s">
        <v>35</v>
      </c>
      <c r="F1299" t="s">
        <v>44</v>
      </c>
      <c r="G1299">
        <v>5</v>
      </c>
      <c r="H1299">
        <v>9</v>
      </c>
      <c r="I1299" s="4">
        <f t="shared" si="124"/>
        <v>272745</v>
      </c>
      <c r="J1299">
        <f t="shared" si="121"/>
        <v>10376.727272727272</v>
      </c>
      <c r="K1299" s="4">
        <f t="shared" si="125"/>
        <v>212135</v>
      </c>
    </row>
    <row r="1300" spans="1:11" x14ac:dyDescent="0.25">
      <c r="A1300" t="s">
        <v>20</v>
      </c>
      <c r="B1300">
        <v>3620</v>
      </c>
      <c r="C1300" t="s">
        <v>29</v>
      </c>
      <c r="D1300" t="str">
        <f t="array" ref="D1300">IF($C1300="Very Satisfied","5 Stars",IF($C1300="Satisfied","4 Stars",IF($C1300="Neutral","3 Stars",IF($C1300="Dissatisfied","2 Stars",IF($C1300="Very Dissatisfied","1 Star")))))</f>
        <v>5 Stars</v>
      </c>
      <c r="E1300" t="s">
        <v>38</v>
      </c>
      <c r="F1300" t="s">
        <v>43</v>
      </c>
      <c r="G1300">
        <v>3</v>
      </c>
      <c r="H1300">
        <v>10</v>
      </c>
      <c r="I1300" s="4">
        <f t="shared" si="124"/>
        <v>314940</v>
      </c>
      <c r="J1300">
        <f t="shared" ref="J1300:J1331" si="126">I1238/H1238</f>
        <v>13552.666666666666</v>
      </c>
      <c r="K1300" s="4">
        <f t="shared" si="125"/>
        <v>220458</v>
      </c>
    </row>
    <row r="1301" spans="1:11" x14ac:dyDescent="0.25">
      <c r="A1301" t="s">
        <v>18</v>
      </c>
      <c r="B1301">
        <v>6593</v>
      </c>
      <c r="C1301" t="s">
        <v>29</v>
      </c>
      <c r="D1301" t="str">
        <f t="array" ref="D1301">IF($C1301="Very Satisfied","5 Stars",IF($C1301="Satisfied","4 Stars",IF($C1301="Neutral","3 Stars",IF($C1301="Dissatisfied","2 Stars",IF($C1301="Very Dissatisfied","1 Star")))))</f>
        <v>5 Stars</v>
      </c>
      <c r="E1301" t="s">
        <v>32</v>
      </c>
      <c r="F1301" t="s">
        <v>52</v>
      </c>
      <c r="G1301">
        <v>5</v>
      </c>
      <c r="H1301">
        <v>12</v>
      </c>
      <c r="I1301" s="4">
        <f t="shared" si="124"/>
        <v>573591</v>
      </c>
      <c r="J1301">
        <f t="shared" si="126"/>
        <v>146131</v>
      </c>
      <c r="K1301" s="4">
        <f t="shared" si="125"/>
        <v>334594.75</v>
      </c>
    </row>
    <row r="1302" spans="1:11" x14ac:dyDescent="0.25">
      <c r="A1302" t="s">
        <v>14</v>
      </c>
      <c r="B1302">
        <v>5635</v>
      </c>
      <c r="C1302" t="s">
        <v>27</v>
      </c>
      <c r="D1302" t="str">
        <f t="array" ref="D1302">IF($C1302="Very Satisfied","5 Stars",IF($C1302="Satisfied","4 Stars",IF($C1302="Neutral","3 Stars",IF($C1302="Dissatisfied","2 Stars",IF($C1302="Very Dissatisfied","1 Star")))))</f>
        <v>4 Stars</v>
      </c>
      <c r="E1302" t="s">
        <v>37</v>
      </c>
      <c r="F1302" t="s">
        <v>49</v>
      </c>
      <c r="G1302">
        <v>4</v>
      </c>
      <c r="H1302">
        <v>8</v>
      </c>
      <c r="I1302" s="4">
        <f t="shared" si="124"/>
        <v>490245</v>
      </c>
      <c r="J1302">
        <f t="shared" si="126"/>
        <v>48519.9</v>
      </c>
      <c r="K1302" s="4">
        <f t="shared" si="125"/>
        <v>428964.375</v>
      </c>
    </row>
    <row r="1303" spans="1:11" x14ac:dyDescent="0.25">
      <c r="A1303" t="s">
        <v>11</v>
      </c>
      <c r="B1303">
        <v>1035</v>
      </c>
      <c r="C1303" t="s">
        <v>30</v>
      </c>
      <c r="D1303" t="str">
        <f t="array" ref="D1303">IF($C1303="Very Satisfied","5 Stars",IF($C1303="Satisfied","4 Stars",IF($C1303="Neutral","3 Stars",IF($C1303="Dissatisfied","2 Stars",IF($C1303="Very Dissatisfied","1 Star")))))</f>
        <v>1 Star</v>
      </c>
      <c r="E1303" t="s">
        <v>40</v>
      </c>
      <c r="F1303" t="s">
        <v>48</v>
      </c>
      <c r="G1303">
        <v>3</v>
      </c>
      <c r="H1303">
        <v>12</v>
      </c>
      <c r="I1303" s="4">
        <f t="shared" si="124"/>
        <v>90045</v>
      </c>
      <c r="J1303">
        <f t="shared" si="126"/>
        <v>13882.714285714286</v>
      </c>
      <c r="K1303" s="4">
        <f t="shared" si="125"/>
        <v>52526.25</v>
      </c>
    </row>
    <row r="1304" spans="1:11" x14ac:dyDescent="0.25">
      <c r="A1304" t="s">
        <v>19</v>
      </c>
      <c r="B1304">
        <v>4280</v>
      </c>
      <c r="C1304" t="s">
        <v>26</v>
      </c>
      <c r="D1304" t="str">
        <f t="array" ref="D1304">IF($C1304="Very Satisfied","5 Stars",IF($C1304="Satisfied","4 Stars",IF($C1304="Neutral","3 Stars",IF($C1304="Dissatisfied","2 Stars",IF($C1304="Very Dissatisfied","1 Star")))))</f>
        <v>3 Stars</v>
      </c>
      <c r="E1304" t="s">
        <v>39</v>
      </c>
      <c r="F1304" t="s">
        <v>46</v>
      </c>
      <c r="G1304">
        <v>5</v>
      </c>
      <c r="H1304">
        <v>6</v>
      </c>
      <c r="I1304" s="4">
        <f t="shared" si="124"/>
        <v>372360</v>
      </c>
      <c r="J1304">
        <f t="shared" si="126"/>
        <v>16599.599999999999</v>
      </c>
      <c r="K1304" s="4">
        <f t="shared" si="125"/>
        <v>434420</v>
      </c>
    </row>
    <row r="1305" spans="1:11" x14ac:dyDescent="0.25">
      <c r="A1305" t="s">
        <v>24</v>
      </c>
      <c r="B1305">
        <v>4880</v>
      </c>
      <c r="C1305" t="s">
        <v>29</v>
      </c>
      <c r="D1305" t="str">
        <f t="array" ref="D1305">IF($C1305="Very Satisfied","5 Stars",IF($C1305="Satisfied","4 Stars",IF($C1305="Neutral","3 Stars",IF($C1305="Dissatisfied","2 Stars",IF($C1305="Very Dissatisfied","1 Star")))))</f>
        <v>5 Stars</v>
      </c>
      <c r="E1305" t="s">
        <v>34</v>
      </c>
      <c r="F1305" t="s">
        <v>44</v>
      </c>
      <c r="G1305">
        <v>1</v>
      </c>
      <c r="H1305">
        <v>5</v>
      </c>
      <c r="I1305" s="4">
        <f t="shared" si="124"/>
        <v>424560</v>
      </c>
      <c r="J1305">
        <f t="shared" si="126"/>
        <v>34980.692307692305</v>
      </c>
      <c r="K1305" s="4">
        <f t="shared" si="125"/>
        <v>594384</v>
      </c>
    </row>
    <row r="1306" spans="1:11" x14ac:dyDescent="0.25">
      <c r="A1306" t="s">
        <v>11</v>
      </c>
      <c r="B1306">
        <v>5401</v>
      </c>
      <c r="C1306" t="s">
        <v>30</v>
      </c>
      <c r="D1306" t="str">
        <f t="array" ref="D1306">IF($C1306="Very Satisfied","5 Stars",IF($C1306="Satisfied","4 Stars",IF($C1306="Neutral","3 Stars",IF($C1306="Dissatisfied","2 Stars",IF($C1306="Very Dissatisfied","1 Star")))))</f>
        <v>1 Star</v>
      </c>
      <c r="E1306" t="s">
        <v>40</v>
      </c>
      <c r="F1306" t="s">
        <v>45</v>
      </c>
      <c r="G1306">
        <v>4</v>
      </c>
      <c r="H1306">
        <v>12</v>
      </c>
      <c r="I1306" s="4">
        <f t="shared" si="124"/>
        <v>469887</v>
      </c>
      <c r="J1306">
        <f t="shared" si="126"/>
        <v>17661</v>
      </c>
      <c r="K1306" s="4">
        <f t="shared" si="125"/>
        <v>274100.75</v>
      </c>
    </row>
    <row r="1307" spans="1:11" x14ac:dyDescent="0.25">
      <c r="A1307" t="s">
        <v>16</v>
      </c>
      <c r="B1307">
        <v>5830</v>
      </c>
      <c r="C1307" t="s">
        <v>30</v>
      </c>
      <c r="D1307" t="str">
        <f t="array" ref="D1307">IF($C1307="Very Satisfied","5 Stars",IF($C1307="Satisfied","4 Stars",IF($C1307="Neutral","3 Stars",IF($C1307="Dissatisfied","2 Stars",IF($C1307="Very Dissatisfied","1 Star")))))</f>
        <v>1 Star</v>
      </c>
      <c r="E1307" t="s">
        <v>31</v>
      </c>
      <c r="F1307" t="s">
        <v>52</v>
      </c>
      <c r="G1307">
        <v>1</v>
      </c>
      <c r="H1307">
        <v>9</v>
      </c>
      <c r="I1307" s="4">
        <f t="shared" si="124"/>
        <v>507210</v>
      </c>
      <c r="J1307">
        <f t="shared" si="126"/>
        <v>30064.714285714286</v>
      </c>
      <c r="K1307" s="4">
        <f t="shared" si="125"/>
        <v>394496.66666666663</v>
      </c>
    </row>
    <row r="1308" spans="1:11" x14ac:dyDescent="0.25">
      <c r="A1308" t="s">
        <v>15</v>
      </c>
      <c r="B1308">
        <v>4898</v>
      </c>
      <c r="C1308" t="s">
        <v>27</v>
      </c>
      <c r="D1308" t="str">
        <f t="array" ref="D1308">IF($C1308="Very Satisfied","5 Stars",IF($C1308="Satisfied","4 Stars",IF($C1308="Neutral","3 Stars",IF($C1308="Dissatisfied","2 Stars",IF($C1308="Very Dissatisfied","1 Star")))))</f>
        <v>4 Stars</v>
      </c>
      <c r="E1308" t="s">
        <v>37</v>
      </c>
      <c r="F1308" t="s">
        <v>51</v>
      </c>
      <c r="G1308">
        <v>1</v>
      </c>
      <c r="H1308">
        <v>10</v>
      </c>
      <c r="I1308" s="4">
        <f t="shared" si="124"/>
        <v>426126</v>
      </c>
      <c r="J1308">
        <f t="shared" si="126"/>
        <v>20358</v>
      </c>
      <c r="K1308" s="4">
        <f t="shared" si="125"/>
        <v>298288.2</v>
      </c>
    </row>
    <row r="1309" spans="1:11" x14ac:dyDescent="0.25">
      <c r="A1309" t="s">
        <v>9</v>
      </c>
      <c r="B1309">
        <v>1517</v>
      </c>
      <c r="C1309" t="s">
        <v>27</v>
      </c>
      <c r="D1309" t="str">
        <f t="array" ref="D1309">IF($C1309="Very Satisfied","5 Stars",IF($C1309="Satisfied","4 Stars",IF($C1309="Neutral","3 Stars",IF($C1309="Dissatisfied","2 Stars",IF($C1309="Very Dissatisfied","1 Star")))))</f>
        <v>4 Stars</v>
      </c>
      <c r="E1309" t="s">
        <v>32</v>
      </c>
      <c r="F1309" t="s">
        <v>46</v>
      </c>
      <c r="G1309">
        <v>5</v>
      </c>
      <c r="H1309">
        <v>14</v>
      </c>
      <c r="I1309" s="4">
        <f t="shared" si="124"/>
        <v>131979</v>
      </c>
      <c r="J1309">
        <f t="shared" si="126"/>
        <v>43935</v>
      </c>
      <c r="K1309" s="4">
        <f t="shared" si="125"/>
        <v>65989.5</v>
      </c>
    </row>
    <row r="1310" spans="1:11" x14ac:dyDescent="0.25">
      <c r="A1310" t="s">
        <v>25</v>
      </c>
      <c r="B1310">
        <v>4196</v>
      </c>
      <c r="C1310" t="s">
        <v>27</v>
      </c>
      <c r="D1310" t="str">
        <f t="array" ref="D1310">IF($C1310="Very Satisfied","5 Stars",IF($C1310="Satisfied","4 Stars",IF($C1310="Neutral","3 Stars",IF($C1310="Dissatisfied","2 Stars",IF($C1310="Very Dissatisfied","1 Star")))))</f>
        <v>4 Stars</v>
      </c>
      <c r="E1310" t="s">
        <v>36</v>
      </c>
      <c r="F1310" t="s">
        <v>50</v>
      </c>
      <c r="G1310">
        <v>5</v>
      </c>
      <c r="H1310">
        <v>3</v>
      </c>
      <c r="I1310" s="4">
        <f t="shared" si="124"/>
        <v>365052</v>
      </c>
      <c r="J1310">
        <f t="shared" si="126"/>
        <v>17901.923076923078</v>
      </c>
      <c r="K1310" s="4">
        <f t="shared" si="125"/>
        <v>851788</v>
      </c>
    </row>
    <row r="1311" spans="1:11" x14ac:dyDescent="0.25">
      <c r="A1311" t="s">
        <v>13</v>
      </c>
      <c r="B1311">
        <v>5871</v>
      </c>
      <c r="C1311" t="s">
        <v>27</v>
      </c>
      <c r="D1311" t="str">
        <f t="array" ref="D1311">IF($C1311="Very Satisfied","5 Stars",IF($C1311="Satisfied","4 Stars",IF($C1311="Neutral","3 Stars",IF($C1311="Dissatisfied","2 Stars",IF($C1311="Very Dissatisfied","1 Star")))))</f>
        <v>4 Stars</v>
      </c>
      <c r="E1311" t="s">
        <v>34</v>
      </c>
      <c r="F1311" t="s">
        <v>51</v>
      </c>
      <c r="G1311">
        <v>4</v>
      </c>
      <c r="H1311">
        <v>12</v>
      </c>
      <c r="I1311" s="4">
        <f t="shared" si="124"/>
        <v>510777</v>
      </c>
      <c r="J1311">
        <f t="shared" si="126"/>
        <v>140052.6</v>
      </c>
      <c r="K1311" s="4">
        <f t="shared" si="125"/>
        <v>297953.25</v>
      </c>
    </row>
    <row r="1312" spans="1:11" x14ac:dyDescent="0.25">
      <c r="A1312" t="s">
        <v>12</v>
      </c>
      <c r="B1312">
        <v>6165</v>
      </c>
      <c r="C1312" t="s">
        <v>28</v>
      </c>
      <c r="D1312" t="str">
        <f t="array" ref="D1312">IF($C1312="Very Satisfied","5 Stars",IF($C1312="Satisfied","4 Stars",IF($C1312="Neutral","3 Stars",IF($C1312="Dissatisfied","2 Stars",IF($C1312="Very Dissatisfied","1 Star")))))</f>
        <v>2 Stars</v>
      </c>
      <c r="E1312" t="s">
        <v>31</v>
      </c>
      <c r="F1312" t="s">
        <v>49</v>
      </c>
      <c r="G1312">
        <v>1</v>
      </c>
      <c r="H1312">
        <v>13</v>
      </c>
      <c r="I1312" s="4">
        <f t="shared" si="124"/>
        <v>536355</v>
      </c>
      <c r="J1312">
        <f t="shared" si="126"/>
        <v>38855.538461538461</v>
      </c>
      <c r="K1312" s="4">
        <f t="shared" si="125"/>
        <v>288806.53846153844</v>
      </c>
    </row>
    <row r="1313" spans="1:11" x14ac:dyDescent="0.25">
      <c r="A1313" t="s">
        <v>7</v>
      </c>
      <c r="B1313">
        <v>3608</v>
      </c>
      <c r="C1313" t="s">
        <v>27</v>
      </c>
      <c r="D1313" t="str">
        <f t="array" ref="D1313">IF($C1313="Very Satisfied","5 Stars",IF($C1313="Satisfied","4 Stars",IF($C1313="Neutral","3 Stars",IF($C1313="Dissatisfied","2 Stars",IF($C1313="Very Dissatisfied","1 Star")))))</f>
        <v>4 Stars</v>
      </c>
      <c r="E1313" t="s">
        <v>35</v>
      </c>
      <c r="F1313" t="s">
        <v>47</v>
      </c>
      <c r="G1313">
        <v>2</v>
      </c>
      <c r="H1313">
        <v>7</v>
      </c>
      <c r="I1313" s="4">
        <f t="shared" si="124"/>
        <v>313896</v>
      </c>
      <c r="J1313">
        <f t="shared" si="126"/>
        <v>21228</v>
      </c>
      <c r="K1313" s="4">
        <f t="shared" si="125"/>
        <v>313896</v>
      </c>
    </row>
    <row r="1314" spans="1:11" x14ac:dyDescent="0.25">
      <c r="A1314" t="s">
        <v>23</v>
      </c>
      <c r="B1314">
        <v>6474</v>
      </c>
      <c r="C1314" t="s">
        <v>27</v>
      </c>
      <c r="D1314" t="str">
        <f t="array" ref="D1314">IF($C1314="Very Satisfied","5 Stars",IF($C1314="Satisfied","4 Stars",IF($C1314="Neutral","3 Stars",IF($C1314="Dissatisfied","2 Stars",IF($C1314="Very Dissatisfied","1 Star")))))</f>
        <v>4 Stars</v>
      </c>
      <c r="E1314" t="s">
        <v>31</v>
      </c>
      <c r="F1314" t="s">
        <v>46</v>
      </c>
      <c r="G1314">
        <v>5</v>
      </c>
      <c r="H1314">
        <v>12</v>
      </c>
      <c r="I1314" s="4">
        <f t="shared" si="124"/>
        <v>563238</v>
      </c>
      <c r="J1314">
        <f t="shared" si="126"/>
        <v>36202.875</v>
      </c>
      <c r="K1314" s="4">
        <f t="shared" si="125"/>
        <v>328555.5</v>
      </c>
    </row>
    <row r="1315" spans="1:11" x14ac:dyDescent="0.25">
      <c r="A1315" t="s">
        <v>9</v>
      </c>
      <c r="B1315">
        <v>954</v>
      </c>
      <c r="C1315" t="s">
        <v>29</v>
      </c>
      <c r="D1315" t="str">
        <f t="array" ref="D1315">IF($C1315="Very Satisfied","5 Stars",IF($C1315="Satisfied","4 Stars",IF($C1315="Neutral","3 Stars",IF($C1315="Dissatisfied","2 Stars",IF($C1315="Very Dissatisfied","1 Star")))))</f>
        <v>5 Stars</v>
      </c>
      <c r="E1315" t="s">
        <v>38</v>
      </c>
      <c r="F1315" t="s">
        <v>44</v>
      </c>
      <c r="G1315">
        <v>5</v>
      </c>
      <c r="H1315">
        <v>10</v>
      </c>
      <c r="I1315" s="4">
        <f t="shared" si="124"/>
        <v>82998</v>
      </c>
      <c r="J1315">
        <f t="shared" si="126"/>
        <v>36366</v>
      </c>
      <c r="K1315" s="4">
        <f t="shared" si="125"/>
        <v>58098.599999999991</v>
      </c>
    </row>
    <row r="1316" spans="1:11" x14ac:dyDescent="0.25">
      <c r="A1316" t="s">
        <v>7</v>
      </c>
      <c r="B1316">
        <v>5276</v>
      </c>
      <c r="C1316" t="s">
        <v>29</v>
      </c>
      <c r="D1316" t="str">
        <f t="array" ref="D1316">IF($C1316="Very Satisfied","5 Stars",IF($C1316="Satisfied","4 Stars",IF($C1316="Neutral","3 Stars",IF($C1316="Dissatisfied","2 Stars",IF($C1316="Very Dissatisfied","1 Star")))))</f>
        <v>5 Stars</v>
      </c>
      <c r="E1316" t="s">
        <v>31</v>
      </c>
      <c r="F1316" t="s">
        <v>45</v>
      </c>
      <c r="G1316">
        <v>5</v>
      </c>
      <c r="H1316">
        <v>13</v>
      </c>
      <c r="I1316" s="4">
        <f t="shared" si="124"/>
        <v>459012</v>
      </c>
      <c r="J1316">
        <f t="shared" si="126"/>
        <v>19548.23076923077</v>
      </c>
      <c r="K1316" s="4">
        <f t="shared" si="125"/>
        <v>247160.30769230769</v>
      </c>
    </row>
    <row r="1317" spans="1:11" x14ac:dyDescent="0.25">
      <c r="A1317" t="s">
        <v>14</v>
      </c>
      <c r="B1317">
        <v>6743</v>
      </c>
      <c r="C1317" t="s">
        <v>29</v>
      </c>
      <c r="D1317" t="str">
        <f t="array" ref="D1317">IF($C1317="Very Satisfied","5 Stars",IF($C1317="Satisfied","4 Stars",IF($C1317="Neutral","3 Stars",IF($C1317="Dissatisfied","2 Stars",IF($C1317="Very Dissatisfied","1 Star")))))</f>
        <v>5 Stars</v>
      </c>
      <c r="E1317" t="s">
        <v>37</v>
      </c>
      <c r="F1317" t="s">
        <v>45</v>
      </c>
      <c r="G1317">
        <v>3</v>
      </c>
      <c r="H1317">
        <v>5</v>
      </c>
      <c r="I1317" s="4">
        <f t="shared" si="124"/>
        <v>586641</v>
      </c>
      <c r="J1317">
        <f t="shared" si="126"/>
        <v>28054.6</v>
      </c>
      <c r="K1317" s="4">
        <f t="shared" si="125"/>
        <v>821297.4</v>
      </c>
    </row>
    <row r="1318" spans="1:11" x14ac:dyDescent="0.25">
      <c r="A1318" t="s">
        <v>16</v>
      </c>
      <c r="B1318">
        <v>3096</v>
      </c>
      <c r="C1318" t="s">
        <v>27</v>
      </c>
      <c r="D1318" t="str">
        <f t="array" ref="D1318">IF($C1318="Very Satisfied","5 Stars",IF($C1318="Satisfied","4 Stars",IF($C1318="Neutral","3 Stars",IF($C1318="Dissatisfied","2 Stars",IF($C1318="Very Dissatisfied","1 Star")))))</f>
        <v>4 Stars</v>
      </c>
      <c r="E1318" t="s">
        <v>40</v>
      </c>
      <c r="F1318" t="s">
        <v>49</v>
      </c>
      <c r="G1318">
        <v>3</v>
      </c>
      <c r="H1318">
        <v>6</v>
      </c>
      <c r="I1318" s="4">
        <f t="shared" si="124"/>
        <v>269352</v>
      </c>
      <c r="J1318">
        <f t="shared" si="126"/>
        <v>9784.1538461538457</v>
      </c>
      <c r="K1318" s="4">
        <f t="shared" si="125"/>
        <v>314244</v>
      </c>
    </row>
    <row r="1319" spans="1:11" x14ac:dyDescent="0.25">
      <c r="A1319" t="s">
        <v>17</v>
      </c>
      <c r="B1319">
        <v>5271</v>
      </c>
      <c r="C1319" t="s">
        <v>29</v>
      </c>
      <c r="D1319" t="str">
        <f t="array" ref="D1319">IF($C1319="Very Satisfied","5 Stars",IF($C1319="Satisfied","4 Stars",IF($C1319="Neutral","3 Stars",IF($C1319="Dissatisfied","2 Stars",IF($C1319="Very Dissatisfied","1 Star")))))</f>
        <v>5 Stars</v>
      </c>
      <c r="E1319" t="s">
        <v>31</v>
      </c>
      <c r="F1319" t="s">
        <v>42</v>
      </c>
      <c r="G1319">
        <v>2</v>
      </c>
      <c r="H1319">
        <v>8</v>
      </c>
      <c r="I1319" s="4">
        <f t="shared" si="124"/>
        <v>458577</v>
      </c>
      <c r="J1319">
        <f t="shared" si="126"/>
        <v>128049.5</v>
      </c>
      <c r="K1319" s="4">
        <f t="shared" si="125"/>
        <v>401254.875</v>
      </c>
    </row>
    <row r="1320" spans="1:11" x14ac:dyDescent="0.25">
      <c r="A1320" t="s">
        <v>25</v>
      </c>
      <c r="B1320">
        <v>3417</v>
      </c>
      <c r="C1320" t="s">
        <v>29</v>
      </c>
      <c r="D1320" t="str">
        <f t="array" ref="D1320">IF($C1320="Very Satisfied","5 Stars",IF($C1320="Satisfied","4 Stars",IF($C1320="Neutral","3 Stars",IF($C1320="Dissatisfied","2 Stars",IF($C1320="Very Dissatisfied","1 Star")))))</f>
        <v>5 Stars</v>
      </c>
      <c r="E1320" t="s">
        <v>34</v>
      </c>
      <c r="F1320" t="s">
        <v>51</v>
      </c>
      <c r="G1320">
        <v>4</v>
      </c>
      <c r="H1320">
        <v>3</v>
      </c>
      <c r="I1320" s="4">
        <f t="shared" si="124"/>
        <v>297279</v>
      </c>
      <c r="J1320">
        <f t="shared" si="126"/>
        <v>32749.285714285714</v>
      </c>
      <c r="K1320" s="4">
        <f t="shared" ref="K1320:K1351" si="127">PRODUCT(J1388,7)</f>
        <v>693651</v>
      </c>
    </row>
    <row r="1321" spans="1:11" x14ac:dyDescent="0.25">
      <c r="A1321" t="s">
        <v>21</v>
      </c>
      <c r="B1321">
        <v>758</v>
      </c>
      <c r="C1321" t="s">
        <v>28</v>
      </c>
      <c r="D1321" t="str">
        <f t="array" ref="D1321">IF($C1321="Very Satisfied","5 Stars",IF($C1321="Satisfied","4 Stars",IF($C1321="Neutral","3 Stars",IF($C1321="Dissatisfied","2 Stars",IF($C1321="Very Dissatisfied","1 Star")))))</f>
        <v>2 Stars</v>
      </c>
      <c r="E1321" t="s">
        <v>31</v>
      </c>
      <c r="F1321" t="s">
        <v>51</v>
      </c>
      <c r="G1321">
        <v>3</v>
      </c>
      <c r="H1321">
        <v>15</v>
      </c>
      <c r="I1321" s="4">
        <f t="shared" si="124"/>
        <v>65946</v>
      </c>
      <c r="J1321">
        <f t="shared" si="126"/>
        <v>46550.8</v>
      </c>
      <c r="K1321" s="4">
        <f t="shared" si="127"/>
        <v>30774.799999999996</v>
      </c>
    </row>
    <row r="1322" spans="1:11" x14ac:dyDescent="0.25">
      <c r="A1322" t="s">
        <v>9</v>
      </c>
      <c r="B1322">
        <v>1278</v>
      </c>
      <c r="C1322" t="s">
        <v>27</v>
      </c>
      <c r="D1322" t="str">
        <f t="array" ref="D1322">IF($C1322="Very Satisfied","5 Stars",IF($C1322="Satisfied","4 Stars",IF($C1322="Neutral","3 Stars",IF($C1322="Dissatisfied","2 Stars",IF($C1322="Very Dissatisfied","1 Star")))))</f>
        <v>4 Stars</v>
      </c>
      <c r="E1322" t="s">
        <v>34</v>
      </c>
      <c r="F1322" t="s">
        <v>49</v>
      </c>
      <c r="G1322">
        <v>5</v>
      </c>
      <c r="H1322">
        <v>11</v>
      </c>
      <c r="I1322" s="4">
        <f t="shared" si="124"/>
        <v>111186</v>
      </c>
      <c r="J1322">
        <f t="shared" si="126"/>
        <v>193205.25</v>
      </c>
      <c r="K1322" s="4">
        <f t="shared" si="127"/>
        <v>70754.727272727279</v>
      </c>
    </row>
    <row r="1323" spans="1:11" x14ac:dyDescent="0.25">
      <c r="A1323" t="s">
        <v>16</v>
      </c>
      <c r="B1323">
        <v>1856</v>
      </c>
      <c r="C1323" t="s">
        <v>26</v>
      </c>
      <c r="D1323" t="str">
        <f t="array" ref="D1323">IF($C1323="Very Satisfied","5 Stars",IF($C1323="Satisfied","4 Stars",IF($C1323="Neutral","3 Stars",IF($C1323="Dissatisfied","2 Stars",IF($C1323="Very Dissatisfied","1 Star")))))</f>
        <v>3 Stars</v>
      </c>
      <c r="E1323" t="s">
        <v>31</v>
      </c>
      <c r="F1323" t="s">
        <v>51</v>
      </c>
      <c r="G1323">
        <v>3</v>
      </c>
      <c r="H1323">
        <v>8</v>
      </c>
      <c r="I1323" s="4">
        <f t="shared" si="124"/>
        <v>161472</v>
      </c>
      <c r="J1323">
        <f t="shared" si="126"/>
        <v>41073.666666666664</v>
      </c>
      <c r="K1323" s="4">
        <f t="shared" si="127"/>
        <v>141288</v>
      </c>
    </row>
    <row r="1324" spans="1:11" x14ac:dyDescent="0.25">
      <c r="A1324" t="s">
        <v>19</v>
      </c>
      <c r="B1324">
        <v>1382</v>
      </c>
      <c r="C1324" t="s">
        <v>29</v>
      </c>
      <c r="D1324" t="str">
        <f t="array" ref="D1324">IF($C1324="Very Satisfied","5 Stars",IF($C1324="Satisfied","4 Stars",IF($C1324="Neutral","3 Stars",IF($C1324="Dissatisfied","2 Stars",IF($C1324="Very Dissatisfied","1 Star")))))</f>
        <v>5 Stars</v>
      </c>
      <c r="E1324" t="s">
        <v>32</v>
      </c>
      <c r="F1324" t="s">
        <v>43</v>
      </c>
      <c r="G1324">
        <v>4</v>
      </c>
      <c r="H1324">
        <v>8</v>
      </c>
      <c r="I1324" s="4">
        <f t="shared" si="124"/>
        <v>120234</v>
      </c>
      <c r="J1324">
        <f t="shared" si="126"/>
        <v>15896.142857142857</v>
      </c>
      <c r="K1324" s="4">
        <f t="shared" si="127"/>
        <v>105204.75</v>
      </c>
    </row>
    <row r="1325" spans="1:11" x14ac:dyDescent="0.25">
      <c r="A1325" t="s">
        <v>19</v>
      </c>
      <c r="B1325">
        <v>5847</v>
      </c>
      <c r="C1325" t="s">
        <v>26</v>
      </c>
      <c r="D1325" t="str">
        <f t="array" ref="D1325">IF($C1325="Very Satisfied","5 Stars",IF($C1325="Satisfied","4 Stars",IF($C1325="Neutral","3 Stars",IF($C1325="Dissatisfied","2 Stars",IF($C1325="Very Dissatisfied","1 Star")))))</f>
        <v>3 Stars</v>
      </c>
      <c r="E1325" t="s">
        <v>35</v>
      </c>
      <c r="F1325" t="s">
        <v>41</v>
      </c>
      <c r="G1325">
        <v>1</v>
      </c>
      <c r="H1325">
        <v>4</v>
      </c>
      <c r="I1325" s="4">
        <f t="shared" si="124"/>
        <v>508689</v>
      </c>
      <c r="J1325">
        <f t="shared" si="126"/>
        <v>70002.375</v>
      </c>
      <c r="K1325" s="4">
        <f t="shared" si="127"/>
        <v>890205.75</v>
      </c>
    </row>
    <row r="1326" spans="1:11" x14ac:dyDescent="0.25">
      <c r="A1326" t="s">
        <v>10</v>
      </c>
      <c r="B1326">
        <v>9276</v>
      </c>
      <c r="C1326" t="s">
        <v>29</v>
      </c>
      <c r="D1326" t="str">
        <f t="array" ref="D1326">IF($C1326="Very Satisfied","5 Stars",IF($C1326="Satisfied","4 Stars",IF($C1326="Neutral","3 Stars",IF($C1326="Dissatisfied","2 Stars",IF($C1326="Very Dissatisfied","1 Star")))))</f>
        <v>5 Stars</v>
      </c>
      <c r="E1326" t="s">
        <v>37</v>
      </c>
      <c r="F1326" t="s">
        <v>49</v>
      </c>
      <c r="G1326">
        <v>5</v>
      </c>
      <c r="H1326">
        <v>5</v>
      </c>
      <c r="I1326" s="4">
        <f t="shared" si="124"/>
        <v>807012</v>
      </c>
      <c r="J1326">
        <f t="shared" si="126"/>
        <v>42383.5</v>
      </c>
      <c r="K1326" s="4">
        <f t="shared" si="127"/>
        <v>1129816.8</v>
      </c>
    </row>
    <row r="1327" spans="1:11" x14ac:dyDescent="0.25">
      <c r="A1327" t="s">
        <v>8</v>
      </c>
      <c r="B1327">
        <v>2888</v>
      </c>
      <c r="C1327" t="s">
        <v>30</v>
      </c>
      <c r="D1327" t="str">
        <f t="array" ref="D1327">IF($C1327="Very Satisfied","5 Stars",IF($C1327="Satisfied","4 Stars",IF($C1327="Neutral","3 Stars",IF($C1327="Dissatisfied","2 Stars",IF($C1327="Very Dissatisfied","1 Star")))))</f>
        <v>1 Star</v>
      </c>
      <c r="E1327" t="s">
        <v>35</v>
      </c>
      <c r="F1327" t="s">
        <v>41</v>
      </c>
      <c r="G1327">
        <v>1</v>
      </c>
      <c r="H1327">
        <v>12</v>
      </c>
      <c r="I1327" s="4">
        <f t="shared" si="124"/>
        <v>251256</v>
      </c>
      <c r="J1327">
        <f t="shared" si="126"/>
        <v>102420.75</v>
      </c>
      <c r="K1327" s="4">
        <f t="shared" si="127"/>
        <v>146566</v>
      </c>
    </row>
    <row r="1328" spans="1:11" x14ac:dyDescent="0.25">
      <c r="A1328" t="s">
        <v>23</v>
      </c>
      <c r="B1328">
        <v>2304</v>
      </c>
      <c r="C1328" t="s">
        <v>27</v>
      </c>
      <c r="D1328" t="str">
        <f t="array" ref="D1328">IF($C1328="Very Satisfied","5 Stars",IF($C1328="Satisfied","4 Stars",IF($C1328="Neutral","3 Stars",IF($C1328="Dissatisfied","2 Stars",IF($C1328="Very Dissatisfied","1 Star")))))</f>
        <v>4 Stars</v>
      </c>
      <c r="E1328" t="s">
        <v>38</v>
      </c>
      <c r="F1328" t="s">
        <v>51</v>
      </c>
      <c r="G1328">
        <v>4</v>
      </c>
      <c r="H1328">
        <v>13</v>
      </c>
      <c r="I1328" s="4">
        <f t="shared" si="124"/>
        <v>200448</v>
      </c>
      <c r="J1328">
        <f t="shared" si="126"/>
        <v>16214.625</v>
      </c>
      <c r="K1328" s="4">
        <f t="shared" si="127"/>
        <v>107933.53846153847</v>
      </c>
    </row>
    <row r="1329" spans="1:11" x14ac:dyDescent="0.25">
      <c r="A1329" t="s">
        <v>9</v>
      </c>
      <c r="B1329">
        <v>918</v>
      </c>
      <c r="C1329" t="s">
        <v>29</v>
      </c>
      <c r="D1329" t="str">
        <f t="array" ref="D1329">IF($C1329="Very Satisfied","5 Stars",IF($C1329="Satisfied","4 Stars",IF($C1329="Neutral","3 Stars",IF($C1329="Dissatisfied","2 Stars",IF($C1329="Very Dissatisfied","1 Star")))))</f>
        <v>5 Stars</v>
      </c>
      <c r="E1329" t="s">
        <v>32</v>
      </c>
      <c r="F1329" t="s">
        <v>42</v>
      </c>
      <c r="G1329">
        <v>5</v>
      </c>
      <c r="H1329">
        <v>14</v>
      </c>
      <c r="I1329" s="4">
        <f t="shared" si="124"/>
        <v>79866</v>
      </c>
      <c r="J1329">
        <f t="shared" si="126"/>
        <v>94221</v>
      </c>
      <c r="K1329" s="4">
        <f t="shared" si="127"/>
        <v>39933</v>
      </c>
    </row>
    <row r="1330" spans="1:11" x14ac:dyDescent="0.25">
      <c r="A1330" t="s">
        <v>24</v>
      </c>
      <c r="B1330">
        <v>4913</v>
      </c>
      <c r="C1330" t="s">
        <v>29</v>
      </c>
      <c r="D1330" t="str">
        <f t="array" ref="D1330">IF($C1330="Very Satisfied","5 Stars",IF($C1330="Satisfied","4 Stars",IF($C1330="Neutral","3 Stars",IF($C1330="Dissatisfied","2 Stars",IF($C1330="Very Dissatisfied","1 Star")))))</f>
        <v>5 Stars</v>
      </c>
      <c r="E1330" t="s">
        <v>32</v>
      </c>
      <c r="F1330" t="s">
        <v>49</v>
      </c>
      <c r="G1330">
        <v>5</v>
      </c>
      <c r="H1330">
        <v>6</v>
      </c>
      <c r="I1330" s="4">
        <f t="shared" si="124"/>
        <v>427431</v>
      </c>
      <c r="J1330">
        <f t="shared" si="126"/>
        <v>56960.142857142855</v>
      </c>
      <c r="K1330" s="4">
        <f t="shared" si="127"/>
        <v>498669.5</v>
      </c>
    </row>
    <row r="1331" spans="1:11" x14ac:dyDescent="0.25">
      <c r="A1331" t="s">
        <v>22</v>
      </c>
      <c r="B1331">
        <v>1759</v>
      </c>
      <c r="C1331" t="s">
        <v>26</v>
      </c>
      <c r="D1331" t="str">
        <f t="array" ref="D1331">IF($C1331="Very Satisfied","5 Stars",IF($C1331="Satisfied","4 Stars",IF($C1331="Neutral","3 Stars",IF($C1331="Dissatisfied","2 Stars",IF($C1331="Very Dissatisfied","1 Star")))))</f>
        <v>3 Stars</v>
      </c>
      <c r="E1331" t="s">
        <v>34</v>
      </c>
      <c r="F1331" t="s">
        <v>41</v>
      </c>
      <c r="G1331">
        <v>3</v>
      </c>
      <c r="H1331">
        <v>10</v>
      </c>
      <c r="I1331" s="4">
        <f t="shared" si="124"/>
        <v>153033</v>
      </c>
      <c r="J1331">
        <f t="shared" si="126"/>
        <v>115942</v>
      </c>
      <c r="K1331" s="4">
        <f t="shared" si="127"/>
        <v>107123.09999999999</v>
      </c>
    </row>
    <row r="1332" spans="1:11" x14ac:dyDescent="0.25">
      <c r="A1332" t="s">
        <v>8</v>
      </c>
      <c r="B1332">
        <v>6143</v>
      </c>
      <c r="C1332" t="s">
        <v>26</v>
      </c>
      <c r="D1332" t="str">
        <f t="array" ref="D1332">IF($C1332="Very Satisfied","5 Stars",IF($C1332="Satisfied","4 Stars",IF($C1332="Neutral","3 Stars",IF($C1332="Dissatisfied","2 Stars",IF($C1332="Very Dissatisfied","1 Star")))))</f>
        <v>3 Stars</v>
      </c>
      <c r="E1332" t="s">
        <v>33</v>
      </c>
      <c r="F1332" t="s">
        <v>41</v>
      </c>
      <c r="G1332">
        <v>2</v>
      </c>
      <c r="H1332">
        <v>6</v>
      </c>
      <c r="I1332" s="4">
        <f t="shared" si="124"/>
        <v>534441</v>
      </c>
      <c r="J1332">
        <f t="shared" ref="J1332" si="128">I1270/H1270</f>
        <v>31784</v>
      </c>
      <c r="K1332" s="4">
        <f t="shared" si="127"/>
        <v>623514.5</v>
      </c>
    </row>
    <row r="1333" spans="1:11" x14ac:dyDescent="0.25">
      <c r="A1333" t="s">
        <v>12</v>
      </c>
      <c r="B1333">
        <v>6414</v>
      </c>
      <c r="C1333" t="s">
        <v>28</v>
      </c>
      <c r="D1333" t="str">
        <f t="array" ref="D1333">IF($C1333="Very Satisfied","5 Stars",IF($C1333="Satisfied","4 Stars",IF($C1333="Neutral","3 Stars",IF($C1333="Dissatisfied","2 Stars",IF($C1333="Very Dissatisfied","1 Star")))))</f>
        <v>2 Stars</v>
      </c>
      <c r="E1333" t="s">
        <v>31</v>
      </c>
      <c r="F1333" t="s">
        <v>45</v>
      </c>
      <c r="G1333">
        <v>1</v>
      </c>
      <c r="H1333">
        <v>11</v>
      </c>
      <c r="I1333" s="4">
        <f t="shared" si="124"/>
        <v>558018</v>
      </c>
      <c r="J1333" t="e">
        <f>#REF!/#REF!</f>
        <v>#REF!</v>
      </c>
      <c r="K1333" s="4">
        <f t="shared" si="127"/>
        <v>355102.36363636365</v>
      </c>
    </row>
    <row r="1334" spans="1:11" x14ac:dyDescent="0.25">
      <c r="A1334" t="s">
        <v>7</v>
      </c>
      <c r="B1334">
        <v>1268</v>
      </c>
      <c r="C1334" t="s">
        <v>29</v>
      </c>
      <c r="D1334" t="str">
        <f t="array" ref="D1334">IF($C1334="Very Satisfied","5 Stars",IF($C1334="Satisfied","4 Stars",IF($C1334="Neutral","3 Stars",IF($C1334="Dissatisfied","2 Stars",IF($C1334="Very Dissatisfied","1 Star")))))</f>
        <v>5 Stars</v>
      </c>
      <c r="E1334" t="s">
        <v>33</v>
      </c>
      <c r="F1334" t="s">
        <v>45</v>
      </c>
      <c r="G1334">
        <v>5</v>
      </c>
      <c r="H1334">
        <v>11</v>
      </c>
      <c r="I1334" s="4">
        <f t="shared" si="124"/>
        <v>110316</v>
      </c>
      <c r="J1334">
        <f t="shared" ref="J1334:J1342" si="129">I1271/H1271</f>
        <v>31195.714285714286</v>
      </c>
      <c r="K1334" s="4">
        <f t="shared" si="127"/>
        <v>70201.090909090912</v>
      </c>
    </row>
    <row r="1335" spans="1:11" x14ac:dyDescent="0.25">
      <c r="A1335" t="s">
        <v>25</v>
      </c>
      <c r="B1335">
        <v>2282</v>
      </c>
      <c r="C1335" t="s">
        <v>27</v>
      </c>
      <c r="D1335" t="str">
        <f t="array" ref="D1335">IF($C1335="Very Satisfied","5 Stars",IF($C1335="Satisfied","4 Stars",IF($C1335="Neutral","3 Stars",IF($C1335="Dissatisfied","2 Stars",IF($C1335="Very Dissatisfied","1 Star")))))</f>
        <v>4 Stars</v>
      </c>
      <c r="E1335" t="s">
        <v>39</v>
      </c>
      <c r="F1335" t="s">
        <v>49</v>
      </c>
      <c r="G1335">
        <v>5</v>
      </c>
      <c r="H1335">
        <v>14</v>
      </c>
      <c r="I1335" s="4">
        <f t="shared" si="124"/>
        <v>198534</v>
      </c>
      <c r="J1335">
        <f t="shared" si="129"/>
        <v>52962.923076923078</v>
      </c>
      <c r="K1335" s="4">
        <f t="shared" si="127"/>
        <v>99267</v>
      </c>
    </row>
    <row r="1336" spans="1:11" x14ac:dyDescent="0.25">
      <c r="A1336" t="s">
        <v>16</v>
      </c>
      <c r="B1336">
        <v>1302</v>
      </c>
      <c r="C1336" t="s">
        <v>29</v>
      </c>
      <c r="D1336" t="str">
        <f t="array" ref="D1336">IF($C1336="Very Satisfied","5 Stars",IF($C1336="Satisfied","4 Stars",IF($C1336="Neutral","3 Stars",IF($C1336="Dissatisfied","2 Stars",IF($C1336="Very Dissatisfied","1 Star")))))</f>
        <v>5 Stars</v>
      </c>
      <c r="E1336" t="s">
        <v>32</v>
      </c>
      <c r="F1336" t="s">
        <v>51</v>
      </c>
      <c r="G1336">
        <v>2</v>
      </c>
      <c r="H1336">
        <v>7</v>
      </c>
      <c r="I1336" s="4">
        <f t="shared" si="124"/>
        <v>113274</v>
      </c>
      <c r="J1336">
        <f t="shared" si="129"/>
        <v>72993</v>
      </c>
      <c r="K1336" s="4">
        <f t="shared" si="127"/>
        <v>113274</v>
      </c>
    </row>
    <row r="1337" spans="1:11" x14ac:dyDescent="0.25">
      <c r="A1337" t="s">
        <v>19</v>
      </c>
      <c r="B1337">
        <v>5503</v>
      </c>
      <c r="C1337" t="s">
        <v>28</v>
      </c>
      <c r="D1337" t="str">
        <f t="array" ref="D1337">IF($C1337="Very Satisfied","5 Stars",IF($C1337="Satisfied","4 Stars",IF($C1337="Neutral","3 Stars",IF($C1337="Dissatisfied","2 Stars",IF($C1337="Very Dissatisfied","1 Star")))))</f>
        <v>2 Stars</v>
      </c>
      <c r="E1337" t="s">
        <v>35</v>
      </c>
      <c r="F1337" t="s">
        <v>46</v>
      </c>
      <c r="G1337">
        <v>3</v>
      </c>
      <c r="H1337">
        <v>13</v>
      </c>
      <c r="I1337" s="4">
        <f t="shared" si="124"/>
        <v>478761</v>
      </c>
      <c r="J1337">
        <f t="shared" si="129"/>
        <v>21591.81818181818</v>
      </c>
      <c r="K1337" s="4">
        <f t="shared" si="127"/>
        <v>257794.38461538462</v>
      </c>
    </row>
    <row r="1338" spans="1:11" x14ac:dyDescent="0.25">
      <c r="A1338" t="s">
        <v>12</v>
      </c>
      <c r="B1338">
        <v>9504</v>
      </c>
      <c r="C1338" t="s">
        <v>26</v>
      </c>
      <c r="D1338" t="str">
        <f t="array" ref="D1338">IF($C1338="Very Satisfied","5 Stars",IF($C1338="Satisfied","4 Stars",IF($C1338="Neutral","3 Stars",IF($C1338="Dissatisfied","2 Stars",IF($C1338="Very Dissatisfied","1 Star")))))</f>
        <v>3 Stars</v>
      </c>
      <c r="E1338" t="s">
        <v>37</v>
      </c>
      <c r="F1338" t="s">
        <v>47</v>
      </c>
      <c r="G1338">
        <v>4</v>
      </c>
      <c r="H1338">
        <v>3</v>
      </c>
      <c r="I1338" s="4">
        <f t="shared" si="124"/>
        <v>826848</v>
      </c>
      <c r="J1338">
        <f t="shared" si="129"/>
        <v>34887</v>
      </c>
      <c r="K1338" s="4">
        <f t="shared" si="127"/>
        <v>1929312</v>
      </c>
    </row>
    <row r="1339" spans="1:11" x14ac:dyDescent="0.25">
      <c r="A1339" t="s">
        <v>10</v>
      </c>
      <c r="B1339">
        <v>2310</v>
      </c>
      <c r="C1339" t="s">
        <v>29</v>
      </c>
      <c r="D1339" t="str">
        <f t="array" ref="D1339">IF($C1339="Very Satisfied","5 Stars",IF($C1339="Satisfied","4 Stars",IF($C1339="Neutral","3 Stars",IF($C1339="Dissatisfied","2 Stars",IF($C1339="Very Dissatisfied","1 Star")))))</f>
        <v>5 Stars</v>
      </c>
      <c r="E1339" t="s">
        <v>34</v>
      </c>
      <c r="F1339" t="s">
        <v>46</v>
      </c>
      <c r="G1339">
        <v>1</v>
      </c>
      <c r="H1339">
        <v>9</v>
      </c>
      <c r="I1339" s="4">
        <f t="shared" si="124"/>
        <v>200970</v>
      </c>
      <c r="J1339">
        <f t="shared" si="129"/>
        <v>92898.6</v>
      </c>
      <c r="K1339" s="4">
        <f t="shared" si="127"/>
        <v>156310</v>
      </c>
    </row>
    <row r="1340" spans="1:11" x14ac:dyDescent="0.25">
      <c r="A1340" t="s">
        <v>11</v>
      </c>
      <c r="B1340">
        <v>5758</v>
      </c>
      <c r="C1340" t="s">
        <v>26</v>
      </c>
      <c r="D1340" t="str">
        <f t="array" ref="D1340">IF($C1340="Very Satisfied","5 Stars",IF($C1340="Satisfied","4 Stars",IF($C1340="Neutral","3 Stars",IF($C1340="Dissatisfied","2 Stars",IF($C1340="Very Dissatisfied","1 Star")))))</f>
        <v>3 Stars</v>
      </c>
      <c r="E1340" t="s">
        <v>34</v>
      </c>
      <c r="F1340" t="s">
        <v>46</v>
      </c>
      <c r="G1340">
        <v>4</v>
      </c>
      <c r="H1340">
        <v>15</v>
      </c>
      <c r="I1340" s="4">
        <f t="shared" si="124"/>
        <v>500946</v>
      </c>
      <c r="J1340">
        <f t="shared" si="129"/>
        <v>73544</v>
      </c>
      <c r="K1340" s="4">
        <f t="shared" si="127"/>
        <v>233774.80000000002</v>
      </c>
    </row>
    <row r="1341" spans="1:11" x14ac:dyDescent="0.25">
      <c r="A1341" t="s">
        <v>24</v>
      </c>
      <c r="B1341">
        <v>1381</v>
      </c>
      <c r="C1341" t="s">
        <v>28</v>
      </c>
      <c r="D1341" t="str">
        <f t="array" ref="D1341">IF($C1341="Very Satisfied","5 Stars",IF($C1341="Satisfied","4 Stars",IF($C1341="Neutral","3 Stars",IF($C1341="Dissatisfied","2 Stars",IF($C1341="Very Dissatisfied","1 Star")))))</f>
        <v>2 Stars</v>
      </c>
      <c r="E1341" t="s">
        <v>36</v>
      </c>
      <c r="F1341" t="s">
        <v>52</v>
      </c>
      <c r="G1341">
        <v>2</v>
      </c>
      <c r="H1341">
        <v>6</v>
      </c>
      <c r="I1341" s="4">
        <f t="shared" si="124"/>
        <v>120147</v>
      </c>
      <c r="J1341">
        <f t="shared" si="129"/>
        <v>34742</v>
      </c>
      <c r="K1341" s="4">
        <f t="shared" si="127"/>
        <v>140171.5</v>
      </c>
    </row>
    <row r="1342" spans="1:11" x14ac:dyDescent="0.25">
      <c r="A1342" t="s">
        <v>10</v>
      </c>
      <c r="B1342">
        <v>9222</v>
      </c>
      <c r="C1342" t="s">
        <v>28</v>
      </c>
      <c r="D1342" t="str">
        <f t="array" ref="D1342">IF($C1342="Very Satisfied","5 Stars",IF($C1342="Satisfied","4 Stars",IF($C1342="Neutral","3 Stars",IF($C1342="Dissatisfied","2 Stars",IF($C1342="Very Dissatisfied","1 Star")))))</f>
        <v>2 Stars</v>
      </c>
      <c r="E1342" t="s">
        <v>34</v>
      </c>
      <c r="F1342" t="s">
        <v>49</v>
      </c>
      <c r="G1342">
        <v>3</v>
      </c>
      <c r="H1342">
        <v>6</v>
      </c>
      <c r="I1342" s="4">
        <f t="shared" si="124"/>
        <v>802314</v>
      </c>
      <c r="J1342">
        <f t="shared" si="129"/>
        <v>12868.09090909091</v>
      </c>
      <c r="K1342" s="4">
        <f t="shared" si="127"/>
        <v>936033</v>
      </c>
    </row>
    <row r="1343" spans="1:11" x14ac:dyDescent="0.25">
      <c r="A1343" t="s">
        <v>20</v>
      </c>
      <c r="B1343">
        <v>1704</v>
      </c>
      <c r="C1343" t="s">
        <v>29</v>
      </c>
      <c r="D1343" t="str">
        <f t="array" ref="D1343">IF($C1343="Very Satisfied","5 Stars",IF($C1343="Satisfied","4 Stars",IF($C1343="Neutral","3 Stars",IF($C1343="Dissatisfied","2 Stars",IF($C1343="Very Dissatisfied","1 Star")))))</f>
        <v>5 Stars</v>
      </c>
      <c r="E1343" t="s">
        <v>39</v>
      </c>
      <c r="F1343" t="s">
        <v>50</v>
      </c>
      <c r="G1343">
        <v>4</v>
      </c>
      <c r="H1343">
        <v>12</v>
      </c>
      <c r="I1343" s="4">
        <f t="shared" ref="I1343:I1405" si="130">PRODUCT(B1343,87)</f>
        <v>148248</v>
      </c>
      <c r="J1343" t="e">
        <f>#REF!/#REF!</f>
        <v>#REF!</v>
      </c>
      <c r="K1343" s="4">
        <f t="shared" si="127"/>
        <v>86478</v>
      </c>
    </row>
    <row r="1344" spans="1:11" x14ac:dyDescent="0.25">
      <c r="A1344" t="s">
        <v>21</v>
      </c>
      <c r="B1344">
        <v>1666</v>
      </c>
      <c r="C1344" t="s">
        <v>29</v>
      </c>
      <c r="D1344" t="str">
        <f t="array" ref="D1344">IF($C1344="Very Satisfied","5 Stars",IF($C1344="Satisfied","4 Stars",IF($C1344="Neutral","3 Stars",IF($C1344="Dissatisfied","2 Stars",IF($C1344="Very Dissatisfied","1 Star")))))</f>
        <v>5 Stars</v>
      </c>
      <c r="E1344" t="s">
        <v>32</v>
      </c>
      <c r="F1344" t="s">
        <v>52</v>
      </c>
      <c r="G1344">
        <v>2</v>
      </c>
      <c r="H1344">
        <v>9</v>
      </c>
      <c r="I1344" s="4">
        <f t="shared" si="130"/>
        <v>144942</v>
      </c>
      <c r="J1344">
        <f>I1280/H1280</f>
        <v>28615.090909090908</v>
      </c>
      <c r="K1344" s="4">
        <f t="shared" si="127"/>
        <v>112732.66666666666</v>
      </c>
    </row>
    <row r="1345" spans="1:11" x14ac:dyDescent="0.25">
      <c r="A1345" t="s">
        <v>23</v>
      </c>
      <c r="B1345">
        <v>5929</v>
      </c>
      <c r="C1345" t="s">
        <v>29</v>
      </c>
      <c r="D1345" t="str">
        <f t="array" ref="D1345">IF($C1345="Very Satisfied","5 Stars",IF($C1345="Satisfied","4 Stars",IF($C1345="Neutral","3 Stars",IF($C1345="Dissatisfied","2 Stars",IF($C1345="Very Dissatisfied","1 Star")))))</f>
        <v>5 Stars</v>
      </c>
      <c r="E1345" t="s">
        <v>31</v>
      </c>
      <c r="F1345" t="s">
        <v>41</v>
      </c>
      <c r="G1345">
        <v>4</v>
      </c>
      <c r="H1345">
        <v>9</v>
      </c>
      <c r="I1345" s="4">
        <f t="shared" si="130"/>
        <v>515823</v>
      </c>
      <c r="J1345" t="e">
        <f>#REF!/#REF!</f>
        <v>#REF!</v>
      </c>
      <c r="K1345" s="4">
        <f t="shared" si="127"/>
        <v>401195.66666666663</v>
      </c>
    </row>
    <row r="1346" spans="1:11" x14ac:dyDescent="0.25">
      <c r="A1346" t="s">
        <v>12</v>
      </c>
      <c r="B1346">
        <v>2467</v>
      </c>
      <c r="C1346" t="s">
        <v>29</v>
      </c>
      <c r="D1346" t="str">
        <f t="array" ref="D1346">IF($C1346="Very Satisfied","5 Stars",IF($C1346="Satisfied","4 Stars",IF($C1346="Neutral","3 Stars",IF($C1346="Dissatisfied","2 Stars",IF($C1346="Very Dissatisfied","1 Star")))))</f>
        <v>5 Stars</v>
      </c>
      <c r="E1346" t="s">
        <v>34</v>
      </c>
      <c r="F1346" t="s">
        <v>52</v>
      </c>
      <c r="G1346">
        <v>3</v>
      </c>
      <c r="H1346">
        <v>7</v>
      </c>
      <c r="I1346" s="4">
        <f t="shared" si="130"/>
        <v>214629</v>
      </c>
      <c r="J1346">
        <f>I1281/H1281</f>
        <v>64786</v>
      </c>
      <c r="K1346" s="4">
        <f t="shared" si="127"/>
        <v>214629</v>
      </c>
    </row>
    <row r="1347" spans="1:11" x14ac:dyDescent="0.25">
      <c r="A1347" t="s">
        <v>21</v>
      </c>
      <c r="B1347">
        <v>1189</v>
      </c>
      <c r="C1347" t="s">
        <v>28</v>
      </c>
      <c r="D1347" t="str">
        <f t="array" ref="D1347">IF($C1347="Very Satisfied","5 Stars",IF($C1347="Satisfied","4 Stars",IF($C1347="Neutral","3 Stars",IF($C1347="Dissatisfied","2 Stars",IF($C1347="Very Dissatisfied","1 Star")))))</f>
        <v>2 Stars</v>
      </c>
      <c r="E1347" t="s">
        <v>33</v>
      </c>
      <c r="F1347" t="s">
        <v>45</v>
      </c>
      <c r="G1347">
        <v>2</v>
      </c>
      <c r="H1347">
        <v>12</v>
      </c>
      <c r="I1347" s="4">
        <f t="shared" si="130"/>
        <v>103443</v>
      </c>
      <c r="J1347" t="e">
        <f>#REF!/#REF!</f>
        <v>#REF!</v>
      </c>
      <c r="K1347" s="4">
        <f t="shared" si="127"/>
        <v>60341.75</v>
      </c>
    </row>
    <row r="1348" spans="1:11" x14ac:dyDescent="0.25">
      <c r="A1348" t="s">
        <v>19</v>
      </c>
      <c r="B1348">
        <v>4561</v>
      </c>
      <c r="C1348" t="s">
        <v>26</v>
      </c>
      <c r="D1348" t="str">
        <f t="array" ref="D1348">IF($C1348="Very Satisfied","5 Stars",IF($C1348="Satisfied","4 Stars",IF($C1348="Neutral","3 Stars",IF($C1348="Dissatisfied","2 Stars",IF($C1348="Very Dissatisfied","1 Star")))))</f>
        <v>3 Stars</v>
      </c>
      <c r="E1348" t="s">
        <v>35</v>
      </c>
      <c r="F1348" t="s">
        <v>42</v>
      </c>
      <c r="G1348">
        <v>5</v>
      </c>
      <c r="H1348">
        <v>15</v>
      </c>
      <c r="I1348" s="4">
        <f t="shared" si="130"/>
        <v>396807</v>
      </c>
      <c r="J1348">
        <f t="shared" ref="J1348:J1385" si="131">I1282/H1282</f>
        <v>20901.75</v>
      </c>
      <c r="K1348" s="4">
        <f t="shared" si="127"/>
        <v>185176.6</v>
      </c>
    </row>
    <row r="1349" spans="1:11" x14ac:dyDescent="0.25">
      <c r="A1349" t="s">
        <v>15</v>
      </c>
      <c r="B1349">
        <v>3478</v>
      </c>
      <c r="C1349" t="s">
        <v>26</v>
      </c>
      <c r="D1349" t="str">
        <f t="array" ref="D1349">IF($C1349="Very Satisfied","5 Stars",IF($C1349="Satisfied","4 Stars",IF($C1349="Neutral","3 Stars",IF($C1349="Dissatisfied","2 Stars",IF($C1349="Very Dissatisfied","1 Star")))))</f>
        <v>3 Stars</v>
      </c>
      <c r="E1349" t="s">
        <v>39</v>
      </c>
      <c r="F1349" t="s">
        <v>50</v>
      </c>
      <c r="G1349">
        <v>2</v>
      </c>
      <c r="H1349">
        <v>9</v>
      </c>
      <c r="I1349" s="4">
        <f t="shared" si="130"/>
        <v>302586</v>
      </c>
      <c r="J1349">
        <f t="shared" si="131"/>
        <v>45901.2</v>
      </c>
      <c r="K1349" s="4">
        <f t="shared" si="127"/>
        <v>235344.66666666666</v>
      </c>
    </row>
    <row r="1350" spans="1:11" x14ac:dyDescent="0.25">
      <c r="A1350" t="s">
        <v>23</v>
      </c>
      <c r="B1350">
        <v>3329</v>
      </c>
      <c r="C1350" t="s">
        <v>27</v>
      </c>
      <c r="D1350" t="str">
        <f t="array" ref="D1350">IF($C1350="Very Satisfied","5 Stars",IF($C1350="Satisfied","4 Stars",IF($C1350="Neutral","3 Stars",IF($C1350="Dissatisfied","2 Stars",IF($C1350="Very Dissatisfied","1 Star")))))</f>
        <v>4 Stars</v>
      </c>
      <c r="E1350" t="s">
        <v>33</v>
      </c>
      <c r="F1350" t="s">
        <v>42</v>
      </c>
      <c r="G1350">
        <v>3</v>
      </c>
      <c r="H1350">
        <v>3</v>
      </c>
      <c r="I1350" s="4">
        <f t="shared" si="130"/>
        <v>289623</v>
      </c>
      <c r="J1350">
        <f t="shared" si="131"/>
        <v>31556.142857142859</v>
      </c>
      <c r="K1350" s="4">
        <f t="shared" si="127"/>
        <v>675787</v>
      </c>
    </row>
    <row r="1351" spans="1:11" x14ac:dyDescent="0.25">
      <c r="A1351" t="s">
        <v>14</v>
      </c>
      <c r="B1351">
        <v>6787</v>
      </c>
      <c r="C1351" t="s">
        <v>28</v>
      </c>
      <c r="D1351" t="str">
        <f t="array" ref="D1351">IF($C1351="Very Satisfied","5 Stars",IF($C1351="Satisfied","4 Stars",IF($C1351="Neutral","3 Stars",IF($C1351="Dissatisfied","2 Stars",IF($C1351="Very Dissatisfied","1 Star")))))</f>
        <v>2 Stars</v>
      </c>
      <c r="E1351" t="s">
        <v>34</v>
      </c>
      <c r="F1351" t="s">
        <v>43</v>
      </c>
      <c r="G1351">
        <v>3</v>
      </c>
      <c r="H1351">
        <v>10</v>
      </c>
      <c r="I1351" s="4">
        <f t="shared" si="130"/>
        <v>590469</v>
      </c>
      <c r="J1351">
        <f t="shared" si="131"/>
        <v>32458.25</v>
      </c>
      <c r="K1351" s="4">
        <f t="shared" si="127"/>
        <v>413328.3</v>
      </c>
    </row>
    <row r="1352" spans="1:11" x14ac:dyDescent="0.25">
      <c r="A1352" t="s">
        <v>22</v>
      </c>
      <c r="B1352">
        <v>5801</v>
      </c>
      <c r="C1352" t="s">
        <v>29</v>
      </c>
      <c r="D1352" t="str">
        <f t="array" ref="D1352">IF($C1352="Very Satisfied","5 Stars",IF($C1352="Satisfied","4 Stars",IF($C1352="Neutral","3 Stars",IF($C1352="Dissatisfied","2 Stars",IF($C1352="Very Dissatisfied","1 Star")))))</f>
        <v>5 Stars</v>
      </c>
      <c r="E1352" t="s">
        <v>34</v>
      </c>
      <c r="F1352" t="s">
        <v>50</v>
      </c>
      <c r="G1352">
        <v>3</v>
      </c>
      <c r="H1352">
        <v>14</v>
      </c>
      <c r="I1352" s="4">
        <f t="shared" si="130"/>
        <v>504687</v>
      </c>
      <c r="J1352">
        <f t="shared" si="131"/>
        <v>23490</v>
      </c>
      <c r="K1352" s="4">
        <f t="shared" ref="K1352:K1383" si="132">PRODUCT(J1420,7)</f>
        <v>252343.5</v>
      </c>
    </row>
    <row r="1353" spans="1:11" x14ac:dyDescent="0.25">
      <c r="A1353" t="s">
        <v>23</v>
      </c>
      <c r="B1353">
        <v>7079</v>
      </c>
      <c r="C1353" t="s">
        <v>30</v>
      </c>
      <c r="D1353" t="str">
        <f t="array" ref="D1353">IF($C1353="Very Satisfied","5 Stars",IF($C1353="Satisfied","4 Stars",IF($C1353="Neutral","3 Stars",IF($C1353="Dissatisfied","2 Stars",IF($C1353="Very Dissatisfied","1 Star")))))</f>
        <v>1 Star</v>
      </c>
      <c r="E1353" t="s">
        <v>38</v>
      </c>
      <c r="F1353" t="s">
        <v>42</v>
      </c>
      <c r="G1353">
        <v>1</v>
      </c>
      <c r="H1353">
        <v>5</v>
      </c>
      <c r="I1353" s="4">
        <f t="shared" si="130"/>
        <v>615873</v>
      </c>
      <c r="J1353">
        <f t="shared" si="131"/>
        <v>36906.642857142855</v>
      </c>
      <c r="K1353" s="4">
        <f t="shared" si="132"/>
        <v>862222.20000000007</v>
      </c>
    </row>
    <row r="1354" spans="1:11" x14ac:dyDescent="0.25">
      <c r="A1354" t="s">
        <v>10</v>
      </c>
      <c r="B1354">
        <v>2400</v>
      </c>
      <c r="C1354" t="s">
        <v>26</v>
      </c>
      <c r="D1354" t="str">
        <f t="array" ref="D1354">IF($C1354="Very Satisfied","5 Stars",IF($C1354="Satisfied","4 Stars",IF($C1354="Neutral","3 Stars",IF($C1354="Dissatisfied","2 Stars",IF($C1354="Very Dissatisfied","1 Star")))))</f>
        <v>3 Stars</v>
      </c>
      <c r="E1354" t="s">
        <v>36</v>
      </c>
      <c r="F1354" t="s">
        <v>49</v>
      </c>
      <c r="G1354">
        <v>3</v>
      </c>
      <c r="H1354">
        <v>4</v>
      </c>
      <c r="I1354" s="4">
        <f t="shared" si="130"/>
        <v>208800</v>
      </c>
      <c r="J1354">
        <f t="shared" si="131"/>
        <v>39111.333333333336</v>
      </c>
      <c r="K1354" s="4">
        <f t="shared" si="132"/>
        <v>365400</v>
      </c>
    </row>
    <row r="1355" spans="1:11" x14ac:dyDescent="0.25">
      <c r="A1355" t="s">
        <v>10</v>
      </c>
      <c r="B1355">
        <v>9863</v>
      </c>
      <c r="C1355" t="s">
        <v>27</v>
      </c>
      <c r="D1355" t="str">
        <f t="array" ref="D1355">IF($C1355="Very Satisfied","5 Stars",IF($C1355="Satisfied","4 Stars",IF($C1355="Neutral","3 Stars",IF($C1355="Dissatisfied","2 Stars",IF($C1355="Very Dissatisfied","1 Star")))))</f>
        <v>4 Stars</v>
      </c>
      <c r="E1355" t="s">
        <v>33</v>
      </c>
      <c r="F1355" t="s">
        <v>49</v>
      </c>
      <c r="G1355">
        <v>4</v>
      </c>
      <c r="H1355">
        <v>12</v>
      </c>
      <c r="I1355" s="4">
        <f t="shared" si="130"/>
        <v>858081</v>
      </c>
      <c r="J1355">
        <f t="shared" si="131"/>
        <v>34046</v>
      </c>
      <c r="K1355" s="4">
        <f t="shared" si="132"/>
        <v>500547.25</v>
      </c>
    </row>
    <row r="1356" spans="1:11" x14ac:dyDescent="0.25">
      <c r="A1356" t="s">
        <v>12</v>
      </c>
      <c r="B1356">
        <v>5154</v>
      </c>
      <c r="C1356" t="s">
        <v>29</v>
      </c>
      <c r="D1356" t="str">
        <f t="array" ref="D1356">IF($C1356="Very Satisfied","5 Stars",IF($C1356="Satisfied","4 Stars",IF($C1356="Neutral","3 Stars",IF($C1356="Dissatisfied","2 Stars",IF($C1356="Very Dissatisfied","1 Star")))))</f>
        <v>5 Stars</v>
      </c>
      <c r="E1356" t="s">
        <v>32</v>
      </c>
      <c r="F1356" t="s">
        <v>42</v>
      </c>
      <c r="G1356">
        <v>5</v>
      </c>
      <c r="H1356">
        <v>15</v>
      </c>
      <c r="I1356" s="4">
        <f t="shared" si="130"/>
        <v>448398</v>
      </c>
      <c r="J1356">
        <f t="shared" si="131"/>
        <v>37940.699999999997</v>
      </c>
      <c r="K1356" s="4">
        <f t="shared" si="132"/>
        <v>209252.4</v>
      </c>
    </row>
    <row r="1357" spans="1:11" x14ac:dyDescent="0.25">
      <c r="A1357" t="s">
        <v>10</v>
      </c>
      <c r="B1357">
        <v>5481</v>
      </c>
      <c r="C1357" t="s">
        <v>27</v>
      </c>
      <c r="D1357" t="str">
        <f t="array" ref="D1357">IF($C1357="Very Satisfied","5 Stars",IF($C1357="Satisfied","4 Stars",IF($C1357="Neutral","3 Stars",IF($C1357="Dissatisfied","2 Stars",IF($C1357="Very Dissatisfied","1 Star")))))</f>
        <v>4 Stars</v>
      </c>
      <c r="E1357" t="s">
        <v>31</v>
      </c>
      <c r="F1357" t="s">
        <v>49</v>
      </c>
      <c r="G1357">
        <v>1</v>
      </c>
      <c r="H1357">
        <v>12</v>
      </c>
      <c r="I1357" s="4">
        <f t="shared" si="130"/>
        <v>476847</v>
      </c>
      <c r="J1357">
        <f t="shared" si="131"/>
        <v>38770.36363636364</v>
      </c>
      <c r="K1357" s="4">
        <f t="shared" si="132"/>
        <v>278160.75</v>
      </c>
    </row>
    <row r="1358" spans="1:11" x14ac:dyDescent="0.25">
      <c r="A1358" t="s">
        <v>7</v>
      </c>
      <c r="B1358">
        <v>5608</v>
      </c>
      <c r="C1358" t="s">
        <v>26</v>
      </c>
      <c r="D1358" t="str">
        <f t="array" ref="D1358">IF($C1358="Very Satisfied","5 Stars",IF($C1358="Satisfied","4 Stars",IF($C1358="Neutral","3 Stars",IF($C1358="Dissatisfied","2 Stars",IF($C1358="Very Dissatisfied","1 Star")))))</f>
        <v>3 Stars</v>
      </c>
      <c r="E1358" t="s">
        <v>32</v>
      </c>
      <c r="F1358" t="s">
        <v>52</v>
      </c>
      <c r="G1358">
        <v>3</v>
      </c>
      <c r="H1358">
        <v>8</v>
      </c>
      <c r="I1358" s="4">
        <f t="shared" si="130"/>
        <v>487896</v>
      </c>
      <c r="J1358">
        <f t="shared" si="131"/>
        <v>63758.571428571428</v>
      </c>
      <c r="K1358" s="4">
        <f t="shared" si="132"/>
        <v>426909</v>
      </c>
    </row>
    <row r="1359" spans="1:11" x14ac:dyDescent="0.25">
      <c r="A1359" t="s">
        <v>18</v>
      </c>
      <c r="B1359">
        <v>4848</v>
      </c>
      <c r="C1359" t="s">
        <v>29</v>
      </c>
      <c r="D1359" t="str">
        <f t="array" ref="D1359">IF($C1359="Very Satisfied","5 Stars",IF($C1359="Satisfied","4 Stars",IF($C1359="Neutral","3 Stars",IF($C1359="Dissatisfied","2 Stars",IF($C1359="Very Dissatisfied","1 Star")))))</f>
        <v>5 Stars</v>
      </c>
      <c r="E1359" t="s">
        <v>40</v>
      </c>
      <c r="F1359" t="s">
        <v>43</v>
      </c>
      <c r="G1359">
        <v>5</v>
      </c>
      <c r="H1359">
        <v>13</v>
      </c>
      <c r="I1359" s="4">
        <f t="shared" si="130"/>
        <v>421776</v>
      </c>
      <c r="J1359">
        <f t="shared" si="131"/>
        <v>103095</v>
      </c>
      <c r="K1359" s="4">
        <f t="shared" si="132"/>
        <v>227110.15384615384</v>
      </c>
    </row>
    <row r="1360" spans="1:11" x14ac:dyDescent="0.25">
      <c r="A1360" t="s">
        <v>11</v>
      </c>
      <c r="B1360">
        <v>1823</v>
      </c>
      <c r="C1360" t="s">
        <v>28</v>
      </c>
      <c r="D1360" t="str">
        <f t="array" ref="D1360">IF($C1360="Very Satisfied","5 Stars",IF($C1360="Satisfied","4 Stars",IF($C1360="Neutral","3 Stars",IF($C1360="Dissatisfied","2 Stars",IF($C1360="Very Dissatisfied","1 Star")))))</f>
        <v>2 Stars</v>
      </c>
      <c r="E1360" t="s">
        <v>38</v>
      </c>
      <c r="F1360" t="s">
        <v>46</v>
      </c>
      <c r="G1360">
        <v>1</v>
      </c>
      <c r="H1360">
        <v>6</v>
      </c>
      <c r="I1360" s="4">
        <f t="shared" si="130"/>
        <v>158601</v>
      </c>
      <c r="J1360">
        <f t="shared" si="131"/>
        <v>44379.666666666664</v>
      </c>
      <c r="K1360" s="4">
        <f t="shared" si="132"/>
        <v>185034.5</v>
      </c>
    </row>
    <row r="1361" spans="1:11" x14ac:dyDescent="0.25">
      <c r="A1361" t="s">
        <v>19</v>
      </c>
      <c r="B1361">
        <v>3407</v>
      </c>
      <c r="C1361" t="s">
        <v>27</v>
      </c>
      <c r="D1361" t="str">
        <f t="array" ref="D1361">IF($C1361="Very Satisfied","5 Stars",IF($C1361="Satisfied","4 Stars",IF($C1361="Neutral","3 Stars",IF($C1361="Dissatisfied","2 Stars",IF($C1361="Very Dissatisfied","1 Star")))))</f>
        <v>4 Stars</v>
      </c>
      <c r="E1361" t="s">
        <v>40</v>
      </c>
      <c r="F1361" t="s">
        <v>43</v>
      </c>
      <c r="G1361">
        <v>4</v>
      </c>
      <c r="H1361">
        <v>4</v>
      </c>
      <c r="I1361" s="4">
        <f t="shared" si="130"/>
        <v>296409</v>
      </c>
      <c r="J1361">
        <f t="shared" si="131"/>
        <v>139113</v>
      </c>
      <c r="K1361" s="4">
        <f t="shared" si="132"/>
        <v>518715.75</v>
      </c>
    </row>
    <row r="1362" spans="1:11" x14ac:dyDescent="0.25">
      <c r="A1362" t="s">
        <v>23</v>
      </c>
      <c r="B1362">
        <v>8408</v>
      </c>
      <c r="C1362" t="s">
        <v>28</v>
      </c>
      <c r="D1362" t="str">
        <f t="array" ref="D1362">IF($C1362="Very Satisfied","5 Stars",IF($C1362="Satisfied","4 Stars",IF($C1362="Neutral","3 Stars",IF($C1362="Dissatisfied","2 Stars",IF($C1362="Very Dissatisfied","1 Star")))))</f>
        <v>2 Stars</v>
      </c>
      <c r="E1362" t="s">
        <v>37</v>
      </c>
      <c r="F1362" t="s">
        <v>51</v>
      </c>
      <c r="G1362">
        <v>2</v>
      </c>
      <c r="H1362">
        <v>12</v>
      </c>
      <c r="I1362" s="4">
        <f t="shared" si="130"/>
        <v>731496</v>
      </c>
      <c r="J1362">
        <f t="shared" si="131"/>
        <v>22678</v>
      </c>
      <c r="K1362" s="4">
        <f t="shared" si="132"/>
        <v>426706</v>
      </c>
    </row>
    <row r="1363" spans="1:11" x14ac:dyDescent="0.25">
      <c r="A1363" t="s">
        <v>19</v>
      </c>
      <c r="B1363">
        <v>5158</v>
      </c>
      <c r="C1363" t="s">
        <v>28</v>
      </c>
      <c r="D1363" t="str">
        <f t="array" ref="D1363">IF($C1363="Very Satisfied","5 Stars",IF($C1363="Satisfied","4 Stars",IF($C1363="Neutral","3 Stars",IF($C1363="Dissatisfied","2 Stars",IF($C1363="Very Dissatisfied","1 Star")))))</f>
        <v>2 Stars</v>
      </c>
      <c r="E1363" t="s">
        <v>38</v>
      </c>
      <c r="F1363" t="s">
        <v>45</v>
      </c>
      <c r="G1363">
        <v>5</v>
      </c>
      <c r="H1363">
        <v>7</v>
      </c>
      <c r="I1363" s="4">
        <f t="shared" si="130"/>
        <v>448746</v>
      </c>
      <c r="J1363">
        <f t="shared" si="131"/>
        <v>28936.2</v>
      </c>
      <c r="K1363" s="4">
        <f t="shared" si="132"/>
        <v>448746</v>
      </c>
    </row>
    <row r="1364" spans="1:11" x14ac:dyDescent="0.25">
      <c r="A1364" t="s">
        <v>11</v>
      </c>
      <c r="B1364">
        <v>2465</v>
      </c>
      <c r="C1364" t="s">
        <v>27</v>
      </c>
      <c r="D1364" t="str">
        <f t="array" ref="D1364">IF($C1364="Very Satisfied","5 Stars",IF($C1364="Satisfied","4 Stars",IF($C1364="Neutral","3 Stars",IF($C1364="Dissatisfied","2 Stars",IF($C1364="Very Dissatisfied","1 Star")))))</f>
        <v>4 Stars</v>
      </c>
      <c r="E1364" t="s">
        <v>32</v>
      </c>
      <c r="F1364" t="s">
        <v>50</v>
      </c>
      <c r="G1364">
        <v>4</v>
      </c>
      <c r="H1364">
        <v>10</v>
      </c>
      <c r="I1364" s="4">
        <f t="shared" si="130"/>
        <v>214455</v>
      </c>
      <c r="J1364">
        <f t="shared" si="131"/>
        <v>37323</v>
      </c>
      <c r="K1364" s="4">
        <f t="shared" si="132"/>
        <v>150118.5</v>
      </c>
    </row>
    <row r="1365" spans="1:11" x14ac:dyDescent="0.25">
      <c r="A1365" t="s">
        <v>14</v>
      </c>
      <c r="B1365">
        <v>6714</v>
      </c>
      <c r="C1365" t="s">
        <v>29</v>
      </c>
      <c r="D1365" t="str">
        <f t="array" ref="D1365">IF($C1365="Very Satisfied","5 Stars",IF($C1365="Satisfied","4 Stars",IF($C1365="Neutral","3 Stars",IF($C1365="Dissatisfied","2 Stars",IF($C1365="Very Dissatisfied","1 Star")))))</f>
        <v>5 Stars</v>
      </c>
      <c r="E1365" t="s">
        <v>32</v>
      </c>
      <c r="F1365" t="s">
        <v>42</v>
      </c>
      <c r="G1365">
        <v>4</v>
      </c>
      <c r="H1365">
        <v>10</v>
      </c>
      <c r="I1365" s="4">
        <f t="shared" si="130"/>
        <v>584118</v>
      </c>
      <c r="J1365">
        <f t="shared" si="131"/>
        <v>30305</v>
      </c>
      <c r="K1365" s="4">
        <f t="shared" si="132"/>
        <v>408882.60000000003</v>
      </c>
    </row>
    <row r="1366" spans="1:11" x14ac:dyDescent="0.25">
      <c r="A1366" t="s">
        <v>9</v>
      </c>
      <c r="B1366">
        <v>1723</v>
      </c>
      <c r="C1366" t="s">
        <v>27</v>
      </c>
      <c r="D1366" t="str">
        <f t="array" ref="D1366">IF($C1366="Very Satisfied","5 Stars",IF($C1366="Satisfied","4 Stars",IF($C1366="Neutral","3 Stars",IF($C1366="Dissatisfied","2 Stars",IF($C1366="Very Dissatisfied","1 Star")))))</f>
        <v>4 Stars</v>
      </c>
      <c r="E1366" t="s">
        <v>31</v>
      </c>
      <c r="F1366" t="s">
        <v>51</v>
      </c>
      <c r="G1366">
        <v>3</v>
      </c>
      <c r="H1366">
        <v>12</v>
      </c>
      <c r="I1366" s="4">
        <f t="shared" si="130"/>
        <v>149901</v>
      </c>
      <c r="J1366">
        <f t="shared" si="131"/>
        <v>31494</v>
      </c>
      <c r="K1366" s="4">
        <f t="shared" si="132"/>
        <v>87442.25</v>
      </c>
    </row>
    <row r="1367" spans="1:11" x14ac:dyDescent="0.25">
      <c r="A1367" t="s">
        <v>17</v>
      </c>
      <c r="B1367">
        <v>3149</v>
      </c>
      <c r="C1367" t="s">
        <v>27</v>
      </c>
      <c r="D1367" t="str">
        <f t="array" ref="D1367">IF($C1367="Very Satisfied","5 Stars",IF($C1367="Satisfied","4 Stars",IF($C1367="Neutral","3 Stars",IF($C1367="Dissatisfied","2 Stars",IF($C1367="Very Dissatisfied","1 Star")))))</f>
        <v>4 Stars</v>
      </c>
      <c r="E1367" t="s">
        <v>32</v>
      </c>
      <c r="F1367" t="s">
        <v>43</v>
      </c>
      <c r="G1367">
        <v>5</v>
      </c>
      <c r="H1367">
        <v>3</v>
      </c>
      <c r="I1367" s="4">
        <f t="shared" si="130"/>
        <v>273963</v>
      </c>
      <c r="J1367">
        <f t="shared" si="131"/>
        <v>47799.25</v>
      </c>
      <c r="K1367" s="4">
        <f t="shared" si="132"/>
        <v>639247</v>
      </c>
    </row>
    <row r="1368" spans="1:11" x14ac:dyDescent="0.25">
      <c r="A1368" t="s">
        <v>13</v>
      </c>
      <c r="B1368">
        <v>5956</v>
      </c>
      <c r="C1368" t="s">
        <v>28</v>
      </c>
      <c r="D1368" t="str">
        <f t="array" ref="D1368">IF($C1368="Very Satisfied","5 Stars",IF($C1368="Satisfied","4 Stars",IF($C1368="Neutral","3 Stars",IF($C1368="Dissatisfied","2 Stars",IF($C1368="Very Dissatisfied","1 Star")))))</f>
        <v>2 Stars</v>
      </c>
      <c r="E1368" t="s">
        <v>34</v>
      </c>
      <c r="F1368" t="s">
        <v>44</v>
      </c>
      <c r="G1368">
        <v>4</v>
      </c>
      <c r="H1368">
        <v>9</v>
      </c>
      <c r="I1368" s="4">
        <f t="shared" si="130"/>
        <v>518172</v>
      </c>
      <c r="J1368">
        <f t="shared" si="131"/>
        <v>61280.625</v>
      </c>
      <c r="K1368" s="4">
        <f t="shared" si="132"/>
        <v>403022.66666666663</v>
      </c>
    </row>
    <row r="1369" spans="1:11" x14ac:dyDescent="0.25">
      <c r="A1369" t="s">
        <v>21</v>
      </c>
      <c r="B1369">
        <v>1631</v>
      </c>
      <c r="C1369" t="s">
        <v>30</v>
      </c>
      <c r="D1369" t="str">
        <f t="array" ref="D1369">IF($C1369="Very Satisfied","5 Stars",IF($C1369="Satisfied","4 Stars",IF($C1369="Neutral","3 Stars",IF($C1369="Dissatisfied","2 Stars",IF($C1369="Very Dissatisfied","1 Star")))))</f>
        <v>1 Star</v>
      </c>
      <c r="E1369" t="s">
        <v>39</v>
      </c>
      <c r="F1369" t="s">
        <v>42</v>
      </c>
      <c r="G1369">
        <v>5</v>
      </c>
      <c r="H1369">
        <v>15</v>
      </c>
      <c r="I1369" s="4">
        <f t="shared" si="130"/>
        <v>141897</v>
      </c>
      <c r="J1369">
        <f t="shared" si="131"/>
        <v>7503.75</v>
      </c>
      <c r="K1369" s="4">
        <f t="shared" si="132"/>
        <v>66218.599999999991</v>
      </c>
    </row>
    <row r="1370" spans="1:11" x14ac:dyDescent="0.25">
      <c r="A1370" t="s">
        <v>15</v>
      </c>
      <c r="B1370">
        <v>6449</v>
      </c>
      <c r="C1370" t="s">
        <v>27</v>
      </c>
      <c r="D1370" t="str">
        <f t="array" ref="D1370">IF($C1370="Very Satisfied","5 Stars",IF($C1370="Satisfied","4 Stars",IF($C1370="Neutral","3 Stars",IF($C1370="Dissatisfied","2 Stars",IF($C1370="Very Dissatisfied","1 Star")))))</f>
        <v>4 Stars</v>
      </c>
      <c r="E1370" t="s">
        <v>35</v>
      </c>
      <c r="F1370" t="s">
        <v>48</v>
      </c>
      <c r="G1370">
        <v>3</v>
      </c>
      <c r="H1370">
        <v>9</v>
      </c>
      <c r="I1370" s="4">
        <f t="shared" si="130"/>
        <v>561063</v>
      </c>
      <c r="J1370">
        <f t="shared" si="131"/>
        <v>62060</v>
      </c>
      <c r="K1370" s="4">
        <f t="shared" si="132"/>
        <v>436382.33333333337</v>
      </c>
    </row>
    <row r="1371" spans="1:11" x14ac:dyDescent="0.25">
      <c r="A1371" t="s">
        <v>20</v>
      </c>
      <c r="B1371">
        <v>5090</v>
      </c>
      <c r="C1371" t="s">
        <v>27</v>
      </c>
      <c r="D1371" t="str">
        <f t="array" ref="D1371">IF($C1371="Very Satisfied","5 Stars",IF($C1371="Satisfied","4 Stars",IF($C1371="Neutral","3 Stars",IF($C1371="Dissatisfied","2 Stars",IF($C1371="Very Dissatisfied","1 Star")))))</f>
        <v>4 Stars</v>
      </c>
      <c r="E1371" t="s">
        <v>40</v>
      </c>
      <c r="F1371" t="s">
        <v>43</v>
      </c>
      <c r="G1371">
        <v>4</v>
      </c>
      <c r="H1371">
        <v>3</v>
      </c>
      <c r="I1371" s="4">
        <f t="shared" si="130"/>
        <v>442830</v>
      </c>
      <c r="J1371">
        <f t="shared" si="131"/>
        <v>84912</v>
      </c>
      <c r="K1371" s="4">
        <f t="shared" si="132"/>
        <v>1033270</v>
      </c>
    </row>
    <row r="1372" spans="1:11" x14ac:dyDescent="0.25">
      <c r="A1372" t="s">
        <v>25</v>
      </c>
      <c r="B1372">
        <v>2660</v>
      </c>
      <c r="C1372" t="s">
        <v>29</v>
      </c>
      <c r="D1372" t="str">
        <f t="array" ref="D1372">IF($C1372="Very Satisfied","5 Stars",IF($C1372="Satisfied","4 Stars",IF($C1372="Neutral","3 Stars",IF($C1372="Dissatisfied","2 Stars",IF($C1372="Very Dissatisfied","1 Star")))))</f>
        <v>5 Stars</v>
      </c>
      <c r="E1372" t="s">
        <v>40</v>
      </c>
      <c r="F1372" t="s">
        <v>44</v>
      </c>
      <c r="G1372">
        <v>3</v>
      </c>
      <c r="H1372">
        <v>5</v>
      </c>
      <c r="I1372" s="4">
        <f t="shared" si="130"/>
        <v>231420</v>
      </c>
      <c r="J1372">
        <f t="shared" si="131"/>
        <v>39157.25</v>
      </c>
      <c r="K1372" s="4">
        <f t="shared" si="132"/>
        <v>323988</v>
      </c>
    </row>
    <row r="1373" spans="1:11" x14ac:dyDescent="0.25">
      <c r="A1373" t="s">
        <v>13</v>
      </c>
      <c r="B1373">
        <v>1577</v>
      </c>
      <c r="C1373" t="s">
        <v>27</v>
      </c>
      <c r="D1373" t="str">
        <f t="array" ref="D1373">IF($C1373="Very Satisfied","5 Stars",IF($C1373="Satisfied","4 Stars",IF($C1373="Neutral","3 Stars",IF($C1373="Dissatisfied","2 Stars",IF($C1373="Very Dissatisfied","1 Star")))))</f>
        <v>4 Stars</v>
      </c>
      <c r="E1373" t="s">
        <v>39</v>
      </c>
      <c r="F1373" t="s">
        <v>44</v>
      </c>
      <c r="G1373">
        <v>4</v>
      </c>
      <c r="H1373">
        <v>15</v>
      </c>
      <c r="I1373" s="4">
        <f t="shared" si="130"/>
        <v>137199</v>
      </c>
      <c r="J1373">
        <f t="shared" si="131"/>
        <v>56356.666666666664</v>
      </c>
      <c r="K1373" s="4">
        <f t="shared" si="132"/>
        <v>64026.200000000004</v>
      </c>
    </row>
    <row r="1374" spans="1:11" x14ac:dyDescent="0.25">
      <c r="A1374" t="s">
        <v>19</v>
      </c>
      <c r="B1374">
        <v>2458</v>
      </c>
      <c r="C1374" t="s">
        <v>27</v>
      </c>
      <c r="D1374" t="str">
        <f t="array" ref="D1374">IF($C1374="Very Satisfied","5 Stars",IF($C1374="Satisfied","4 Stars",IF($C1374="Neutral","3 Stars",IF($C1374="Dissatisfied","2 Stars",IF($C1374="Very Dissatisfied","1 Star")))))</f>
        <v>4 Stars</v>
      </c>
      <c r="E1374" t="s">
        <v>37</v>
      </c>
      <c r="F1374" t="s">
        <v>43</v>
      </c>
      <c r="G1374">
        <v>2</v>
      </c>
      <c r="H1374">
        <v>15</v>
      </c>
      <c r="I1374" s="4">
        <f t="shared" si="130"/>
        <v>213846</v>
      </c>
      <c r="J1374">
        <f t="shared" si="131"/>
        <v>42612.6</v>
      </c>
      <c r="K1374" s="4">
        <f t="shared" si="132"/>
        <v>99794.8</v>
      </c>
    </row>
    <row r="1375" spans="1:11" x14ac:dyDescent="0.25">
      <c r="A1375" t="s">
        <v>19</v>
      </c>
      <c r="B1375">
        <v>3889</v>
      </c>
      <c r="C1375" t="s">
        <v>29</v>
      </c>
      <c r="D1375" t="str">
        <f t="array" ref="D1375">IF($C1375="Very Satisfied","5 Stars",IF($C1375="Satisfied","4 Stars",IF($C1375="Neutral","3 Stars",IF($C1375="Dissatisfied","2 Stars",IF($C1375="Very Dissatisfied","1 Star")))))</f>
        <v>5 Stars</v>
      </c>
      <c r="E1375" t="s">
        <v>38</v>
      </c>
      <c r="F1375" t="s">
        <v>45</v>
      </c>
      <c r="G1375">
        <v>4</v>
      </c>
      <c r="H1375">
        <v>6</v>
      </c>
      <c r="I1375" s="4">
        <f t="shared" si="130"/>
        <v>338343</v>
      </c>
      <c r="J1375">
        <f t="shared" si="131"/>
        <v>9427.0714285714294</v>
      </c>
      <c r="K1375" s="4">
        <f t="shared" si="132"/>
        <v>394733.5</v>
      </c>
    </row>
    <row r="1376" spans="1:11" x14ac:dyDescent="0.25">
      <c r="A1376" t="s">
        <v>8</v>
      </c>
      <c r="B1376">
        <v>2449</v>
      </c>
      <c r="C1376" t="s">
        <v>27</v>
      </c>
      <c r="D1376" t="str">
        <f t="array" ref="D1376">IF($C1376="Very Satisfied","5 Stars",IF($C1376="Satisfied","4 Stars",IF($C1376="Neutral","3 Stars",IF($C1376="Dissatisfied","2 Stars",IF($C1376="Very Dissatisfied","1 Star")))))</f>
        <v>4 Stars</v>
      </c>
      <c r="E1376" t="s">
        <v>35</v>
      </c>
      <c r="F1376" t="s">
        <v>48</v>
      </c>
      <c r="G1376">
        <v>5</v>
      </c>
      <c r="H1376">
        <v>8</v>
      </c>
      <c r="I1376" s="4">
        <f t="shared" si="130"/>
        <v>213063</v>
      </c>
      <c r="J1376">
        <f t="shared" si="131"/>
        <v>121684</v>
      </c>
      <c r="K1376" s="4">
        <f t="shared" si="132"/>
        <v>186430.125</v>
      </c>
    </row>
    <row r="1377" spans="1:11" x14ac:dyDescent="0.25">
      <c r="A1377" t="s">
        <v>12</v>
      </c>
      <c r="B1377">
        <v>2021</v>
      </c>
      <c r="C1377" t="s">
        <v>27</v>
      </c>
      <c r="D1377" t="str">
        <f t="array" ref="D1377">IF($C1377="Very Satisfied","5 Stars",IF($C1377="Satisfied","4 Stars",IF($C1377="Neutral","3 Stars",IF($C1377="Dissatisfied","2 Stars",IF($C1377="Very Dissatisfied","1 Star")))))</f>
        <v>4 Stars</v>
      </c>
      <c r="E1377" t="s">
        <v>32</v>
      </c>
      <c r="F1377" t="s">
        <v>42</v>
      </c>
      <c r="G1377">
        <v>2</v>
      </c>
      <c r="H1377">
        <v>6</v>
      </c>
      <c r="I1377" s="4">
        <f t="shared" si="130"/>
        <v>175827</v>
      </c>
      <c r="J1377">
        <f t="shared" si="131"/>
        <v>42564.75</v>
      </c>
      <c r="K1377" s="4">
        <f t="shared" si="132"/>
        <v>205131.5</v>
      </c>
    </row>
    <row r="1378" spans="1:11" x14ac:dyDescent="0.25">
      <c r="A1378" t="s">
        <v>22</v>
      </c>
      <c r="B1378">
        <v>4045</v>
      </c>
      <c r="C1378" t="s">
        <v>27</v>
      </c>
      <c r="D1378" t="str">
        <f t="array" ref="D1378">IF($C1378="Very Satisfied","5 Stars",IF($C1378="Satisfied","4 Stars",IF($C1378="Neutral","3 Stars",IF($C1378="Dissatisfied","2 Stars",IF($C1378="Very Dissatisfied","1 Star")))))</f>
        <v>4 Stars</v>
      </c>
      <c r="E1378" t="s">
        <v>38</v>
      </c>
      <c r="F1378" t="s">
        <v>47</v>
      </c>
      <c r="G1378">
        <v>3</v>
      </c>
      <c r="H1378">
        <v>3</v>
      </c>
      <c r="I1378" s="4">
        <f t="shared" si="130"/>
        <v>351915</v>
      </c>
      <c r="J1378">
        <f t="shared" si="131"/>
        <v>41258.076923076922</v>
      </c>
      <c r="K1378" s="4">
        <f t="shared" si="132"/>
        <v>821135</v>
      </c>
    </row>
    <row r="1379" spans="1:11" x14ac:dyDescent="0.25">
      <c r="A1379" t="s">
        <v>24</v>
      </c>
      <c r="B1379">
        <v>3716</v>
      </c>
      <c r="C1379" t="s">
        <v>27</v>
      </c>
      <c r="D1379" t="str">
        <f t="array" ref="D1379">IF($C1379="Very Satisfied","5 Stars",IF($C1379="Satisfied","4 Stars",IF($C1379="Neutral","3 Stars",IF($C1379="Dissatisfied","2 Stars",IF($C1379="Very Dissatisfied","1 Star")))))</f>
        <v>4 Stars</v>
      </c>
      <c r="E1379" t="s">
        <v>31</v>
      </c>
      <c r="F1379" t="s">
        <v>50</v>
      </c>
      <c r="G1379">
        <v>4</v>
      </c>
      <c r="H1379">
        <v>3</v>
      </c>
      <c r="I1379" s="4">
        <f t="shared" si="130"/>
        <v>323292</v>
      </c>
      <c r="J1379">
        <f t="shared" si="131"/>
        <v>44842.285714285717</v>
      </c>
      <c r="K1379" s="4">
        <f t="shared" si="132"/>
        <v>754348</v>
      </c>
    </row>
    <row r="1380" spans="1:11" x14ac:dyDescent="0.25">
      <c r="A1380" t="s">
        <v>21</v>
      </c>
      <c r="B1380">
        <v>739</v>
      </c>
      <c r="C1380" t="s">
        <v>26</v>
      </c>
      <c r="D1380" t="str">
        <f t="array" ref="D1380">IF($C1380="Very Satisfied","5 Stars",IF($C1380="Satisfied","4 Stars",IF($C1380="Neutral","3 Stars",IF($C1380="Dissatisfied","2 Stars",IF($C1380="Very Dissatisfied","1 Star")))))</f>
        <v>3 Stars</v>
      </c>
      <c r="E1380" t="s">
        <v>37</v>
      </c>
      <c r="F1380" t="s">
        <v>51</v>
      </c>
      <c r="G1380">
        <v>3</v>
      </c>
      <c r="H1380">
        <v>6</v>
      </c>
      <c r="I1380" s="4">
        <f t="shared" si="130"/>
        <v>64293</v>
      </c>
      <c r="J1380">
        <f t="shared" si="131"/>
        <v>46936.5</v>
      </c>
      <c r="K1380" s="4">
        <f t="shared" si="132"/>
        <v>75008.5</v>
      </c>
    </row>
    <row r="1381" spans="1:11" x14ac:dyDescent="0.25">
      <c r="A1381" t="s">
        <v>8</v>
      </c>
      <c r="B1381">
        <v>5093</v>
      </c>
      <c r="C1381" t="s">
        <v>28</v>
      </c>
      <c r="D1381" t="str">
        <f t="array" ref="D1381">IF($C1381="Very Satisfied","5 Stars",IF($C1381="Satisfied","4 Stars",IF($C1381="Neutral","3 Stars",IF($C1381="Dissatisfied","2 Stars",IF($C1381="Very Dissatisfied","1 Star")))))</f>
        <v>2 Stars</v>
      </c>
      <c r="E1381" t="s">
        <v>38</v>
      </c>
      <c r="F1381" t="s">
        <v>45</v>
      </c>
      <c r="G1381">
        <v>4</v>
      </c>
      <c r="H1381">
        <v>4</v>
      </c>
      <c r="I1381" s="4">
        <f t="shared" si="130"/>
        <v>443091</v>
      </c>
      <c r="J1381">
        <f t="shared" si="131"/>
        <v>8299.7999999999993</v>
      </c>
      <c r="K1381" s="4">
        <f t="shared" si="132"/>
        <v>775409.25</v>
      </c>
    </row>
    <row r="1382" spans="1:11" x14ac:dyDescent="0.25">
      <c r="A1382" t="s">
        <v>9</v>
      </c>
      <c r="B1382">
        <v>2766</v>
      </c>
      <c r="C1382" t="s">
        <v>29</v>
      </c>
      <c r="D1382" t="str">
        <f t="array" ref="D1382">IF($C1382="Very Satisfied","5 Stars",IF($C1382="Satisfied","4 Stars",IF($C1382="Neutral","3 Stars",IF($C1382="Dissatisfied","2 Stars",IF($C1382="Very Dissatisfied","1 Star")))))</f>
        <v>5 Stars</v>
      </c>
      <c r="E1382" t="s">
        <v>37</v>
      </c>
      <c r="F1382" t="s">
        <v>51</v>
      </c>
      <c r="G1382">
        <v>1</v>
      </c>
      <c r="H1382">
        <v>13</v>
      </c>
      <c r="I1382" s="4">
        <f t="shared" si="130"/>
        <v>240642</v>
      </c>
      <c r="J1382">
        <f t="shared" si="131"/>
        <v>35308.615384615383</v>
      </c>
      <c r="K1382" s="4">
        <f t="shared" si="132"/>
        <v>129576.46153846155</v>
      </c>
    </row>
    <row r="1383" spans="1:11" x14ac:dyDescent="0.25">
      <c r="A1383" t="s">
        <v>10</v>
      </c>
      <c r="B1383">
        <v>5818</v>
      </c>
      <c r="C1383" t="s">
        <v>27</v>
      </c>
      <c r="D1383" t="str">
        <f t="array" ref="D1383">IF($C1383="Very Satisfied","5 Stars",IF($C1383="Satisfied","4 Stars",IF($C1383="Neutral","3 Stars",IF($C1383="Dissatisfied","2 Stars",IF($C1383="Very Dissatisfied","1 Star")))))</f>
        <v>4 Stars</v>
      </c>
      <c r="E1383" t="s">
        <v>38</v>
      </c>
      <c r="F1383" t="s">
        <v>44</v>
      </c>
      <c r="G1383">
        <v>2</v>
      </c>
      <c r="H1383">
        <v>9</v>
      </c>
      <c r="I1383" s="4">
        <f t="shared" si="130"/>
        <v>506166</v>
      </c>
      <c r="J1383">
        <f t="shared" si="131"/>
        <v>117328.2</v>
      </c>
      <c r="K1383" s="4">
        <f t="shared" si="132"/>
        <v>393684.66666666663</v>
      </c>
    </row>
    <row r="1384" spans="1:11" x14ac:dyDescent="0.25">
      <c r="A1384" t="s">
        <v>12</v>
      </c>
      <c r="B1384">
        <v>3735</v>
      </c>
      <c r="C1384" t="s">
        <v>27</v>
      </c>
      <c r="D1384" t="str">
        <f t="array" ref="D1384">IF($C1384="Very Satisfied","5 Stars",IF($C1384="Satisfied","4 Stars",IF($C1384="Neutral","3 Stars",IF($C1384="Dissatisfied","2 Stars",IF($C1384="Very Dissatisfied","1 Star")))))</f>
        <v>4 Stars</v>
      </c>
      <c r="E1384" t="s">
        <v>40</v>
      </c>
      <c r="F1384" t="s">
        <v>49</v>
      </c>
      <c r="G1384">
        <v>3</v>
      </c>
      <c r="H1384">
        <v>5</v>
      </c>
      <c r="I1384" s="4">
        <f t="shared" si="130"/>
        <v>324945</v>
      </c>
      <c r="J1384">
        <f t="shared" si="131"/>
        <v>44892</v>
      </c>
      <c r="K1384" s="4">
        <f t="shared" ref="K1384:K1397" si="133">PRODUCT(J1452,7)</f>
        <v>454923</v>
      </c>
    </row>
    <row r="1385" spans="1:11" x14ac:dyDescent="0.25">
      <c r="A1385" t="s">
        <v>8</v>
      </c>
      <c r="B1385">
        <v>6251</v>
      </c>
      <c r="C1385" t="s">
        <v>26</v>
      </c>
      <c r="D1385" t="str">
        <f t="array" ref="D1385">IF($C1385="Very Satisfied","5 Stars",IF($C1385="Satisfied","4 Stars",IF($C1385="Neutral","3 Stars",IF($C1385="Dissatisfied","2 Stars",IF($C1385="Very Dissatisfied","1 Star")))))</f>
        <v>3 Stars</v>
      </c>
      <c r="E1385" t="s">
        <v>35</v>
      </c>
      <c r="F1385" t="s">
        <v>43</v>
      </c>
      <c r="G1385">
        <v>4</v>
      </c>
      <c r="H1385">
        <v>11</v>
      </c>
      <c r="I1385" s="4">
        <f t="shared" si="130"/>
        <v>543837</v>
      </c>
      <c r="J1385">
        <f t="shared" si="131"/>
        <v>57322.125</v>
      </c>
      <c r="K1385" s="4">
        <f t="shared" si="133"/>
        <v>346078.09090909088</v>
      </c>
    </row>
    <row r="1386" spans="1:11" x14ac:dyDescent="0.25">
      <c r="A1386" t="s">
        <v>12</v>
      </c>
      <c r="B1386">
        <v>9629</v>
      </c>
      <c r="C1386" t="s">
        <v>27</v>
      </c>
      <c r="D1386" t="str">
        <f t="array" ref="D1386">IF($C1386="Very Satisfied","5 Stars",IF($C1386="Satisfied","4 Stars",IF($C1386="Neutral","3 Stars",IF($C1386="Dissatisfied","2 Stars",IF($C1386="Very Dissatisfied","1 Star")))))</f>
        <v>4 Stars</v>
      </c>
      <c r="E1386" t="s">
        <v>38</v>
      </c>
      <c r="F1386" t="s">
        <v>52</v>
      </c>
      <c r="G1386">
        <v>3</v>
      </c>
      <c r="H1386">
        <v>6</v>
      </c>
      <c r="I1386" s="4">
        <f t="shared" si="130"/>
        <v>837723</v>
      </c>
      <c r="J1386" t="e">
        <f>#REF!/#REF!</f>
        <v>#REF!</v>
      </c>
      <c r="K1386" s="4">
        <f t="shared" si="133"/>
        <v>977343.5</v>
      </c>
    </row>
    <row r="1387" spans="1:11" x14ac:dyDescent="0.25">
      <c r="A1387" t="s">
        <v>11</v>
      </c>
      <c r="B1387">
        <v>2536</v>
      </c>
      <c r="C1387" t="s">
        <v>29</v>
      </c>
      <c r="D1387" t="str">
        <f t="array" ref="D1387">IF($C1387="Very Satisfied","5 Stars",IF($C1387="Satisfied","4 Stars",IF($C1387="Neutral","3 Stars",IF($C1387="Dissatisfied","2 Stars",IF($C1387="Very Dissatisfied","1 Star")))))</f>
        <v>5 Stars</v>
      </c>
      <c r="E1387" t="s">
        <v>38</v>
      </c>
      <c r="F1387" t="s">
        <v>43</v>
      </c>
      <c r="G1387">
        <v>2</v>
      </c>
      <c r="H1387">
        <v>5</v>
      </c>
      <c r="I1387" s="4">
        <f t="shared" si="130"/>
        <v>220632</v>
      </c>
      <c r="J1387" t="e">
        <f>#REF!/#REF!</f>
        <v>#REF!</v>
      </c>
      <c r="K1387" s="4">
        <f t="shared" si="133"/>
        <v>308884.8</v>
      </c>
    </row>
    <row r="1388" spans="1:11" x14ac:dyDescent="0.25">
      <c r="A1388" t="s">
        <v>18</v>
      </c>
      <c r="B1388">
        <v>6452</v>
      </c>
      <c r="C1388" t="s">
        <v>29</v>
      </c>
      <c r="D1388" t="str">
        <f t="array" ref="D1388">IF($C1388="Very Satisfied","5 Stars",IF($C1388="Satisfied","4 Stars",IF($C1388="Neutral","3 Stars",IF($C1388="Dissatisfied","2 Stars",IF($C1388="Very Dissatisfied","1 Star")))))</f>
        <v>5 Stars</v>
      </c>
      <c r="E1388" t="s">
        <v>40</v>
      </c>
      <c r="F1388" t="s">
        <v>52</v>
      </c>
      <c r="G1388">
        <v>3</v>
      </c>
      <c r="H1388">
        <v>8</v>
      </c>
      <c r="I1388" s="4">
        <f t="shared" si="130"/>
        <v>561324</v>
      </c>
      <c r="J1388">
        <f t="shared" ref="J1388:J1419" si="134">I1320/H1320</f>
        <v>99093</v>
      </c>
      <c r="K1388" s="4">
        <f t="shared" si="133"/>
        <v>491158.5</v>
      </c>
    </row>
    <row r="1389" spans="1:11" x14ac:dyDescent="0.25">
      <c r="A1389" t="s">
        <v>20</v>
      </c>
      <c r="B1389">
        <v>5170</v>
      </c>
      <c r="C1389" t="s">
        <v>29</v>
      </c>
      <c r="D1389" t="str">
        <f t="array" ref="D1389">IF($C1389="Very Satisfied","5 Stars",IF($C1389="Satisfied","4 Stars",IF($C1389="Neutral","3 Stars",IF($C1389="Dissatisfied","2 Stars",IF($C1389="Very Dissatisfied","1 Star")))))</f>
        <v>5 Stars</v>
      </c>
      <c r="E1389" t="s">
        <v>36</v>
      </c>
      <c r="F1389" t="s">
        <v>50</v>
      </c>
      <c r="G1389">
        <v>5</v>
      </c>
      <c r="H1389">
        <v>13</v>
      </c>
      <c r="I1389" s="4">
        <f t="shared" si="130"/>
        <v>449790</v>
      </c>
      <c r="J1389">
        <f t="shared" si="134"/>
        <v>4396.3999999999996</v>
      </c>
      <c r="K1389" s="4">
        <f t="shared" si="133"/>
        <v>242194.61538461538</v>
      </c>
    </row>
    <row r="1390" spans="1:11" x14ac:dyDescent="0.25">
      <c r="A1390" t="s">
        <v>17</v>
      </c>
      <c r="B1390">
        <v>6868</v>
      </c>
      <c r="C1390" t="s">
        <v>28</v>
      </c>
      <c r="D1390" t="str">
        <f t="array" ref="D1390">IF($C1390="Very Satisfied","5 Stars",IF($C1390="Satisfied","4 Stars",IF($C1390="Neutral","3 Stars",IF($C1390="Dissatisfied","2 Stars",IF($C1390="Very Dissatisfied","1 Star")))))</f>
        <v>2 Stars</v>
      </c>
      <c r="E1390" t="s">
        <v>31</v>
      </c>
      <c r="F1390" t="s">
        <v>52</v>
      </c>
      <c r="G1390">
        <v>3</v>
      </c>
      <c r="H1390">
        <v>13</v>
      </c>
      <c r="I1390" s="4">
        <f t="shared" si="130"/>
        <v>597516</v>
      </c>
      <c r="J1390">
        <f t="shared" si="134"/>
        <v>10107.818181818182</v>
      </c>
      <c r="K1390" s="4">
        <f t="shared" si="133"/>
        <v>321739.38461538462</v>
      </c>
    </row>
    <row r="1391" spans="1:11" x14ac:dyDescent="0.25">
      <c r="A1391" t="s">
        <v>8</v>
      </c>
      <c r="B1391">
        <v>1705</v>
      </c>
      <c r="C1391" t="s">
        <v>28</v>
      </c>
      <c r="D1391" t="str">
        <f t="array" ref="D1391">IF($C1391="Very Satisfied","5 Stars",IF($C1391="Satisfied","4 Stars",IF($C1391="Neutral","3 Stars",IF($C1391="Dissatisfied","2 Stars",IF($C1391="Very Dissatisfied","1 Star")))))</f>
        <v>2 Stars</v>
      </c>
      <c r="E1391" t="s">
        <v>40</v>
      </c>
      <c r="F1391" t="s">
        <v>48</v>
      </c>
      <c r="G1391">
        <v>5</v>
      </c>
      <c r="H1391">
        <v>3</v>
      </c>
      <c r="I1391" s="4">
        <f t="shared" si="130"/>
        <v>148335</v>
      </c>
      <c r="J1391">
        <f t="shared" si="134"/>
        <v>20184</v>
      </c>
      <c r="K1391" s="4">
        <f t="shared" si="133"/>
        <v>346115</v>
      </c>
    </row>
    <row r="1392" spans="1:11" x14ac:dyDescent="0.25">
      <c r="A1392" t="s">
        <v>13</v>
      </c>
      <c r="B1392">
        <v>1430</v>
      </c>
      <c r="C1392" t="s">
        <v>29</v>
      </c>
      <c r="D1392" t="str">
        <f t="array" ref="D1392">IF($C1392="Very Satisfied","5 Stars",IF($C1392="Satisfied","4 Stars",IF($C1392="Neutral","3 Stars",IF($C1392="Dissatisfied","2 Stars",IF($C1392="Very Dissatisfied","1 Star")))))</f>
        <v>5 Stars</v>
      </c>
      <c r="E1392" t="s">
        <v>40</v>
      </c>
      <c r="F1392" t="s">
        <v>49</v>
      </c>
      <c r="G1392">
        <v>4</v>
      </c>
      <c r="H1392">
        <v>6</v>
      </c>
      <c r="I1392" s="4">
        <f t="shared" si="130"/>
        <v>124410</v>
      </c>
      <c r="J1392">
        <f t="shared" si="134"/>
        <v>15029.25</v>
      </c>
      <c r="K1392" s="4">
        <f t="shared" si="133"/>
        <v>145145</v>
      </c>
    </row>
    <row r="1393" spans="1:11" x14ac:dyDescent="0.25">
      <c r="A1393" t="s">
        <v>25</v>
      </c>
      <c r="B1393">
        <v>2524</v>
      </c>
      <c r="C1393" t="s">
        <v>27</v>
      </c>
      <c r="D1393" t="str">
        <f t="array" ref="D1393">IF($C1393="Very Satisfied","5 Stars",IF($C1393="Satisfied","4 Stars",IF($C1393="Neutral","3 Stars",IF($C1393="Dissatisfied","2 Stars",IF($C1393="Very Dissatisfied","1 Star")))))</f>
        <v>4 Stars</v>
      </c>
      <c r="E1393" t="s">
        <v>40</v>
      </c>
      <c r="F1393" t="s">
        <v>43</v>
      </c>
      <c r="G1393">
        <v>2</v>
      </c>
      <c r="H1393">
        <v>6</v>
      </c>
      <c r="I1393" s="4">
        <f t="shared" si="130"/>
        <v>219588</v>
      </c>
      <c r="J1393">
        <f t="shared" si="134"/>
        <v>127172.25</v>
      </c>
      <c r="K1393" s="4">
        <f t="shared" si="133"/>
        <v>256186</v>
      </c>
    </row>
    <row r="1394" spans="1:11" x14ac:dyDescent="0.25">
      <c r="A1394" t="s">
        <v>12</v>
      </c>
      <c r="B1394">
        <v>5849</v>
      </c>
      <c r="C1394" t="s">
        <v>27</v>
      </c>
      <c r="D1394" t="str">
        <f t="array" ref="D1394">IF($C1394="Very Satisfied","5 Stars",IF($C1394="Satisfied","4 Stars",IF($C1394="Neutral","3 Stars",IF($C1394="Dissatisfied","2 Stars",IF($C1394="Very Dissatisfied","1 Star")))))</f>
        <v>4 Stars</v>
      </c>
      <c r="E1394" t="s">
        <v>35</v>
      </c>
      <c r="F1394" t="s">
        <v>48</v>
      </c>
      <c r="G1394">
        <v>3</v>
      </c>
      <c r="H1394">
        <v>7</v>
      </c>
      <c r="I1394" s="4">
        <f t="shared" si="130"/>
        <v>508863</v>
      </c>
      <c r="J1394">
        <f t="shared" si="134"/>
        <v>161402.4</v>
      </c>
      <c r="K1394" s="4">
        <f t="shared" si="133"/>
        <v>508863</v>
      </c>
    </row>
    <row r="1395" spans="1:11" x14ac:dyDescent="0.25">
      <c r="A1395" t="s">
        <v>14</v>
      </c>
      <c r="B1395">
        <v>6345</v>
      </c>
      <c r="C1395" t="s">
        <v>29</v>
      </c>
      <c r="D1395" t="str">
        <f t="array" ref="D1395">IF($C1395="Very Satisfied","5 Stars",IF($C1395="Satisfied","4 Stars",IF($C1395="Neutral","3 Stars",IF($C1395="Dissatisfied","2 Stars",IF($C1395="Very Dissatisfied","1 Star")))))</f>
        <v>5 Stars</v>
      </c>
      <c r="E1395" t="s">
        <v>32</v>
      </c>
      <c r="F1395" t="s">
        <v>48</v>
      </c>
      <c r="G1395">
        <v>4</v>
      </c>
      <c r="H1395">
        <v>11</v>
      </c>
      <c r="I1395" s="4">
        <f t="shared" si="130"/>
        <v>552015</v>
      </c>
      <c r="J1395">
        <f t="shared" si="134"/>
        <v>20938</v>
      </c>
      <c r="K1395" s="4">
        <f t="shared" si="133"/>
        <v>351282.27272727271</v>
      </c>
    </row>
    <row r="1396" spans="1:11" x14ac:dyDescent="0.25">
      <c r="A1396" t="s">
        <v>13</v>
      </c>
      <c r="B1396">
        <v>2702</v>
      </c>
      <c r="C1396" t="s">
        <v>26</v>
      </c>
      <c r="D1396" t="str">
        <f t="array" ref="D1396">IF($C1396="Very Satisfied","5 Stars",IF($C1396="Satisfied","4 Stars",IF($C1396="Neutral","3 Stars",IF($C1396="Dissatisfied","2 Stars",IF($C1396="Very Dissatisfied","1 Star")))))</f>
        <v>3 Stars</v>
      </c>
      <c r="E1396" t="s">
        <v>38</v>
      </c>
      <c r="F1396" t="s">
        <v>41</v>
      </c>
      <c r="G1396">
        <v>3</v>
      </c>
      <c r="H1396">
        <v>8</v>
      </c>
      <c r="I1396" s="4">
        <f t="shared" si="130"/>
        <v>235074</v>
      </c>
      <c r="J1396">
        <f t="shared" si="134"/>
        <v>15419.076923076924</v>
      </c>
      <c r="K1396" s="4">
        <f t="shared" si="133"/>
        <v>205689.75</v>
      </c>
    </row>
    <row r="1397" spans="1:11" x14ac:dyDescent="0.25">
      <c r="A1397" t="s">
        <v>11</v>
      </c>
      <c r="B1397">
        <v>4984</v>
      </c>
      <c r="C1397" t="s">
        <v>28</v>
      </c>
      <c r="D1397" t="str">
        <f t="array" ref="D1397">IF($C1397="Very Satisfied","5 Stars",IF($C1397="Satisfied","4 Stars",IF($C1397="Neutral","3 Stars",IF($C1397="Dissatisfied","2 Stars",IF($C1397="Very Dissatisfied","1 Star")))))</f>
        <v>2 Stars</v>
      </c>
      <c r="E1397" t="s">
        <v>39</v>
      </c>
      <c r="F1397" t="s">
        <v>43</v>
      </c>
      <c r="G1397">
        <v>2</v>
      </c>
      <c r="H1397">
        <v>5</v>
      </c>
      <c r="I1397" s="4">
        <f t="shared" si="130"/>
        <v>433608</v>
      </c>
      <c r="J1397">
        <f t="shared" si="134"/>
        <v>5704.7142857142853</v>
      </c>
      <c r="K1397" s="4">
        <f t="shared" si="133"/>
        <v>607051.20000000007</v>
      </c>
    </row>
    <row r="1398" spans="1:11" x14ac:dyDescent="0.25">
      <c r="A1398" t="s">
        <v>14</v>
      </c>
      <c r="B1398">
        <v>2372</v>
      </c>
      <c r="C1398" t="s">
        <v>28</v>
      </c>
      <c r="D1398" t="str">
        <f t="array" ref="D1398">IF($C1398="Very Satisfied","5 Stars",IF($C1398="Satisfied","4 Stars",IF($C1398="Neutral","3 Stars",IF($C1398="Dissatisfied","2 Stars",IF($C1398="Very Dissatisfied","1 Star")))))</f>
        <v>2 Stars</v>
      </c>
      <c r="E1398" t="s">
        <v>39</v>
      </c>
      <c r="F1398" t="s">
        <v>52</v>
      </c>
      <c r="G1398">
        <v>4</v>
      </c>
      <c r="H1398">
        <v>13</v>
      </c>
      <c r="I1398" s="4">
        <f t="shared" si="130"/>
        <v>206364</v>
      </c>
      <c r="J1398">
        <f t="shared" si="134"/>
        <v>71238.5</v>
      </c>
      <c r="K1398" s="4">
        <f t="shared" ref="K1398:K1439" si="135">PRODUCT(J1467,7)</f>
        <v>111119.07692307692</v>
      </c>
    </row>
    <row r="1399" spans="1:11" x14ac:dyDescent="0.25">
      <c r="A1399" t="s">
        <v>10</v>
      </c>
      <c r="B1399">
        <v>2026</v>
      </c>
      <c r="C1399" t="s">
        <v>27</v>
      </c>
      <c r="D1399" t="str">
        <f t="array" ref="D1399">IF($C1399="Very Satisfied","5 Stars",IF($C1399="Satisfied","4 Stars",IF($C1399="Neutral","3 Stars",IF($C1399="Dissatisfied","2 Stars",IF($C1399="Very Dissatisfied","1 Star")))))</f>
        <v>4 Stars</v>
      </c>
      <c r="E1399" t="s">
        <v>36</v>
      </c>
      <c r="F1399" t="s">
        <v>45</v>
      </c>
      <c r="G1399">
        <v>2</v>
      </c>
      <c r="H1399">
        <v>15</v>
      </c>
      <c r="I1399" s="4">
        <f t="shared" si="130"/>
        <v>176262</v>
      </c>
      <c r="J1399">
        <f t="shared" si="134"/>
        <v>15303.3</v>
      </c>
      <c r="K1399" s="4">
        <f t="shared" si="135"/>
        <v>82255.599999999991</v>
      </c>
    </row>
    <row r="1400" spans="1:11" x14ac:dyDescent="0.25">
      <c r="A1400" t="s">
        <v>18</v>
      </c>
      <c r="B1400">
        <v>6196</v>
      </c>
      <c r="C1400" t="s">
        <v>26</v>
      </c>
      <c r="D1400" t="str">
        <f>IF($C1400="Very Satisfied","5 Stars",IF($C1400="Satisfied","4 Stars",IF($C1400="Neutral","3 Stars",IF($C1400="Dissatisfied","2 Stars",IF($C1400="Very Dissatisfied","1 Star")))))</f>
        <v>3 Stars</v>
      </c>
      <c r="E1400" t="s">
        <v>31</v>
      </c>
      <c r="F1400" t="s">
        <v>46</v>
      </c>
      <c r="G1400">
        <v>3</v>
      </c>
      <c r="H1400">
        <v>9</v>
      </c>
      <c r="I1400" s="4">
        <f t="shared" si="130"/>
        <v>539052</v>
      </c>
      <c r="J1400">
        <f t="shared" si="134"/>
        <v>89073.5</v>
      </c>
      <c r="K1400" s="4">
        <f t="shared" si="135"/>
        <v>419262.66666666663</v>
      </c>
    </row>
    <row r="1401" spans="1:11" x14ac:dyDescent="0.25">
      <c r="A1401" t="s">
        <v>21</v>
      </c>
      <c r="B1401">
        <v>1999</v>
      </c>
      <c r="C1401" t="s">
        <v>28</v>
      </c>
      <c r="D1401" t="str">
        <f t="array" ref="D1401">IF($C1401="Very Satisfied","5 Stars",IF($C1401="Satisfied","4 Stars",IF($C1401="Neutral","3 Stars",IF($C1401="Dissatisfied","2 Stars",IF($C1401="Very Dissatisfied","1 Star")))))</f>
        <v>2 Stars</v>
      </c>
      <c r="E1401" t="s">
        <v>32</v>
      </c>
      <c r="F1401" t="s">
        <v>47</v>
      </c>
      <c r="G1401">
        <v>1</v>
      </c>
      <c r="H1401">
        <v>11</v>
      </c>
      <c r="I1401" s="4">
        <f t="shared" si="130"/>
        <v>173913</v>
      </c>
      <c r="J1401">
        <f t="shared" si="134"/>
        <v>50728.909090909088</v>
      </c>
      <c r="K1401" s="4">
        <f t="shared" si="135"/>
        <v>110671.90909090909</v>
      </c>
    </row>
    <row r="1402" spans="1:11" x14ac:dyDescent="0.25">
      <c r="A1402" t="s">
        <v>10</v>
      </c>
      <c r="B1402">
        <v>6995</v>
      </c>
      <c r="C1402" t="s">
        <v>29</v>
      </c>
      <c r="D1402" t="str">
        <f t="array" ref="D1402">IF($C1402="Very Satisfied","5 Stars",IF($C1402="Satisfied","4 Stars",IF($C1402="Neutral","3 Stars",IF($C1402="Dissatisfied","2 Stars",IF($C1402="Very Dissatisfied","1 Star")))))</f>
        <v>5 Stars</v>
      </c>
      <c r="E1402" t="s">
        <v>32</v>
      </c>
      <c r="F1402" t="s">
        <v>49</v>
      </c>
      <c r="G1402">
        <v>4</v>
      </c>
      <c r="H1402">
        <v>7</v>
      </c>
      <c r="I1402" s="4">
        <f t="shared" si="130"/>
        <v>608565</v>
      </c>
      <c r="J1402">
        <f t="shared" si="134"/>
        <v>10028.727272727272</v>
      </c>
      <c r="K1402" s="4">
        <f t="shared" si="135"/>
        <v>608565</v>
      </c>
    </row>
    <row r="1403" spans="1:11" x14ac:dyDescent="0.25">
      <c r="A1403" t="s">
        <v>18</v>
      </c>
      <c r="B1403">
        <v>7117</v>
      </c>
      <c r="C1403" t="s">
        <v>29</v>
      </c>
      <c r="D1403" t="str">
        <f t="array" ref="D1403">IF($C1403="Very Satisfied","5 Stars",IF($C1403="Satisfied","4 Stars",IF($C1403="Neutral","3 Stars",IF($C1403="Dissatisfied","2 Stars",IF($C1403="Very Dissatisfied","1 Star")))))</f>
        <v>5 Stars</v>
      </c>
      <c r="E1403" t="s">
        <v>34</v>
      </c>
      <c r="F1403" t="s">
        <v>42</v>
      </c>
      <c r="G1403">
        <v>1</v>
      </c>
      <c r="H1403">
        <v>9</v>
      </c>
      <c r="I1403" s="4">
        <f t="shared" si="130"/>
        <v>619179</v>
      </c>
      <c r="J1403">
        <f t="shared" si="134"/>
        <v>14181</v>
      </c>
      <c r="K1403" s="4">
        <f t="shared" si="135"/>
        <v>481583.66666666669</v>
      </c>
    </row>
    <row r="1404" spans="1:11" x14ac:dyDescent="0.25">
      <c r="A1404" t="s">
        <v>11</v>
      </c>
      <c r="B1404">
        <v>1892</v>
      </c>
      <c r="C1404" t="s">
        <v>29</v>
      </c>
      <c r="D1404" t="str">
        <f t="array" ref="D1404">IF($C1404="Very Satisfied","5 Stars",IF($C1404="Satisfied","4 Stars",IF($C1404="Neutral","3 Stars",IF($C1404="Dissatisfied","2 Stars",IF($C1404="Very Dissatisfied","1 Star")))))</f>
        <v>5 Stars</v>
      </c>
      <c r="E1404" t="s">
        <v>40</v>
      </c>
      <c r="F1404" t="s">
        <v>46</v>
      </c>
      <c r="G1404">
        <v>3</v>
      </c>
      <c r="H1404">
        <v>15</v>
      </c>
      <c r="I1404" s="4">
        <f t="shared" si="130"/>
        <v>164604</v>
      </c>
      <c r="J1404">
        <f t="shared" si="134"/>
        <v>16182</v>
      </c>
      <c r="K1404" s="4">
        <f t="shared" si="135"/>
        <v>76815.199999999997</v>
      </c>
    </row>
    <row r="1405" spans="1:11" x14ac:dyDescent="0.25">
      <c r="A1405" t="s">
        <v>18</v>
      </c>
      <c r="B1405">
        <v>9195</v>
      </c>
      <c r="C1405" t="s">
        <v>29</v>
      </c>
      <c r="D1405" t="str">
        <f t="array" ref="D1405">IF($C1405="Very Satisfied","5 Stars",IF($C1405="Satisfied","4 Stars",IF($C1405="Neutral","3 Stars",IF($C1405="Dissatisfied","2 Stars",IF($C1405="Very Dissatisfied","1 Star")))))</f>
        <v>5 Stars</v>
      </c>
      <c r="E1405" t="s">
        <v>35</v>
      </c>
      <c r="F1405" t="s">
        <v>44</v>
      </c>
      <c r="G1405">
        <v>1</v>
      </c>
      <c r="H1405">
        <v>11</v>
      </c>
      <c r="I1405" s="4">
        <f t="shared" si="130"/>
        <v>799965</v>
      </c>
      <c r="J1405">
        <f t="shared" si="134"/>
        <v>36827.769230769234</v>
      </c>
      <c r="K1405" s="4">
        <f t="shared" si="135"/>
        <v>509068.63636363635</v>
      </c>
    </row>
    <row r="1406" spans="1:11" x14ac:dyDescent="0.25">
      <c r="A1406" t="s">
        <v>19</v>
      </c>
      <c r="B1406">
        <v>2755</v>
      </c>
      <c r="C1406" t="s">
        <v>27</v>
      </c>
      <c r="D1406" t="str">
        <f t="array" ref="D1406">IF($C1406="Very Satisfied","5 Stars",IF($C1406="Satisfied","4 Stars",IF($C1406="Neutral","3 Stars",IF($C1406="Dissatisfied","2 Stars",IF($C1406="Very Dissatisfied","1 Star")))))</f>
        <v>4 Stars</v>
      </c>
      <c r="E1406" t="s">
        <v>37</v>
      </c>
      <c r="F1406" t="s">
        <v>46</v>
      </c>
      <c r="G1406">
        <v>3</v>
      </c>
      <c r="H1406">
        <v>13</v>
      </c>
      <c r="I1406" s="4">
        <f t="shared" ref="I1406:I1465" si="136">PRODUCT(B1406,87)</f>
        <v>239685</v>
      </c>
      <c r="J1406">
        <f t="shared" si="134"/>
        <v>275616</v>
      </c>
      <c r="K1406" s="4">
        <f t="shared" si="135"/>
        <v>129061.15384615384</v>
      </c>
    </row>
    <row r="1407" spans="1:11" x14ac:dyDescent="0.25">
      <c r="A1407" t="s">
        <v>16</v>
      </c>
      <c r="B1407">
        <v>2514</v>
      </c>
      <c r="C1407" t="s">
        <v>26</v>
      </c>
      <c r="D1407" t="str">
        <f t="array" ref="D1407">IF($C1407="Very Satisfied","5 Stars",IF($C1407="Satisfied","4 Stars",IF($C1407="Neutral","3 Stars",IF($C1407="Dissatisfied","2 Stars",IF($C1407="Very Dissatisfied","1 Star")))))</f>
        <v>3 Stars</v>
      </c>
      <c r="E1407" t="s">
        <v>33</v>
      </c>
      <c r="F1407" t="s">
        <v>50</v>
      </c>
      <c r="G1407">
        <v>3</v>
      </c>
      <c r="H1407">
        <v>6</v>
      </c>
      <c r="I1407" s="4">
        <f t="shared" si="136"/>
        <v>218718</v>
      </c>
      <c r="J1407">
        <f t="shared" si="134"/>
        <v>22330</v>
      </c>
      <c r="K1407" s="4">
        <f t="shared" si="135"/>
        <v>255171</v>
      </c>
    </row>
    <row r="1408" spans="1:11" x14ac:dyDescent="0.25">
      <c r="A1408" t="s">
        <v>9</v>
      </c>
      <c r="B1408">
        <v>1968</v>
      </c>
      <c r="C1408" t="s">
        <v>28</v>
      </c>
      <c r="D1408" t="str">
        <f t="array" ref="D1408">IF($C1408="Very Satisfied","5 Stars",IF($C1408="Satisfied","4 Stars",IF($C1408="Neutral","3 Stars",IF($C1408="Dissatisfied","2 Stars",IF($C1408="Very Dissatisfied","1 Star")))))</f>
        <v>2 Stars</v>
      </c>
      <c r="E1408" t="s">
        <v>32</v>
      </c>
      <c r="F1408" t="s">
        <v>43</v>
      </c>
      <c r="G1408">
        <v>5</v>
      </c>
      <c r="H1408">
        <v>14</v>
      </c>
      <c r="I1408" s="4">
        <f t="shared" si="136"/>
        <v>171216</v>
      </c>
      <c r="J1408">
        <f t="shared" si="134"/>
        <v>33396.400000000001</v>
      </c>
      <c r="K1408" s="4">
        <f t="shared" si="135"/>
        <v>85608</v>
      </c>
    </row>
    <row r="1409" spans="1:11" x14ac:dyDescent="0.25">
      <c r="A1409" t="s">
        <v>8</v>
      </c>
      <c r="B1409">
        <v>1830</v>
      </c>
      <c r="C1409" t="s">
        <v>27</v>
      </c>
      <c r="D1409" t="str">
        <f t="array" ref="D1409">IF($C1409="Very Satisfied","5 Stars",IF($C1409="Satisfied","4 Stars",IF($C1409="Neutral","3 Stars",IF($C1409="Dissatisfied","2 Stars",IF($C1409="Very Dissatisfied","1 Star")))))</f>
        <v>4 Stars</v>
      </c>
      <c r="E1409" t="s">
        <v>35</v>
      </c>
      <c r="F1409" t="s">
        <v>41</v>
      </c>
      <c r="G1409">
        <v>1</v>
      </c>
      <c r="H1409">
        <v>13</v>
      </c>
      <c r="I1409" s="4">
        <f t="shared" si="136"/>
        <v>159210</v>
      </c>
      <c r="J1409">
        <f t="shared" si="134"/>
        <v>20024.5</v>
      </c>
      <c r="K1409" s="4">
        <f t="shared" si="135"/>
        <v>85728.461538461532</v>
      </c>
    </row>
    <row r="1410" spans="1:11" x14ac:dyDescent="0.25">
      <c r="A1410" t="s">
        <v>13</v>
      </c>
      <c r="B1410">
        <v>1706</v>
      </c>
      <c r="C1410" t="s">
        <v>26</v>
      </c>
      <c r="D1410" t="str">
        <f t="array" ref="D1410">IF($C1410="Very Satisfied","5 Stars",IF($C1410="Satisfied","4 Stars",IF($C1410="Neutral","3 Stars",IF($C1410="Dissatisfied","2 Stars",IF($C1410="Very Dissatisfied","1 Star")))))</f>
        <v>3 Stars</v>
      </c>
      <c r="E1410" t="s">
        <v>31</v>
      </c>
      <c r="F1410" t="s">
        <v>43</v>
      </c>
      <c r="G1410">
        <v>5</v>
      </c>
      <c r="H1410">
        <v>12</v>
      </c>
      <c r="I1410" s="4">
        <f t="shared" si="136"/>
        <v>148422</v>
      </c>
      <c r="J1410">
        <f t="shared" si="134"/>
        <v>133719</v>
      </c>
      <c r="K1410" s="4">
        <f t="shared" si="135"/>
        <v>86579.5</v>
      </c>
    </row>
    <row r="1411" spans="1:11" x14ac:dyDescent="0.25">
      <c r="A1411" t="s">
        <v>24</v>
      </c>
      <c r="B1411">
        <v>3714</v>
      </c>
      <c r="C1411" t="s">
        <v>27</v>
      </c>
      <c r="D1411" t="str">
        <f t="array" ref="D1411">IF($C1411="Very Satisfied","5 Stars",IF($C1411="Satisfied","4 Stars",IF($C1411="Neutral","3 Stars",IF($C1411="Dissatisfied","2 Stars",IF($C1411="Very Dissatisfied","1 Star")))))</f>
        <v>4 Stars</v>
      </c>
      <c r="E1411" t="s">
        <v>32</v>
      </c>
      <c r="F1411" t="s">
        <v>52</v>
      </c>
      <c r="G1411">
        <v>3</v>
      </c>
      <c r="H1411">
        <v>12</v>
      </c>
      <c r="I1411" s="4">
        <f t="shared" si="136"/>
        <v>323118</v>
      </c>
      <c r="J1411">
        <f t="shared" si="134"/>
        <v>12354</v>
      </c>
      <c r="K1411" s="4">
        <f t="shared" si="135"/>
        <v>188485.5</v>
      </c>
    </row>
    <row r="1412" spans="1:11" x14ac:dyDescent="0.25">
      <c r="A1412" t="s">
        <v>24</v>
      </c>
      <c r="B1412">
        <v>2934</v>
      </c>
      <c r="C1412" t="s">
        <v>29</v>
      </c>
      <c r="D1412" t="str">
        <f t="array" ref="D1412">IF($C1412="Very Satisfied","5 Stars",IF($C1412="Satisfied","4 Stars",IF($C1412="Neutral","3 Stars",IF($C1412="Dissatisfied","2 Stars",IF($C1412="Very Dissatisfied","1 Star")))))</f>
        <v>5 Stars</v>
      </c>
      <c r="E1412" t="s">
        <v>36</v>
      </c>
      <c r="F1412" t="s">
        <v>48</v>
      </c>
      <c r="G1412">
        <v>5</v>
      </c>
      <c r="H1412">
        <v>12</v>
      </c>
      <c r="I1412" s="4">
        <f t="shared" si="136"/>
        <v>255258</v>
      </c>
      <c r="J1412">
        <f t="shared" si="134"/>
        <v>16104.666666666666</v>
      </c>
      <c r="K1412" s="4">
        <f t="shared" si="135"/>
        <v>148900.5</v>
      </c>
    </row>
    <row r="1413" spans="1:11" x14ac:dyDescent="0.25">
      <c r="A1413" t="s">
        <v>25</v>
      </c>
      <c r="B1413">
        <v>4507</v>
      </c>
      <c r="C1413" t="s">
        <v>29</v>
      </c>
      <c r="D1413" t="str">
        <f t="array" ref="D1413">IF($C1413="Very Satisfied","5 Stars",IF($C1413="Satisfied","4 Stars",IF($C1413="Neutral","3 Stars",IF($C1413="Dissatisfied","2 Stars",IF($C1413="Very Dissatisfied","1 Star")))))</f>
        <v>5 Stars</v>
      </c>
      <c r="E1413" t="s">
        <v>33</v>
      </c>
      <c r="F1413" t="s">
        <v>49</v>
      </c>
      <c r="G1413">
        <v>3</v>
      </c>
      <c r="H1413">
        <v>5</v>
      </c>
      <c r="I1413" s="4">
        <f t="shared" si="136"/>
        <v>392109</v>
      </c>
      <c r="J1413">
        <f t="shared" si="134"/>
        <v>57313.666666666664</v>
      </c>
      <c r="K1413" s="4">
        <f t="shared" si="135"/>
        <v>548952.6</v>
      </c>
    </row>
    <row r="1414" spans="1:11" x14ac:dyDescent="0.25">
      <c r="A1414" t="s">
        <v>11</v>
      </c>
      <c r="B1414">
        <v>2630</v>
      </c>
      <c r="C1414" t="s">
        <v>27</v>
      </c>
      <c r="D1414" t="str">
        <f t="array" ref="D1414">IF($C1414="Very Satisfied","5 Stars",IF($C1414="Satisfied","4 Stars",IF($C1414="Neutral","3 Stars",IF($C1414="Dissatisfied","2 Stars",IF($C1414="Very Dissatisfied","1 Star")))))</f>
        <v>4 Stars</v>
      </c>
      <c r="E1414" t="s">
        <v>38</v>
      </c>
      <c r="F1414" t="s">
        <v>52</v>
      </c>
      <c r="G1414">
        <v>3</v>
      </c>
      <c r="H1414">
        <v>14</v>
      </c>
      <c r="I1414" s="4">
        <f t="shared" si="136"/>
        <v>228810</v>
      </c>
      <c r="J1414">
        <f t="shared" si="134"/>
        <v>30661.285714285714</v>
      </c>
      <c r="K1414" s="4">
        <f t="shared" si="135"/>
        <v>114405</v>
      </c>
    </row>
    <row r="1415" spans="1:11" x14ac:dyDescent="0.25">
      <c r="A1415" t="s">
        <v>15</v>
      </c>
      <c r="B1415">
        <v>7257</v>
      </c>
      <c r="C1415" t="s">
        <v>29</v>
      </c>
      <c r="D1415" t="str">
        <f t="array" ref="D1415">IF($C1415="Very Satisfied","5 Stars",IF($C1415="Satisfied","4 Stars",IF($C1415="Neutral","3 Stars",IF($C1415="Dissatisfied","2 Stars",IF($C1415="Very Dissatisfied","1 Star")))))</f>
        <v>5 Stars</v>
      </c>
      <c r="E1415" t="s">
        <v>37</v>
      </c>
      <c r="F1415" t="s">
        <v>48</v>
      </c>
      <c r="G1415">
        <v>2</v>
      </c>
      <c r="H1415">
        <v>8</v>
      </c>
      <c r="I1415" s="4">
        <f t="shared" si="136"/>
        <v>631359</v>
      </c>
      <c r="J1415">
        <f t="shared" si="134"/>
        <v>8620.25</v>
      </c>
      <c r="K1415" s="4">
        <f t="shared" si="135"/>
        <v>552439.125</v>
      </c>
    </row>
    <row r="1416" spans="1:11" x14ac:dyDescent="0.25">
      <c r="A1416" t="s">
        <v>9</v>
      </c>
      <c r="B1416">
        <v>826</v>
      </c>
      <c r="C1416" t="s">
        <v>29</v>
      </c>
      <c r="D1416" t="str">
        <f t="array" ref="D1416">IF($C1416="Very Satisfied","5 Stars",IF($C1416="Satisfied","4 Stars",IF($C1416="Neutral","3 Stars",IF($C1416="Dissatisfied","2 Stars",IF($C1416="Very Dissatisfied","1 Star")))))</f>
        <v>5 Stars</v>
      </c>
      <c r="E1416" t="s">
        <v>38</v>
      </c>
      <c r="F1416" t="s">
        <v>43</v>
      </c>
      <c r="G1416">
        <v>3</v>
      </c>
      <c r="H1416">
        <v>15</v>
      </c>
      <c r="I1416" s="4">
        <f t="shared" si="136"/>
        <v>71862</v>
      </c>
      <c r="J1416">
        <f t="shared" si="134"/>
        <v>26453.8</v>
      </c>
      <c r="K1416" s="4">
        <f t="shared" si="135"/>
        <v>33535.599999999999</v>
      </c>
    </row>
    <row r="1417" spans="1:11" x14ac:dyDescent="0.25">
      <c r="A1417" t="s">
        <v>25</v>
      </c>
      <c r="B1417">
        <v>5512</v>
      </c>
      <c r="C1417" t="s">
        <v>27</v>
      </c>
      <c r="D1417" t="str">
        <f t="array" ref="D1417">IF($C1417="Very Satisfied","5 Stars",IF($C1417="Satisfied","4 Stars",IF($C1417="Neutral","3 Stars",IF($C1417="Dissatisfied","2 Stars",IF($C1417="Very Dissatisfied","1 Star")))))</f>
        <v>4 Stars</v>
      </c>
      <c r="E1417" t="s">
        <v>33</v>
      </c>
      <c r="F1417" t="s">
        <v>49</v>
      </c>
      <c r="G1417">
        <v>1</v>
      </c>
      <c r="H1417">
        <v>10</v>
      </c>
      <c r="I1417" s="4">
        <f t="shared" si="136"/>
        <v>479544</v>
      </c>
      <c r="J1417">
        <f t="shared" si="134"/>
        <v>33620.666666666664</v>
      </c>
      <c r="K1417" s="4">
        <f t="shared" si="135"/>
        <v>335680.8</v>
      </c>
    </row>
    <row r="1418" spans="1:11" x14ac:dyDescent="0.25">
      <c r="A1418" t="s">
        <v>10</v>
      </c>
      <c r="B1418">
        <v>6163</v>
      </c>
      <c r="C1418" t="s">
        <v>29</v>
      </c>
      <c r="D1418" t="str">
        <f t="array" ref="D1418">IF($C1418="Very Satisfied","5 Stars",IF($C1418="Satisfied","4 Stars",IF($C1418="Neutral","3 Stars",IF($C1418="Dissatisfied","2 Stars",IF($C1418="Very Dissatisfied","1 Star")))))</f>
        <v>5 Stars</v>
      </c>
      <c r="E1418" t="s">
        <v>37</v>
      </c>
      <c r="F1418" t="s">
        <v>41</v>
      </c>
      <c r="G1418">
        <v>5</v>
      </c>
      <c r="H1418">
        <v>5</v>
      </c>
      <c r="I1418" s="4">
        <f t="shared" si="136"/>
        <v>536181</v>
      </c>
      <c r="J1418">
        <f t="shared" si="134"/>
        <v>96541</v>
      </c>
      <c r="K1418" s="4">
        <f t="shared" si="135"/>
        <v>750653.4</v>
      </c>
    </row>
    <row r="1419" spans="1:11" x14ac:dyDescent="0.25">
      <c r="A1419" t="s">
        <v>13</v>
      </c>
      <c r="B1419">
        <v>1325</v>
      </c>
      <c r="C1419" t="s">
        <v>29</v>
      </c>
      <c r="D1419" t="str">
        <f t="array" ref="D1419">IF($C1419="Very Satisfied","5 Stars",IF($C1419="Satisfied","4 Stars",IF($C1419="Neutral","3 Stars",IF($C1419="Dissatisfied","2 Stars",IF($C1419="Very Dissatisfied","1 Star")))))</f>
        <v>5 Stars</v>
      </c>
      <c r="E1419" t="s">
        <v>39</v>
      </c>
      <c r="F1419" t="s">
        <v>43</v>
      </c>
      <c r="G1419">
        <v>5</v>
      </c>
      <c r="H1419">
        <v>14</v>
      </c>
      <c r="I1419" s="4">
        <f t="shared" si="136"/>
        <v>115275</v>
      </c>
      <c r="J1419">
        <f t="shared" si="134"/>
        <v>59046.9</v>
      </c>
      <c r="K1419" s="4">
        <f t="shared" si="135"/>
        <v>57637.499999999993</v>
      </c>
    </row>
    <row r="1420" spans="1:11" x14ac:dyDescent="0.25">
      <c r="A1420" t="s">
        <v>11</v>
      </c>
      <c r="B1420">
        <v>4080</v>
      </c>
      <c r="C1420" t="s">
        <v>27</v>
      </c>
      <c r="D1420" t="str">
        <f t="array" ref="D1420">IF($C1420="Very Satisfied","5 Stars",IF($C1420="Satisfied","4 Stars",IF($C1420="Neutral","3 Stars",IF($C1420="Dissatisfied","2 Stars",IF($C1420="Very Dissatisfied","1 Star")))))</f>
        <v>4 Stars</v>
      </c>
      <c r="E1420" t="s">
        <v>37</v>
      </c>
      <c r="F1420" t="s">
        <v>52</v>
      </c>
      <c r="G1420">
        <v>4</v>
      </c>
      <c r="H1420">
        <v>6</v>
      </c>
      <c r="I1420" s="4">
        <f t="shared" si="136"/>
        <v>354960</v>
      </c>
      <c r="J1420">
        <f t="shared" ref="J1420:J1451" si="137">I1352/H1352</f>
        <v>36049.071428571428</v>
      </c>
      <c r="K1420" s="4">
        <f t="shared" si="135"/>
        <v>414120</v>
      </c>
    </row>
    <row r="1421" spans="1:11" x14ac:dyDescent="0.25">
      <c r="A1421" t="s">
        <v>24</v>
      </c>
      <c r="B1421">
        <v>4129</v>
      </c>
      <c r="C1421" t="s">
        <v>29</v>
      </c>
      <c r="D1421" t="str">
        <f t="array" ref="D1421">IF($C1421="Very Satisfied","5 Stars",IF($C1421="Satisfied","4 Stars",IF($C1421="Neutral","3 Stars",IF($C1421="Dissatisfied","2 Stars",IF($C1421="Very Dissatisfied","1 Star")))))</f>
        <v>5 Stars</v>
      </c>
      <c r="E1421" t="s">
        <v>38</v>
      </c>
      <c r="F1421" t="s">
        <v>50</v>
      </c>
      <c r="G1421">
        <v>4</v>
      </c>
      <c r="H1421">
        <v>15</v>
      </c>
      <c r="I1421" s="4">
        <f t="shared" si="136"/>
        <v>359223</v>
      </c>
      <c r="J1421">
        <f t="shared" si="137"/>
        <v>123174.6</v>
      </c>
      <c r="K1421" s="4">
        <f t="shared" si="135"/>
        <v>167637.4</v>
      </c>
    </row>
    <row r="1422" spans="1:11" x14ac:dyDescent="0.25">
      <c r="A1422" t="s">
        <v>13</v>
      </c>
      <c r="B1422">
        <v>5865</v>
      </c>
      <c r="C1422" t="s">
        <v>27</v>
      </c>
      <c r="D1422" t="str">
        <f t="array" ref="D1422">IF($C1422="Very Satisfied","5 Stars",IF($C1422="Satisfied","4 Stars",IF($C1422="Neutral","3 Stars",IF($C1422="Dissatisfied","2 Stars",IF($C1422="Very Dissatisfied","1 Star")))))</f>
        <v>4 Stars</v>
      </c>
      <c r="E1422" t="s">
        <v>35</v>
      </c>
      <c r="F1422" t="s">
        <v>48</v>
      </c>
      <c r="G1422">
        <v>4</v>
      </c>
      <c r="H1422">
        <v>7</v>
      </c>
      <c r="I1422" s="4">
        <f t="shared" si="136"/>
        <v>510255</v>
      </c>
      <c r="J1422">
        <f t="shared" si="137"/>
        <v>52200</v>
      </c>
      <c r="K1422" s="4">
        <f t="shared" si="135"/>
        <v>510255.00000000006</v>
      </c>
    </row>
    <row r="1423" spans="1:11" x14ac:dyDescent="0.25">
      <c r="A1423" t="s">
        <v>11</v>
      </c>
      <c r="B1423">
        <v>4377</v>
      </c>
      <c r="C1423" t="s">
        <v>29</v>
      </c>
      <c r="D1423" t="str">
        <f t="array" ref="D1423">IF($C1423="Very Satisfied","5 Stars",IF($C1423="Satisfied","4 Stars",IF($C1423="Neutral","3 Stars",IF($C1423="Dissatisfied","2 Stars",IF($C1423="Very Dissatisfied","1 Star")))))</f>
        <v>5 Stars</v>
      </c>
      <c r="E1423" t="s">
        <v>37</v>
      </c>
      <c r="F1423" t="s">
        <v>44</v>
      </c>
      <c r="G1423">
        <v>4</v>
      </c>
      <c r="H1423">
        <v>6</v>
      </c>
      <c r="I1423" s="4">
        <f t="shared" si="136"/>
        <v>380799</v>
      </c>
      <c r="J1423">
        <f t="shared" si="137"/>
        <v>71506.75</v>
      </c>
      <c r="K1423" s="4">
        <f t="shared" si="135"/>
        <v>444265.5</v>
      </c>
    </row>
    <row r="1424" spans="1:11" x14ac:dyDescent="0.25">
      <c r="A1424" t="s">
        <v>9</v>
      </c>
      <c r="B1424">
        <v>871</v>
      </c>
      <c r="C1424" t="s">
        <v>26</v>
      </c>
      <c r="D1424" t="str">
        <f t="array" ref="D1424">IF($C1424="Very Satisfied","5 Stars",IF($C1424="Satisfied","4 Stars",IF($C1424="Neutral","3 Stars",IF($C1424="Dissatisfied","2 Stars",IF($C1424="Very Dissatisfied","1 Star")))))</f>
        <v>3 Stars</v>
      </c>
      <c r="E1424" t="s">
        <v>36</v>
      </c>
      <c r="F1424" t="s">
        <v>45</v>
      </c>
      <c r="G1424">
        <v>1</v>
      </c>
      <c r="H1424">
        <v>12</v>
      </c>
      <c r="I1424" s="4">
        <f t="shared" si="136"/>
        <v>75777</v>
      </c>
      <c r="J1424">
        <f t="shared" si="137"/>
        <v>29893.200000000001</v>
      </c>
      <c r="K1424" s="4">
        <f t="shared" si="135"/>
        <v>44203.25</v>
      </c>
    </row>
    <row r="1425" spans="1:11" x14ac:dyDescent="0.25">
      <c r="A1425" t="s">
        <v>9</v>
      </c>
      <c r="B1425">
        <v>710</v>
      </c>
      <c r="C1425" t="s">
        <v>30</v>
      </c>
      <c r="D1425" t="str">
        <f t="array" ref="D1425">IF($C1425="Very Satisfied","5 Stars",IF($C1425="Satisfied","4 Stars",IF($C1425="Neutral","3 Stars",IF($C1425="Dissatisfied","2 Stars",IF($C1425="Very Dissatisfied","1 Star")))))</f>
        <v>1 Star</v>
      </c>
      <c r="E1425" t="s">
        <v>39</v>
      </c>
      <c r="F1425" t="s">
        <v>49</v>
      </c>
      <c r="G1425">
        <v>3</v>
      </c>
      <c r="H1425">
        <v>3</v>
      </c>
      <c r="I1425" s="4">
        <f t="shared" si="136"/>
        <v>61770</v>
      </c>
      <c r="J1425">
        <f t="shared" si="137"/>
        <v>39737.25</v>
      </c>
      <c r="K1425" s="4">
        <f t="shared" si="135"/>
        <v>144130</v>
      </c>
    </row>
    <row r="1426" spans="1:11" x14ac:dyDescent="0.25">
      <c r="A1426" t="s">
        <v>13</v>
      </c>
      <c r="B1426">
        <v>4095</v>
      </c>
      <c r="C1426" t="s">
        <v>27</v>
      </c>
      <c r="D1426" t="str">
        <f t="array" ref="D1426">IF($C1426="Very Satisfied","5 Stars",IF($C1426="Satisfied","4 Stars",IF($C1426="Neutral","3 Stars",IF($C1426="Dissatisfied","2 Stars",IF($C1426="Very Dissatisfied","1 Star")))))</f>
        <v>4 Stars</v>
      </c>
      <c r="E1426" t="s">
        <v>31</v>
      </c>
      <c r="F1426" t="s">
        <v>46</v>
      </c>
      <c r="G1426">
        <v>4</v>
      </c>
      <c r="H1426">
        <v>15</v>
      </c>
      <c r="I1426" s="4">
        <f t="shared" si="136"/>
        <v>356265</v>
      </c>
      <c r="J1426">
        <f t="shared" si="137"/>
        <v>60987</v>
      </c>
      <c r="K1426" s="4">
        <f t="shared" si="135"/>
        <v>166257</v>
      </c>
    </row>
    <row r="1427" spans="1:11" x14ac:dyDescent="0.25">
      <c r="A1427" t="s">
        <v>10</v>
      </c>
      <c r="B1427">
        <v>7002</v>
      </c>
      <c r="C1427" t="s">
        <v>26</v>
      </c>
      <c r="D1427" t="str">
        <f t="array" ref="D1427">IF($C1427="Very Satisfied","5 Stars",IF($C1427="Satisfied","4 Stars",IF($C1427="Neutral","3 Stars",IF($C1427="Dissatisfied","2 Stars",IF($C1427="Very Dissatisfied","1 Star")))))</f>
        <v>3 Stars</v>
      </c>
      <c r="E1427" t="s">
        <v>33</v>
      </c>
      <c r="F1427" t="s">
        <v>51</v>
      </c>
      <c r="G1427">
        <v>1</v>
      </c>
      <c r="H1427">
        <v>13</v>
      </c>
      <c r="I1427" s="4">
        <f t="shared" si="136"/>
        <v>609174</v>
      </c>
      <c r="J1427">
        <f t="shared" si="137"/>
        <v>32444.307692307691</v>
      </c>
      <c r="K1427" s="4">
        <f t="shared" si="135"/>
        <v>328016.76923076925</v>
      </c>
    </row>
    <row r="1428" spans="1:11" x14ac:dyDescent="0.25">
      <c r="A1428" t="s">
        <v>13</v>
      </c>
      <c r="B1428">
        <v>1305</v>
      </c>
      <c r="C1428" t="s">
        <v>26</v>
      </c>
      <c r="D1428" t="str">
        <f t="array" ref="D1428">IF($C1428="Very Satisfied","5 Stars",IF($C1428="Satisfied","4 Stars",IF($C1428="Neutral","3 Stars",IF($C1428="Dissatisfied","2 Stars",IF($C1428="Very Dissatisfied","1 Star")))))</f>
        <v>3 Stars</v>
      </c>
      <c r="E1428" t="s">
        <v>36</v>
      </c>
      <c r="F1428" t="s">
        <v>45</v>
      </c>
      <c r="G1428">
        <v>4</v>
      </c>
      <c r="H1428">
        <v>14</v>
      </c>
      <c r="I1428" s="4">
        <f t="shared" si="136"/>
        <v>113535</v>
      </c>
      <c r="J1428">
        <f t="shared" si="137"/>
        <v>26433.5</v>
      </c>
      <c r="K1428" s="4">
        <f t="shared" si="135"/>
        <v>56767.5</v>
      </c>
    </row>
    <row r="1429" spans="1:11" x14ac:dyDescent="0.25">
      <c r="A1429" t="s">
        <v>7</v>
      </c>
      <c r="B1429">
        <v>3809</v>
      </c>
      <c r="C1429" t="s">
        <v>28</v>
      </c>
      <c r="D1429" t="str">
        <f t="array" ref="D1429">IF($C1429="Very Satisfied","5 Stars",IF($C1429="Satisfied","4 Stars",IF($C1429="Neutral","3 Stars",IF($C1429="Dissatisfied","2 Stars",IF($C1429="Very Dissatisfied","1 Star")))))</f>
        <v>2 Stars</v>
      </c>
      <c r="E1429" t="s">
        <v>36</v>
      </c>
      <c r="F1429" t="s">
        <v>43</v>
      </c>
      <c r="G1429">
        <v>1</v>
      </c>
      <c r="H1429">
        <v>7</v>
      </c>
      <c r="I1429" s="4">
        <f t="shared" si="136"/>
        <v>331383</v>
      </c>
      <c r="J1429">
        <f t="shared" si="137"/>
        <v>74102.25</v>
      </c>
      <c r="K1429" s="4">
        <f t="shared" si="135"/>
        <v>331383</v>
      </c>
    </row>
    <row r="1430" spans="1:11" x14ac:dyDescent="0.25">
      <c r="A1430" t="s">
        <v>23</v>
      </c>
      <c r="B1430">
        <v>8153</v>
      </c>
      <c r="C1430" t="s">
        <v>26</v>
      </c>
      <c r="D1430" t="str">
        <f t="array" ref="D1430">IF($C1430="Very Satisfied","5 Stars",IF($C1430="Satisfied","4 Stars",IF($C1430="Neutral","3 Stars",IF($C1430="Dissatisfied","2 Stars",IF($C1430="Very Dissatisfied","1 Star")))))</f>
        <v>3 Stars</v>
      </c>
      <c r="E1430" t="s">
        <v>35</v>
      </c>
      <c r="F1430" t="s">
        <v>47</v>
      </c>
      <c r="G1430">
        <v>2</v>
      </c>
      <c r="H1430">
        <v>9</v>
      </c>
      <c r="I1430" s="4">
        <f t="shared" si="136"/>
        <v>709311</v>
      </c>
      <c r="J1430">
        <f t="shared" si="137"/>
        <v>60958</v>
      </c>
      <c r="K1430" s="4">
        <f t="shared" si="135"/>
        <v>551686.33333333326</v>
      </c>
    </row>
    <row r="1431" spans="1:11" x14ac:dyDescent="0.25">
      <c r="A1431" t="s">
        <v>24</v>
      </c>
      <c r="B1431">
        <v>1341</v>
      </c>
      <c r="C1431" t="s">
        <v>29</v>
      </c>
      <c r="D1431" t="str">
        <f t="array" ref="D1431">IF($C1431="Very Satisfied","5 Stars",IF($C1431="Satisfied","4 Stars",IF($C1431="Neutral","3 Stars",IF($C1431="Dissatisfied","2 Stars",IF($C1431="Very Dissatisfied","1 Star")))))</f>
        <v>5 Stars</v>
      </c>
      <c r="E1431" t="s">
        <v>31</v>
      </c>
      <c r="F1431" t="s">
        <v>49</v>
      </c>
      <c r="G1431">
        <v>4</v>
      </c>
      <c r="H1431">
        <v>13</v>
      </c>
      <c r="I1431" s="4">
        <f t="shared" si="136"/>
        <v>116667</v>
      </c>
      <c r="J1431">
        <f t="shared" si="137"/>
        <v>64106.571428571428</v>
      </c>
      <c r="K1431" s="4">
        <f t="shared" si="135"/>
        <v>62820.692307692305</v>
      </c>
    </row>
    <row r="1432" spans="1:11" x14ac:dyDescent="0.25">
      <c r="A1432" t="s">
        <v>8</v>
      </c>
      <c r="B1432">
        <v>4743</v>
      </c>
      <c r="C1432" t="s">
        <v>29</v>
      </c>
      <c r="D1432" t="str">
        <f t="array" ref="D1432">IF($C1432="Very Satisfied","5 Stars",IF($C1432="Satisfied","4 Stars",IF($C1432="Neutral","3 Stars",IF($C1432="Dissatisfied","2 Stars",IF($C1432="Very Dissatisfied","1 Star")))))</f>
        <v>5 Stars</v>
      </c>
      <c r="E1432" t="s">
        <v>34</v>
      </c>
      <c r="F1432" t="s">
        <v>50</v>
      </c>
      <c r="G1432">
        <v>2</v>
      </c>
      <c r="H1432">
        <v>12</v>
      </c>
      <c r="I1432" s="4">
        <f t="shared" si="136"/>
        <v>412641</v>
      </c>
      <c r="J1432">
        <f t="shared" si="137"/>
        <v>21445.5</v>
      </c>
      <c r="K1432" s="4">
        <f t="shared" si="135"/>
        <v>240707.25</v>
      </c>
    </row>
    <row r="1433" spans="1:11" x14ac:dyDescent="0.25">
      <c r="A1433" t="s">
        <v>17</v>
      </c>
      <c r="B1433">
        <v>3607</v>
      </c>
      <c r="C1433" t="s">
        <v>27</v>
      </c>
      <c r="D1433" t="str">
        <f t="array" ref="D1433">IF($C1433="Very Satisfied","5 Stars",IF($C1433="Satisfied","4 Stars",IF($C1433="Neutral","3 Stars",IF($C1433="Dissatisfied","2 Stars",IF($C1433="Very Dissatisfied","1 Star")))))</f>
        <v>4 Stars</v>
      </c>
      <c r="E1433" t="s">
        <v>31</v>
      </c>
      <c r="F1433" t="s">
        <v>41</v>
      </c>
      <c r="G1433">
        <v>2</v>
      </c>
      <c r="H1433">
        <v>9</v>
      </c>
      <c r="I1433" s="4">
        <f t="shared" si="136"/>
        <v>313809</v>
      </c>
      <c r="J1433">
        <f t="shared" si="137"/>
        <v>58411.8</v>
      </c>
      <c r="K1433" s="4">
        <f t="shared" si="135"/>
        <v>244073.66666666666</v>
      </c>
    </row>
    <row r="1434" spans="1:11" x14ac:dyDescent="0.25">
      <c r="A1434" t="s">
        <v>23</v>
      </c>
      <c r="B1434">
        <v>9896</v>
      </c>
      <c r="C1434" t="s">
        <v>30</v>
      </c>
      <c r="D1434" t="str">
        <f t="array" ref="D1434">IF($C1434="Very Satisfied","5 Stars",IF($C1434="Satisfied","4 Stars",IF($C1434="Neutral","3 Stars",IF($C1434="Dissatisfied","2 Stars",IF($C1434="Very Dissatisfied","1 Star")))))</f>
        <v>1 Star</v>
      </c>
      <c r="E1434" t="s">
        <v>37</v>
      </c>
      <c r="F1434" t="s">
        <v>45</v>
      </c>
      <c r="G1434">
        <v>5</v>
      </c>
      <c r="H1434">
        <v>7</v>
      </c>
      <c r="I1434" s="4">
        <f t="shared" si="136"/>
        <v>860952</v>
      </c>
      <c r="J1434">
        <f t="shared" si="137"/>
        <v>12491.75</v>
      </c>
      <c r="K1434" s="4">
        <f t="shared" si="135"/>
        <v>860952</v>
      </c>
    </row>
    <row r="1435" spans="1:11" x14ac:dyDescent="0.25">
      <c r="A1435" t="s">
        <v>15</v>
      </c>
      <c r="B1435">
        <v>3293</v>
      </c>
      <c r="C1435" t="s">
        <v>28</v>
      </c>
      <c r="D1435" t="str">
        <f t="array" ref="D1435">IF($C1435="Very Satisfied","5 Stars",IF($C1435="Satisfied","4 Stars",IF($C1435="Neutral","3 Stars",IF($C1435="Dissatisfied","2 Stars",IF($C1435="Very Dissatisfied","1 Star")))))</f>
        <v>2 Stars</v>
      </c>
      <c r="E1435" t="s">
        <v>37</v>
      </c>
      <c r="F1435" t="s">
        <v>49</v>
      </c>
      <c r="G1435">
        <v>5</v>
      </c>
      <c r="H1435">
        <v>14</v>
      </c>
      <c r="I1435" s="4">
        <f t="shared" si="136"/>
        <v>286491</v>
      </c>
      <c r="J1435">
        <f t="shared" si="137"/>
        <v>91321</v>
      </c>
      <c r="K1435" s="4">
        <f t="shared" si="135"/>
        <v>143245.5</v>
      </c>
    </row>
    <row r="1436" spans="1:11" x14ac:dyDescent="0.25">
      <c r="A1436" t="s">
        <v>13</v>
      </c>
      <c r="B1436">
        <v>4322</v>
      </c>
      <c r="C1436" t="s">
        <v>26</v>
      </c>
      <c r="D1436" t="str">
        <f t="array" ref="D1436">IF($C1436="Very Satisfied","5 Stars",IF($C1436="Satisfied","4 Stars",IF($C1436="Neutral","3 Stars",IF($C1436="Dissatisfied","2 Stars",IF($C1436="Very Dissatisfied","1 Star")))))</f>
        <v>3 Stars</v>
      </c>
      <c r="E1436" t="s">
        <v>39</v>
      </c>
      <c r="F1436" t="s">
        <v>50</v>
      </c>
      <c r="G1436">
        <v>4</v>
      </c>
      <c r="H1436">
        <v>9</v>
      </c>
      <c r="I1436" s="4">
        <f t="shared" si="136"/>
        <v>376014</v>
      </c>
      <c r="J1436">
        <f t="shared" si="137"/>
        <v>57574.666666666664</v>
      </c>
      <c r="K1436" s="4">
        <f t="shared" si="135"/>
        <v>292455.33333333337</v>
      </c>
    </row>
    <row r="1437" spans="1:11" x14ac:dyDescent="0.25">
      <c r="A1437" t="s">
        <v>22</v>
      </c>
      <c r="B1437">
        <v>2209</v>
      </c>
      <c r="C1437" t="s">
        <v>29</v>
      </c>
      <c r="D1437" t="str">
        <f t="array" ref="D1437">IF($C1437="Very Satisfied","5 Stars",IF($C1437="Satisfied","4 Stars",IF($C1437="Neutral","3 Stars",IF($C1437="Dissatisfied","2 Stars",IF($C1437="Very Dissatisfied","1 Star")))))</f>
        <v>5 Stars</v>
      </c>
      <c r="E1437" t="s">
        <v>31</v>
      </c>
      <c r="F1437" t="s">
        <v>43</v>
      </c>
      <c r="G1437">
        <v>3</v>
      </c>
      <c r="H1437">
        <v>12</v>
      </c>
      <c r="I1437" s="4">
        <f t="shared" si="136"/>
        <v>192183</v>
      </c>
      <c r="J1437">
        <f t="shared" si="137"/>
        <v>9459.7999999999993</v>
      </c>
      <c r="K1437" s="4">
        <f t="shared" si="135"/>
        <v>112106.75</v>
      </c>
    </row>
    <row r="1438" spans="1:11" x14ac:dyDescent="0.25">
      <c r="A1438" t="s">
        <v>19</v>
      </c>
      <c r="B1438">
        <v>2602</v>
      </c>
      <c r="C1438" t="s">
        <v>29</v>
      </c>
      <c r="D1438" t="str">
        <f t="array" ref="D1438">IF($C1438="Very Satisfied","5 Stars",IF($C1438="Satisfied","4 Stars",IF($C1438="Neutral","3 Stars",IF($C1438="Dissatisfied","2 Stars",IF($C1438="Very Dissatisfied","1 Star")))))</f>
        <v>5 Stars</v>
      </c>
      <c r="E1438" t="s">
        <v>40</v>
      </c>
      <c r="F1438" t="s">
        <v>47</v>
      </c>
      <c r="G1438">
        <v>3</v>
      </c>
      <c r="H1438">
        <v>15</v>
      </c>
      <c r="I1438" s="4">
        <f t="shared" si="136"/>
        <v>226374</v>
      </c>
      <c r="J1438">
        <f t="shared" si="137"/>
        <v>62340.333333333336</v>
      </c>
      <c r="K1438" s="4">
        <f t="shared" si="135"/>
        <v>105641.2</v>
      </c>
    </row>
    <row r="1439" spans="1:11" x14ac:dyDescent="0.25">
      <c r="A1439" t="s">
        <v>23</v>
      </c>
      <c r="B1439">
        <v>8646</v>
      </c>
      <c r="C1439" t="s">
        <v>27</v>
      </c>
      <c r="D1439" t="str">
        <f t="array" ref="D1439">IF($C1439="Very Satisfied","5 Stars",IF($C1439="Satisfied","4 Stars",IF($C1439="Neutral","3 Stars",IF($C1439="Dissatisfied","2 Stars",IF($C1439="Very Dissatisfied","1 Star")))))</f>
        <v>4 Stars</v>
      </c>
      <c r="E1439" t="s">
        <v>33</v>
      </c>
      <c r="F1439" t="s">
        <v>42</v>
      </c>
      <c r="G1439">
        <v>5</v>
      </c>
      <c r="H1439">
        <v>8</v>
      </c>
      <c r="I1439" s="4">
        <f t="shared" si="136"/>
        <v>752202</v>
      </c>
      <c r="J1439">
        <f t="shared" si="137"/>
        <v>147610</v>
      </c>
      <c r="K1439" s="4">
        <f t="shared" si="135"/>
        <v>658176.75</v>
      </c>
    </row>
    <row r="1440" spans="1:11" x14ac:dyDescent="0.25">
      <c r="A1440" t="s">
        <v>12</v>
      </c>
      <c r="B1440">
        <v>4695</v>
      </c>
      <c r="C1440" t="s">
        <v>27</v>
      </c>
      <c r="D1440" t="str">
        <f t="array" ref="D1440">IF($C1440="Very Satisfied","5 Stars",IF($C1440="Satisfied","4 Stars",IF($C1440="Neutral","3 Stars",IF($C1440="Dissatisfied","2 Stars",IF($C1440="Very Dissatisfied","1 Star")))))</f>
        <v>4 Stars</v>
      </c>
      <c r="E1440" t="s">
        <v>40</v>
      </c>
      <c r="F1440" t="s">
        <v>51</v>
      </c>
      <c r="G1440">
        <v>2</v>
      </c>
      <c r="H1440">
        <v>5</v>
      </c>
      <c r="I1440" s="4">
        <f t="shared" si="136"/>
        <v>408465</v>
      </c>
      <c r="J1440">
        <f t="shared" si="137"/>
        <v>46284</v>
      </c>
      <c r="K1440" s="4">
        <f t="shared" ref="K1440:K1449" si="138">PRODUCT(J1510,7)</f>
        <v>571851</v>
      </c>
    </row>
    <row r="1441" spans="1:11" x14ac:dyDescent="0.25">
      <c r="A1441" t="s">
        <v>21</v>
      </c>
      <c r="B1441">
        <v>1354</v>
      </c>
      <c r="C1441" t="s">
        <v>27</v>
      </c>
      <c r="D1441" t="str">
        <f t="array" ref="D1441">IF($C1441="Very Satisfied","5 Stars",IF($C1441="Satisfied","4 Stars",IF($C1441="Neutral","3 Stars",IF($C1441="Dissatisfied","2 Stars",IF($C1441="Very Dissatisfied","1 Star")))))</f>
        <v>4 Stars</v>
      </c>
      <c r="E1441" t="s">
        <v>37</v>
      </c>
      <c r="F1441" t="s">
        <v>49</v>
      </c>
      <c r="G1441">
        <v>1</v>
      </c>
      <c r="H1441">
        <v>9</v>
      </c>
      <c r="I1441" s="4">
        <f t="shared" si="136"/>
        <v>117798</v>
      </c>
      <c r="J1441">
        <f t="shared" si="137"/>
        <v>9146.6</v>
      </c>
      <c r="K1441" s="4">
        <f t="shared" si="138"/>
        <v>91620.666666666657</v>
      </c>
    </row>
    <row r="1442" spans="1:11" x14ac:dyDescent="0.25">
      <c r="A1442" t="s">
        <v>13</v>
      </c>
      <c r="B1442">
        <v>4787</v>
      </c>
      <c r="C1442" t="s">
        <v>29</v>
      </c>
      <c r="D1442" t="str">
        <f t="array" ref="D1442">IF($C1442="Very Satisfied","5 Stars",IF($C1442="Satisfied","4 Stars",IF($C1442="Neutral","3 Stars",IF($C1442="Dissatisfied","2 Stars",IF($C1442="Very Dissatisfied","1 Star")))))</f>
        <v>5 Stars</v>
      </c>
      <c r="E1442" t="s">
        <v>32</v>
      </c>
      <c r="F1442" t="s">
        <v>49</v>
      </c>
      <c r="G1442">
        <v>3</v>
      </c>
      <c r="H1442">
        <v>15</v>
      </c>
      <c r="I1442" s="4">
        <f t="shared" si="136"/>
        <v>416469</v>
      </c>
      <c r="J1442">
        <f t="shared" si="137"/>
        <v>14256.4</v>
      </c>
      <c r="K1442" s="4">
        <f t="shared" si="138"/>
        <v>194352.19999999998</v>
      </c>
    </row>
    <row r="1443" spans="1:11" x14ac:dyDescent="0.25">
      <c r="A1443" t="s">
        <v>8</v>
      </c>
      <c r="B1443">
        <v>3088</v>
      </c>
      <c r="C1443" t="s">
        <v>29</v>
      </c>
      <c r="D1443" t="str">
        <f t="array" ref="D1443">IF($C1443="Very Satisfied","5 Stars",IF($C1443="Satisfied","4 Stars",IF($C1443="Neutral","3 Stars",IF($C1443="Dissatisfied","2 Stars",IF($C1443="Very Dissatisfied","1 Star")))))</f>
        <v>5 Stars</v>
      </c>
      <c r="E1443" t="s">
        <v>31</v>
      </c>
      <c r="F1443" t="s">
        <v>46</v>
      </c>
      <c r="G1443">
        <v>1</v>
      </c>
      <c r="H1443">
        <v>13</v>
      </c>
      <c r="I1443" s="4">
        <f t="shared" si="136"/>
        <v>268656</v>
      </c>
      <c r="J1443">
        <f t="shared" si="137"/>
        <v>56390.5</v>
      </c>
      <c r="K1443" s="4">
        <f t="shared" si="138"/>
        <v>144660.92307692306</v>
      </c>
    </row>
    <row r="1444" spans="1:11" x14ac:dyDescent="0.25">
      <c r="A1444" t="s">
        <v>15</v>
      </c>
      <c r="B1444">
        <v>2452</v>
      </c>
      <c r="C1444" t="s">
        <v>28</v>
      </c>
      <c r="D1444" t="str">
        <f t="array" ref="D1444">IF($C1444="Very Satisfied","5 Stars",IF($C1444="Satisfied","4 Stars",IF($C1444="Neutral","3 Stars",IF($C1444="Dissatisfied","2 Stars",IF($C1444="Very Dissatisfied","1 Star")))))</f>
        <v>2 Stars</v>
      </c>
      <c r="E1444" t="s">
        <v>32</v>
      </c>
      <c r="F1444" t="s">
        <v>46</v>
      </c>
      <c r="G1444">
        <v>4</v>
      </c>
      <c r="H1444">
        <v>11</v>
      </c>
      <c r="I1444" s="4">
        <f t="shared" si="136"/>
        <v>213324</v>
      </c>
      <c r="J1444">
        <f t="shared" si="137"/>
        <v>26632.875</v>
      </c>
      <c r="K1444" s="4">
        <f t="shared" si="138"/>
        <v>135751.63636363635</v>
      </c>
    </row>
    <row r="1445" spans="1:11" x14ac:dyDescent="0.25">
      <c r="A1445" t="s">
        <v>18</v>
      </c>
      <c r="B1445">
        <v>8423</v>
      </c>
      <c r="C1445" t="s">
        <v>26</v>
      </c>
      <c r="D1445" t="str">
        <f>IF($C1445="Very Satisfied","5 Stars",IF($C1445="Satisfied","4 Stars",IF($C1445="Neutral","3 Stars",IF($C1445="Dissatisfied","2 Stars",IF($C1445="Very Dissatisfied","1 Star")))))</f>
        <v>3 Stars</v>
      </c>
      <c r="E1445" t="s">
        <v>37</v>
      </c>
      <c r="F1445" t="s">
        <v>43</v>
      </c>
      <c r="G1445">
        <v>2</v>
      </c>
      <c r="H1445">
        <v>11</v>
      </c>
      <c r="I1445" s="4">
        <f t="shared" si="136"/>
        <v>732801</v>
      </c>
      <c r="J1445">
        <f t="shared" si="137"/>
        <v>29304.5</v>
      </c>
      <c r="K1445" s="4">
        <f t="shared" si="138"/>
        <v>466327.90909090906</v>
      </c>
    </row>
    <row r="1446" spans="1:11" x14ac:dyDescent="0.25">
      <c r="A1446" t="s">
        <v>11</v>
      </c>
      <c r="B1446">
        <v>2365</v>
      </c>
      <c r="C1446" t="s">
        <v>26</v>
      </c>
      <c r="D1446" t="str">
        <f t="array" ref="D1446">IF($C1446="Very Satisfied","5 Stars",IF($C1446="Satisfied","4 Stars",IF($C1446="Neutral","3 Stars",IF($C1446="Dissatisfied","2 Stars",IF($C1446="Very Dissatisfied","1 Star")))))</f>
        <v>3 Stars</v>
      </c>
      <c r="E1446" t="s">
        <v>35</v>
      </c>
      <c r="F1446" t="s">
        <v>52</v>
      </c>
      <c r="G1446">
        <v>5</v>
      </c>
      <c r="H1446">
        <v>14</v>
      </c>
      <c r="I1446" s="4">
        <f t="shared" si="136"/>
        <v>205755</v>
      </c>
      <c r="J1446">
        <f t="shared" si="137"/>
        <v>117305</v>
      </c>
      <c r="K1446" s="4">
        <f t="shared" si="138"/>
        <v>102877.5</v>
      </c>
    </row>
    <row r="1447" spans="1:11" x14ac:dyDescent="0.25">
      <c r="A1447" t="s">
        <v>15</v>
      </c>
      <c r="B1447">
        <v>4172</v>
      </c>
      <c r="C1447" t="s">
        <v>29</v>
      </c>
      <c r="D1447" t="str">
        <f t="array" ref="D1447">IF($C1447="Very Satisfied","5 Stars",IF($C1447="Satisfied","4 Stars",IF($C1447="Neutral","3 Stars",IF($C1447="Dissatisfied","2 Stars",IF($C1447="Very Dissatisfied","1 Star")))))</f>
        <v>5 Stars</v>
      </c>
      <c r="E1447" t="s">
        <v>37</v>
      </c>
      <c r="F1447" t="s">
        <v>45</v>
      </c>
      <c r="G1447">
        <v>4</v>
      </c>
      <c r="H1447">
        <v>10</v>
      </c>
      <c r="I1447" s="4">
        <f t="shared" si="136"/>
        <v>362964</v>
      </c>
      <c r="J1447">
        <f t="shared" si="137"/>
        <v>107764</v>
      </c>
      <c r="K1447" s="4">
        <f t="shared" si="138"/>
        <v>254074.80000000002</v>
      </c>
    </row>
    <row r="1448" spans="1:11" x14ac:dyDescent="0.25">
      <c r="A1448" t="s">
        <v>7</v>
      </c>
      <c r="B1448">
        <v>2830</v>
      </c>
      <c r="C1448" t="s">
        <v>28</v>
      </c>
      <c r="D1448" t="str">
        <f t="array" ref="D1448">IF($C1448="Very Satisfied","5 Stars",IF($C1448="Satisfied","4 Stars",IF($C1448="Neutral","3 Stars",IF($C1448="Dissatisfied","2 Stars",IF($C1448="Very Dissatisfied","1 Star")))))</f>
        <v>2 Stars</v>
      </c>
      <c r="E1448" t="s">
        <v>33</v>
      </c>
      <c r="F1448" t="s">
        <v>43</v>
      </c>
      <c r="G1448">
        <v>2</v>
      </c>
      <c r="H1448">
        <v>9</v>
      </c>
      <c r="I1448" s="4">
        <f t="shared" si="136"/>
        <v>246210</v>
      </c>
      <c r="J1448">
        <f t="shared" si="137"/>
        <v>10715.5</v>
      </c>
      <c r="K1448" s="4">
        <f t="shared" si="138"/>
        <v>191496.66666666669</v>
      </c>
    </row>
    <row r="1449" spans="1:11" x14ac:dyDescent="0.25">
      <c r="A1449" t="s">
        <v>16</v>
      </c>
      <c r="B1449">
        <v>1028</v>
      </c>
      <c r="C1449" t="s">
        <v>26</v>
      </c>
      <c r="D1449" t="str">
        <f t="array" ref="D1449">IF($C1449="Very Satisfied","5 Stars",IF($C1449="Satisfied","4 Stars",IF($C1449="Neutral","3 Stars",IF($C1449="Dissatisfied","2 Stars",IF($C1449="Very Dissatisfied","1 Star")))))</f>
        <v>3 Stars</v>
      </c>
      <c r="E1449" t="s">
        <v>36</v>
      </c>
      <c r="F1449" t="s">
        <v>49</v>
      </c>
      <c r="G1449">
        <v>4</v>
      </c>
      <c r="H1449">
        <v>12</v>
      </c>
      <c r="I1449" s="4">
        <f t="shared" si="136"/>
        <v>89436</v>
      </c>
      <c r="J1449">
        <f t="shared" si="137"/>
        <v>110772.75</v>
      </c>
      <c r="K1449" s="4">
        <f t="shared" si="138"/>
        <v>52171</v>
      </c>
    </row>
    <row r="1450" spans="1:11" x14ac:dyDescent="0.25">
      <c r="A1450" t="s">
        <v>24</v>
      </c>
      <c r="B1450">
        <v>4120</v>
      </c>
      <c r="C1450" t="s">
        <v>29</v>
      </c>
      <c r="D1450" t="str">
        <f t="array" ref="D1450">IF($C1450="Very Satisfied","5 Stars",IF($C1450="Satisfied","4 Stars",IF($C1450="Neutral","3 Stars",IF($C1450="Dissatisfied","2 Stars",IF($C1450="Very Dissatisfied","1 Star")))))</f>
        <v>5 Stars</v>
      </c>
      <c r="E1450" t="s">
        <v>36</v>
      </c>
      <c r="F1450" t="s">
        <v>41</v>
      </c>
      <c r="G1450">
        <v>4</v>
      </c>
      <c r="H1450">
        <v>15</v>
      </c>
      <c r="I1450" s="4">
        <f t="shared" si="136"/>
        <v>358440</v>
      </c>
      <c r="J1450">
        <f t="shared" si="137"/>
        <v>18510.923076923078</v>
      </c>
      <c r="K1450" s="4">
        <f t="shared" ref="K1450:K1460" si="139">PRODUCT(J1521,7)</f>
        <v>167272</v>
      </c>
    </row>
    <row r="1451" spans="1:11" x14ac:dyDescent="0.25">
      <c r="A1451" t="s">
        <v>13</v>
      </c>
      <c r="B1451">
        <v>1788</v>
      </c>
      <c r="C1451" t="s">
        <v>30</v>
      </c>
      <c r="D1451" t="str">
        <f t="array" ref="D1451">IF($C1451="Very Satisfied","5 Stars",IF($C1451="Satisfied","4 Stars",IF($C1451="Neutral","3 Stars",IF($C1451="Dissatisfied","2 Stars",IF($C1451="Very Dissatisfied","1 Star")))))</f>
        <v>1 Star</v>
      </c>
      <c r="E1451" t="s">
        <v>35</v>
      </c>
      <c r="F1451" t="s">
        <v>47</v>
      </c>
      <c r="G1451">
        <v>1</v>
      </c>
      <c r="H1451">
        <v>9</v>
      </c>
      <c r="I1451" s="4">
        <f t="shared" si="136"/>
        <v>155556</v>
      </c>
      <c r="J1451">
        <f t="shared" si="137"/>
        <v>56240.666666666664</v>
      </c>
      <c r="K1451" s="4">
        <f t="shared" si="139"/>
        <v>120988</v>
      </c>
    </row>
    <row r="1452" spans="1:11" x14ac:dyDescent="0.25">
      <c r="A1452" t="s">
        <v>17</v>
      </c>
      <c r="B1452">
        <v>2171</v>
      </c>
      <c r="C1452" t="s">
        <v>27</v>
      </c>
      <c r="D1452" t="str">
        <f t="array" ref="D1452">IF($C1452="Very Satisfied","5 Stars",IF($C1452="Satisfied","4 Stars",IF($C1452="Neutral","3 Stars",IF($C1452="Dissatisfied","2 Stars",IF($C1452="Very Dissatisfied","1 Star")))))</f>
        <v>4 Stars</v>
      </c>
      <c r="E1452" t="s">
        <v>36</v>
      </c>
      <c r="F1452" t="s">
        <v>52</v>
      </c>
      <c r="G1452">
        <v>4</v>
      </c>
      <c r="H1452">
        <v>6</v>
      </c>
      <c r="I1452" s="4">
        <f t="shared" si="136"/>
        <v>188877</v>
      </c>
      <c r="J1452">
        <f t="shared" ref="J1452:J1465" si="140">I1384/H1384</f>
        <v>64989</v>
      </c>
      <c r="K1452" s="4">
        <f t="shared" si="139"/>
        <v>220356.5</v>
      </c>
    </row>
    <row r="1453" spans="1:11" x14ac:dyDescent="0.25">
      <c r="A1453" t="s">
        <v>19</v>
      </c>
      <c r="B1453">
        <v>1320</v>
      </c>
      <c r="C1453" t="s">
        <v>29</v>
      </c>
      <c r="D1453" t="str">
        <f t="array" ref="D1453">IF($C1453="Very Satisfied","5 Stars",IF($C1453="Satisfied","4 Stars",IF($C1453="Neutral","3 Stars",IF($C1453="Dissatisfied","2 Stars",IF($C1453="Very Dissatisfied","1 Star")))))</f>
        <v>5 Stars</v>
      </c>
      <c r="E1453" t="s">
        <v>31</v>
      </c>
      <c r="F1453" t="s">
        <v>48</v>
      </c>
      <c r="G1453">
        <v>4</v>
      </c>
      <c r="H1453">
        <v>7</v>
      </c>
      <c r="I1453" s="4">
        <f t="shared" si="136"/>
        <v>114840</v>
      </c>
      <c r="J1453">
        <f t="shared" si="140"/>
        <v>49439.727272727272</v>
      </c>
      <c r="K1453" s="4">
        <f t="shared" si="139"/>
        <v>114840</v>
      </c>
    </row>
    <row r="1454" spans="1:11" x14ac:dyDescent="0.25">
      <c r="A1454" t="s">
        <v>19</v>
      </c>
      <c r="B1454">
        <v>2569</v>
      </c>
      <c r="C1454" t="s">
        <v>29</v>
      </c>
      <c r="D1454" t="str">
        <f t="array" ref="D1454">IF($C1454="Very Satisfied","5 Stars",IF($C1454="Satisfied","4 Stars",IF($C1454="Neutral","3 Stars",IF($C1454="Dissatisfied","2 Stars",IF($C1454="Very Dissatisfied","1 Star")))))</f>
        <v>5 Stars</v>
      </c>
      <c r="E1454" t="s">
        <v>36</v>
      </c>
      <c r="F1454" t="s">
        <v>51</v>
      </c>
      <c r="G1454">
        <v>2</v>
      </c>
      <c r="H1454">
        <v>15</v>
      </c>
      <c r="I1454" s="4">
        <f t="shared" si="136"/>
        <v>223503</v>
      </c>
      <c r="J1454">
        <f t="shared" si="140"/>
        <v>139620.5</v>
      </c>
      <c r="K1454" s="4">
        <f t="shared" si="139"/>
        <v>104301.40000000001</v>
      </c>
    </row>
    <row r="1455" spans="1:11" x14ac:dyDescent="0.25">
      <c r="A1455" t="s">
        <v>18</v>
      </c>
      <c r="B1455">
        <v>8143</v>
      </c>
      <c r="C1455" t="s">
        <v>29</v>
      </c>
      <c r="D1455" t="str">
        <f t="array" ref="D1455">IF($C1455="Very Satisfied","5 Stars",IF($C1455="Satisfied","4 Stars",IF($C1455="Neutral","3 Stars",IF($C1455="Dissatisfied","2 Stars",IF($C1455="Very Dissatisfied","1 Star")))))</f>
        <v>5 Stars</v>
      </c>
      <c r="E1455" t="s">
        <v>35</v>
      </c>
      <c r="F1455" t="s">
        <v>47</v>
      </c>
      <c r="G1455">
        <v>2</v>
      </c>
      <c r="H1455">
        <v>6</v>
      </c>
      <c r="I1455" s="4">
        <f t="shared" si="136"/>
        <v>708441</v>
      </c>
      <c r="J1455">
        <f t="shared" si="140"/>
        <v>44126.400000000001</v>
      </c>
      <c r="K1455" s="4">
        <f t="shared" si="139"/>
        <v>826514.5</v>
      </c>
    </row>
    <row r="1456" spans="1:11" x14ac:dyDescent="0.25">
      <c r="A1456" t="s">
        <v>23</v>
      </c>
      <c r="B1456">
        <v>2016</v>
      </c>
      <c r="C1456" t="s">
        <v>27</v>
      </c>
      <c r="D1456" t="str">
        <f t="array" ref="D1456">IF($C1456="Very Satisfied","5 Stars",IF($C1456="Satisfied","4 Stars",IF($C1456="Neutral","3 Stars",IF($C1456="Dissatisfied","2 Stars",IF($C1456="Very Dissatisfied","1 Star")))))</f>
        <v>4 Stars</v>
      </c>
      <c r="E1456" t="s">
        <v>37</v>
      </c>
      <c r="F1456" t="s">
        <v>50</v>
      </c>
      <c r="G1456">
        <v>3</v>
      </c>
      <c r="H1456">
        <v>4</v>
      </c>
      <c r="I1456" s="4">
        <f t="shared" si="136"/>
        <v>175392</v>
      </c>
      <c r="J1456">
        <f t="shared" si="140"/>
        <v>70165.5</v>
      </c>
      <c r="K1456" s="4">
        <f t="shared" si="139"/>
        <v>306936</v>
      </c>
    </row>
    <row r="1457" spans="1:11" x14ac:dyDescent="0.25">
      <c r="A1457" t="s">
        <v>19</v>
      </c>
      <c r="B1457">
        <v>3223</v>
      </c>
      <c r="C1457" t="s">
        <v>30</v>
      </c>
      <c r="D1457" t="str">
        <f t="array" ref="D1457">IF($C1457="Very Satisfied","5 Stars",IF($C1457="Satisfied","4 Stars",IF($C1457="Neutral","3 Stars",IF($C1457="Dissatisfied","2 Stars",IF($C1457="Very Dissatisfied","1 Star")))))</f>
        <v>1 Star</v>
      </c>
      <c r="E1457" t="s">
        <v>37</v>
      </c>
      <c r="F1457" t="s">
        <v>47</v>
      </c>
      <c r="G1457">
        <v>4</v>
      </c>
      <c r="H1457">
        <v>9</v>
      </c>
      <c r="I1457" s="4">
        <f t="shared" si="136"/>
        <v>280401</v>
      </c>
      <c r="J1457">
        <f t="shared" si="140"/>
        <v>34599.230769230766</v>
      </c>
      <c r="K1457" s="4">
        <f t="shared" si="139"/>
        <v>218089.66666666669</v>
      </c>
    </row>
    <row r="1458" spans="1:11" x14ac:dyDescent="0.25">
      <c r="A1458" t="s">
        <v>24</v>
      </c>
      <c r="B1458">
        <v>5762</v>
      </c>
      <c r="C1458" t="s">
        <v>28</v>
      </c>
      <c r="D1458" t="str">
        <f t="array" ref="D1458">IF($C1458="Very Satisfied","5 Stars",IF($C1458="Satisfied","4 Stars",IF($C1458="Neutral","3 Stars",IF($C1458="Dissatisfied","2 Stars",IF($C1458="Very Dissatisfied","1 Star")))))</f>
        <v>2 Stars</v>
      </c>
      <c r="E1458" t="s">
        <v>37</v>
      </c>
      <c r="F1458" t="s">
        <v>49</v>
      </c>
      <c r="G1458">
        <v>3</v>
      </c>
      <c r="H1458">
        <v>11</v>
      </c>
      <c r="I1458" s="4">
        <f t="shared" si="136"/>
        <v>501294</v>
      </c>
      <c r="J1458">
        <f t="shared" si="140"/>
        <v>45962.769230769234</v>
      </c>
      <c r="K1458" s="4">
        <f t="shared" si="139"/>
        <v>319005.27272727271</v>
      </c>
    </row>
    <row r="1459" spans="1:11" x14ac:dyDescent="0.25">
      <c r="A1459" t="s">
        <v>7</v>
      </c>
      <c r="B1459">
        <v>3240</v>
      </c>
      <c r="C1459" t="s">
        <v>26</v>
      </c>
      <c r="D1459" t="str">
        <f t="array" ref="D1459">IF($C1459="Very Satisfied","5 Stars",IF($C1459="Satisfied","4 Stars",IF($C1459="Neutral","3 Stars",IF($C1459="Dissatisfied","2 Stars",IF($C1459="Very Dissatisfied","1 Star")))))</f>
        <v>3 Stars</v>
      </c>
      <c r="E1459" t="s">
        <v>33</v>
      </c>
      <c r="F1459" t="s">
        <v>44</v>
      </c>
      <c r="G1459">
        <v>5</v>
      </c>
      <c r="H1459">
        <v>13</v>
      </c>
      <c r="I1459" s="4">
        <f t="shared" si="136"/>
        <v>281880</v>
      </c>
      <c r="J1459">
        <f t="shared" si="140"/>
        <v>49445</v>
      </c>
      <c r="K1459" s="4">
        <f t="shared" si="139"/>
        <v>151781.53846153844</v>
      </c>
    </row>
    <row r="1460" spans="1:11" x14ac:dyDescent="0.25">
      <c r="A1460" t="s">
        <v>16</v>
      </c>
      <c r="B1460">
        <v>4237</v>
      </c>
      <c r="C1460" t="s">
        <v>29</v>
      </c>
      <c r="D1460" t="str">
        <f t="array" ref="D1460">IF($C1460="Very Satisfied","5 Stars",IF($C1460="Satisfied","4 Stars",IF($C1460="Neutral","3 Stars",IF($C1460="Dissatisfied","2 Stars",IF($C1460="Very Dissatisfied","1 Star")))))</f>
        <v>5 Stars</v>
      </c>
      <c r="E1460" t="s">
        <v>32</v>
      </c>
      <c r="F1460" t="s">
        <v>47</v>
      </c>
      <c r="G1460">
        <v>4</v>
      </c>
      <c r="H1460">
        <v>15</v>
      </c>
      <c r="I1460" s="4">
        <f t="shared" si="136"/>
        <v>368619</v>
      </c>
      <c r="J1460">
        <f t="shared" si="140"/>
        <v>20735</v>
      </c>
      <c r="K1460" s="4">
        <f t="shared" si="139"/>
        <v>172022.19999999998</v>
      </c>
    </row>
    <row r="1461" spans="1:11" x14ac:dyDescent="0.25">
      <c r="A1461" t="s">
        <v>11</v>
      </c>
      <c r="B1461">
        <v>4859</v>
      </c>
      <c r="C1461" t="s">
        <v>26</v>
      </c>
      <c r="D1461" t="str">
        <f t="array" ref="D1461">IF($C1461="Very Satisfied","5 Stars",IF($C1461="Satisfied","4 Stars",IF($C1461="Neutral","3 Stars",IF($C1461="Dissatisfied","2 Stars",IF($C1461="Very Dissatisfied","1 Star")))))</f>
        <v>3 Stars</v>
      </c>
      <c r="E1461" t="s">
        <v>33</v>
      </c>
      <c r="F1461" t="s">
        <v>48</v>
      </c>
      <c r="G1461">
        <v>2</v>
      </c>
      <c r="H1461">
        <v>9</v>
      </c>
      <c r="I1461" s="4">
        <f t="shared" si="136"/>
        <v>422733</v>
      </c>
      <c r="J1461">
        <f t="shared" si="140"/>
        <v>36598</v>
      </c>
      <c r="K1461" s="4">
        <f>PRODUCT(J1533,7)</f>
        <v>328792.33333333337</v>
      </c>
    </row>
    <row r="1462" spans="1:11" x14ac:dyDescent="0.25">
      <c r="A1462" t="s">
        <v>18</v>
      </c>
      <c r="B1462">
        <v>7228</v>
      </c>
      <c r="C1462" t="s">
        <v>29</v>
      </c>
      <c r="D1462" t="str">
        <f t="array" ref="D1462">IF($C1462="Very Satisfied","5 Stars",IF($C1462="Satisfied","4 Stars",IF($C1462="Neutral","3 Stars",IF($C1462="Dissatisfied","2 Stars",IF($C1462="Very Dissatisfied","1 Star")))))</f>
        <v>5 Stars</v>
      </c>
      <c r="E1462" t="s">
        <v>35</v>
      </c>
      <c r="F1462" t="s">
        <v>44</v>
      </c>
      <c r="G1462">
        <v>5</v>
      </c>
      <c r="H1462">
        <v>5</v>
      </c>
      <c r="I1462" s="4">
        <f t="shared" si="136"/>
        <v>628836</v>
      </c>
      <c r="J1462">
        <f t="shared" si="140"/>
        <v>72694.71428571429</v>
      </c>
      <c r="K1462" s="4">
        <f>PRODUCT(J1534,7)</f>
        <v>880370.4</v>
      </c>
    </row>
    <row r="1463" spans="1:11" x14ac:dyDescent="0.25">
      <c r="A1463" t="s">
        <v>19</v>
      </c>
      <c r="B1463">
        <v>2083</v>
      </c>
      <c r="C1463" t="s">
        <v>29</v>
      </c>
      <c r="D1463" t="str">
        <f t="array" ref="D1463">IF($C1463="Very Satisfied","5 Stars",IF($C1463="Satisfied","4 Stars",IF($C1463="Neutral","3 Stars",IF($C1463="Dissatisfied","2 Stars",IF($C1463="Very Dissatisfied","1 Star")))))</f>
        <v>5 Stars</v>
      </c>
      <c r="E1463" t="s">
        <v>37</v>
      </c>
      <c r="F1463" t="s">
        <v>42</v>
      </c>
      <c r="G1463">
        <v>5</v>
      </c>
      <c r="H1463">
        <v>14</v>
      </c>
      <c r="I1463" s="4">
        <f t="shared" si="136"/>
        <v>181221</v>
      </c>
      <c r="J1463">
        <f t="shared" si="140"/>
        <v>50183.181818181816</v>
      </c>
      <c r="K1463" s="4">
        <f>PRODUCT(J1535,7)</f>
        <v>90610.5</v>
      </c>
    </row>
    <row r="1464" spans="1:11" x14ac:dyDescent="0.25">
      <c r="A1464" t="s">
        <v>23</v>
      </c>
      <c r="B1464">
        <v>8195</v>
      </c>
      <c r="C1464" t="s">
        <v>28</v>
      </c>
      <c r="D1464" t="str">
        <f t="array" ref="D1464">IF($C1464="Very Satisfied","5 Stars",IF($C1464="Satisfied","4 Stars",IF($C1464="Neutral","3 Stars",IF($C1464="Dissatisfied","2 Stars",IF($C1464="Very Dissatisfied","1 Star")))))</f>
        <v>2 Stars</v>
      </c>
      <c r="E1464" t="s">
        <v>34</v>
      </c>
      <c r="F1464" t="s">
        <v>46</v>
      </c>
      <c r="G1464">
        <v>4</v>
      </c>
      <c r="H1464">
        <v>9</v>
      </c>
      <c r="I1464" s="4">
        <f t="shared" si="136"/>
        <v>712965</v>
      </c>
      <c r="J1464">
        <f t="shared" si="140"/>
        <v>29384.25</v>
      </c>
      <c r="K1464" s="4">
        <f>PRODUCT(J1537,7)</f>
        <v>554528.33333333326</v>
      </c>
    </row>
    <row r="1465" spans="1:11" x14ac:dyDescent="0.25">
      <c r="A1465" t="s">
        <v>21</v>
      </c>
      <c r="B1465">
        <v>1147</v>
      </c>
      <c r="C1465" t="s">
        <v>29</v>
      </c>
      <c r="D1465" t="str">
        <f t="array" ref="D1465">IF($C1465="Very Satisfied","5 Stars",IF($C1465="Satisfied","4 Stars",IF($C1465="Neutral","3 Stars",IF($C1465="Dissatisfied","2 Stars",IF($C1465="Very Dissatisfied","1 Star")))))</f>
        <v>5 Stars</v>
      </c>
      <c r="E1465" t="s">
        <v>40</v>
      </c>
      <c r="F1465" t="s">
        <v>51</v>
      </c>
      <c r="G1465">
        <v>2</v>
      </c>
      <c r="H1465">
        <v>13</v>
      </c>
      <c r="I1465" s="4">
        <f t="shared" si="136"/>
        <v>99789</v>
      </c>
      <c r="J1465">
        <f t="shared" si="140"/>
        <v>86721.600000000006</v>
      </c>
      <c r="K1465" s="4">
        <f>PRODUCT(J1538,7)</f>
        <v>53732.538461538461</v>
      </c>
    </row>
    <row r="1466" spans="1:11" x14ac:dyDescent="0.25">
      <c r="A1466" t="s">
        <v>15</v>
      </c>
      <c r="B1466">
        <v>6580</v>
      </c>
      <c r="C1466" t="s">
        <v>27</v>
      </c>
      <c r="D1466" t="str">
        <f t="array" ref="D1466">IF($C1466="Very Satisfied","5 Stars",IF($C1466="Satisfied","4 Stars",IF($C1466="Neutral","3 Stars",IF($C1466="Dissatisfied","2 Stars",IF($C1466="Very Dissatisfied","1 Star")))))</f>
        <v>4 Stars</v>
      </c>
      <c r="E1466" t="s">
        <v>37</v>
      </c>
      <c r="F1466" t="s">
        <v>51</v>
      </c>
      <c r="G1466">
        <v>2</v>
      </c>
      <c r="H1466">
        <v>9</v>
      </c>
      <c r="I1466" s="4">
        <f t="shared" ref="I1466:I1525" si="141">PRODUCT(B1466,87)</f>
        <v>572460</v>
      </c>
      <c r="J1466" t="e">
        <f>#REF!/#REF!</f>
        <v>#REF!</v>
      </c>
      <c r="K1466" s="4">
        <f t="shared" ref="K1466:K1501" si="142">PRODUCT(J1540,7)</f>
        <v>445246.66666666663</v>
      </c>
    </row>
    <row r="1467" spans="1:11" x14ac:dyDescent="0.25">
      <c r="A1467" t="s">
        <v>12</v>
      </c>
      <c r="B1467">
        <v>2959</v>
      </c>
      <c r="C1467" t="s">
        <v>29</v>
      </c>
      <c r="D1467" t="str">
        <f t="array" ref="D1467">IF($C1467="Very Satisfied","5 Stars",IF($C1467="Satisfied","4 Stars",IF($C1467="Neutral","3 Stars",IF($C1467="Dissatisfied","2 Stars",IF($C1467="Very Dissatisfied","1 Star")))))</f>
        <v>5 Stars</v>
      </c>
      <c r="E1467" t="s">
        <v>36</v>
      </c>
      <c r="F1467" t="s">
        <v>44</v>
      </c>
      <c r="G1467">
        <v>3</v>
      </c>
      <c r="H1467">
        <v>4</v>
      </c>
      <c r="I1467" s="4">
        <f t="shared" si="141"/>
        <v>257433</v>
      </c>
      <c r="J1467">
        <f t="shared" ref="J1467:J1508" si="143">I1398/H1398</f>
        <v>15874.153846153846</v>
      </c>
      <c r="K1467" s="4">
        <f t="shared" si="142"/>
        <v>450507.75</v>
      </c>
    </row>
    <row r="1468" spans="1:11" x14ac:dyDescent="0.25">
      <c r="A1468" t="s">
        <v>19</v>
      </c>
      <c r="B1468">
        <v>3328</v>
      </c>
      <c r="C1468" t="s">
        <v>28</v>
      </c>
      <c r="D1468" t="str">
        <f t="array" ref="D1468">IF($C1468="Very Satisfied","5 Stars",IF($C1468="Satisfied","4 Stars",IF($C1468="Neutral","3 Stars",IF($C1468="Dissatisfied","2 Stars",IF($C1468="Very Dissatisfied","1 Star")))))</f>
        <v>2 Stars</v>
      </c>
      <c r="E1468" t="s">
        <v>38</v>
      </c>
      <c r="F1468" t="s">
        <v>48</v>
      </c>
      <c r="G1468">
        <v>5</v>
      </c>
      <c r="H1468">
        <v>12</v>
      </c>
      <c r="I1468" s="4">
        <f t="shared" si="141"/>
        <v>289536</v>
      </c>
      <c r="J1468">
        <f t="shared" si="143"/>
        <v>11750.8</v>
      </c>
      <c r="K1468" s="4">
        <f t="shared" si="142"/>
        <v>168896</v>
      </c>
    </row>
    <row r="1469" spans="1:11" x14ac:dyDescent="0.25">
      <c r="A1469" t="s">
        <v>22</v>
      </c>
      <c r="B1469">
        <v>2398</v>
      </c>
      <c r="C1469" t="s">
        <v>29</v>
      </c>
      <c r="D1469" t="str">
        <f t="array" ref="D1469">IF($C1469="Very Satisfied","5 Stars",IF($C1469="Satisfied","4 Stars",IF($C1469="Neutral","3 Stars",IF($C1469="Dissatisfied","2 Stars",IF($C1469="Very Dissatisfied","1 Star")))))</f>
        <v>5 Stars</v>
      </c>
      <c r="E1469" t="s">
        <v>40</v>
      </c>
      <c r="F1469" t="s">
        <v>47</v>
      </c>
      <c r="G1469">
        <v>4</v>
      </c>
      <c r="H1469">
        <v>14</v>
      </c>
      <c r="I1469" s="4">
        <f t="shared" si="141"/>
        <v>208626</v>
      </c>
      <c r="J1469">
        <f t="shared" si="143"/>
        <v>59894.666666666664</v>
      </c>
      <c r="K1469" s="4">
        <f t="shared" si="142"/>
        <v>104313</v>
      </c>
    </row>
    <row r="1470" spans="1:11" x14ac:dyDescent="0.25">
      <c r="A1470" t="s">
        <v>17</v>
      </c>
      <c r="B1470">
        <v>2203</v>
      </c>
      <c r="C1470" t="s">
        <v>26</v>
      </c>
      <c r="D1470" t="str">
        <f t="array" ref="D1470">IF($C1470="Very Satisfied","5 Stars",IF($C1470="Satisfied","4 Stars",IF($C1470="Neutral","3 Stars",IF($C1470="Dissatisfied","2 Stars",IF($C1470="Very Dissatisfied","1 Star")))))</f>
        <v>3 Stars</v>
      </c>
      <c r="E1470" t="s">
        <v>32</v>
      </c>
      <c r="F1470" t="s">
        <v>42</v>
      </c>
      <c r="G1470">
        <v>4</v>
      </c>
      <c r="H1470">
        <v>8</v>
      </c>
      <c r="I1470" s="4">
        <f t="shared" si="141"/>
        <v>191661</v>
      </c>
      <c r="J1470">
        <f t="shared" si="143"/>
        <v>15810.272727272728</v>
      </c>
      <c r="K1470" s="4">
        <f t="shared" si="142"/>
        <v>167703.375</v>
      </c>
    </row>
    <row r="1471" spans="1:11" x14ac:dyDescent="0.25">
      <c r="A1471" t="s">
        <v>11</v>
      </c>
      <c r="B1471">
        <v>2666</v>
      </c>
      <c r="C1471" t="s">
        <v>27</v>
      </c>
      <c r="D1471" t="str">
        <f t="array" ref="D1471">IF($C1471="Very Satisfied","5 Stars",IF($C1471="Satisfied","4 Stars",IF($C1471="Neutral","3 Stars",IF($C1471="Dissatisfied","2 Stars",IF($C1471="Very Dissatisfied","1 Star")))))</f>
        <v>4 Stars</v>
      </c>
      <c r="E1471" t="s">
        <v>33</v>
      </c>
      <c r="F1471" t="s">
        <v>46</v>
      </c>
      <c r="G1471">
        <v>2</v>
      </c>
      <c r="H1471">
        <v>5</v>
      </c>
      <c r="I1471" s="4">
        <f t="shared" si="141"/>
        <v>231942</v>
      </c>
      <c r="J1471">
        <f t="shared" si="143"/>
        <v>86937.857142857145</v>
      </c>
      <c r="K1471" s="4">
        <f t="shared" si="142"/>
        <v>324718.8</v>
      </c>
    </row>
    <row r="1472" spans="1:11" x14ac:dyDescent="0.25">
      <c r="A1472" t="s">
        <v>15</v>
      </c>
      <c r="B1472">
        <v>9487</v>
      </c>
      <c r="C1472" t="s">
        <v>27</v>
      </c>
      <c r="D1472" t="str">
        <f t="array" ref="D1472">IF($C1472="Very Satisfied","5 Stars",IF($C1472="Satisfied","4 Stars",IF($C1472="Neutral","3 Stars",IF($C1472="Dissatisfied","2 Stars",IF($C1472="Very Dissatisfied","1 Star")))))</f>
        <v>4 Stars</v>
      </c>
      <c r="E1472" t="s">
        <v>32</v>
      </c>
      <c r="F1472" t="s">
        <v>49</v>
      </c>
      <c r="G1472">
        <v>2</v>
      </c>
      <c r="H1472">
        <v>14</v>
      </c>
      <c r="I1472" s="4">
        <f t="shared" si="141"/>
        <v>825369</v>
      </c>
      <c r="J1472">
        <f t="shared" si="143"/>
        <v>68797.666666666672</v>
      </c>
      <c r="K1472" s="4">
        <f t="shared" si="142"/>
        <v>412684.5</v>
      </c>
    </row>
    <row r="1473" spans="1:11" x14ac:dyDescent="0.25">
      <c r="A1473" t="s">
        <v>21</v>
      </c>
      <c r="B1473">
        <v>1519</v>
      </c>
      <c r="C1473" t="s">
        <v>27</v>
      </c>
      <c r="D1473" t="str">
        <f t="array" ref="D1473">IF($C1473="Very Satisfied","5 Stars",IF($C1473="Satisfied","4 Stars",IF($C1473="Neutral","3 Stars",IF($C1473="Dissatisfied","2 Stars",IF($C1473="Very Dissatisfied","1 Star")))))</f>
        <v>4 Stars</v>
      </c>
      <c r="E1473" t="s">
        <v>40</v>
      </c>
      <c r="F1473" t="s">
        <v>45</v>
      </c>
      <c r="G1473">
        <v>4</v>
      </c>
      <c r="H1473">
        <v>10</v>
      </c>
      <c r="I1473" s="4">
        <f t="shared" si="141"/>
        <v>132153</v>
      </c>
      <c r="J1473">
        <f t="shared" si="143"/>
        <v>10973.6</v>
      </c>
      <c r="K1473" s="4">
        <f t="shared" si="142"/>
        <v>92507.099999999991</v>
      </c>
    </row>
    <row r="1474" spans="1:11" x14ac:dyDescent="0.25">
      <c r="A1474" t="s">
        <v>14</v>
      </c>
      <c r="B1474">
        <v>5673</v>
      </c>
      <c r="C1474" t="s">
        <v>27</v>
      </c>
      <c r="D1474" t="str">
        <f t="array" ref="D1474">IF($C1474="Very Satisfied","5 Stars",IF($C1474="Satisfied","4 Stars",IF($C1474="Neutral","3 Stars",IF($C1474="Dissatisfied","2 Stars",IF($C1474="Very Dissatisfied","1 Star")))))</f>
        <v>4 Stars</v>
      </c>
      <c r="E1474" t="s">
        <v>39</v>
      </c>
      <c r="F1474" t="s">
        <v>48</v>
      </c>
      <c r="G1474">
        <v>3</v>
      </c>
      <c r="H1474">
        <v>7</v>
      </c>
      <c r="I1474" s="4">
        <f t="shared" si="141"/>
        <v>493551</v>
      </c>
      <c r="J1474">
        <f t="shared" si="143"/>
        <v>72724.090909090912</v>
      </c>
      <c r="K1474" s="4">
        <f t="shared" si="142"/>
        <v>493551</v>
      </c>
    </row>
    <row r="1475" spans="1:11" x14ac:dyDescent="0.25">
      <c r="A1475" t="s">
        <v>21</v>
      </c>
      <c r="B1475">
        <v>679</v>
      </c>
      <c r="C1475" t="s">
        <v>29</v>
      </c>
      <c r="D1475" t="str">
        <f t="array" ref="D1475">IF($C1475="Very Satisfied","5 Stars",IF($C1475="Satisfied","4 Stars",IF($C1475="Neutral","3 Stars",IF($C1475="Dissatisfied","2 Stars",IF($C1475="Very Dissatisfied","1 Star")))))</f>
        <v>5 Stars</v>
      </c>
      <c r="E1475" t="s">
        <v>39</v>
      </c>
      <c r="F1475" t="s">
        <v>48</v>
      </c>
      <c r="G1475">
        <v>2</v>
      </c>
      <c r="H1475">
        <v>6</v>
      </c>
      <c r="I1475" s="4">
        <f t="shared" si="141"/>
        <v>59073</v>
      </c>
      <c r="J1475">
        <f t="shared" si="143"/>
        <v>18437.307692307691</v>
      </c>
      <c r="K1475" s="4">
        <f t="shared" si="142"/>
        <v>68918.5</v>
      </c>
    </row>
    <row r="1476" spans="1:11" x14ac:dyDescent="0.25">
      <c r="A1476" t="s">
        <v>13</v>
      </c>
      <c r="B1476">
        <v>5059</v>
      </c>
      <c r="C1476" t="s">
        <v>27</v>
      </c>
      <c r="D1476" t="str">
        <f t="array" ref="D1476">IF($C1476="Very Satisfied","5 Stars",IF($C1476="Satisfied","4 Stars",IF($C1476="Neutral","3 Stars",IF($C1476="Dissatisfied","2 Stars",IF($C1476="Very Dissatisfied","1 Star")))))</f>
        <v>4 Stars</v>
      </c>
      <c r="E1476" t="s">
        <v>31</v>
      </c>
      <c r="F1476" t="s">
        <v>50</v>
      </c>
      <c r="G1476">
        <v>5</v>
      </c>
      <c r="H1476">
        <v>15</v>
      </c>
      <c r="I1476" s="4">
        <f t="shared" si="141"/>
        <v>440133</v>
      </c>
      <c r="J1476">
        <f t="shared" si="143"/>
        <v>36453</v>
      </c>
      <c r="K1476" s="4">
        <f t="shared" si="142"/>
        <v>205395.4</v>
      </c>
    </row>
    <row r="1477" spans="1:11" x14ac:dyDescent="0.25">
      <c r="A1477" t="s">
        <v>21</v>
      </c>
      <c r="B1477">
        <v>1930</v>
      </c>
      <c r="C1477" t="s">
        <v>29</v>
      </c>
      <c r="D1477" t="str">
        <f t="array" ref="D1477">IF($C1477="Very Satisfied","5 Stars",IF($C1477="Satisfied","4 Stars",IF($C1477="Neutral","3 Stars",IF($C1477="Dissatisfied","2 Stars",IF($C1477="Very Dissatisfied","1 Star")))))</f>
        <v>5 Stars</v>
      </c>
      <c r="E1477" t="s">
        <v>33</v>
      </c>
      <c r="F1477" t="s">
        <v>41</v>
      </c>
      <c r="G1477">
        <v>4</v>
      </c>
      <c r="H1477">
        <v>4</v>
      </c>
      <c r="I1477" s="4">
        <f t="shared" si="141"/>
        <v>167910</v>
      </c>
      <c r="J1477">
        <f t="shared" si="143"/>
        <v>12229.714285714286</v>
      </c>
      <c r="K1477" s="4">
        <f t="shared" si="142"/>
        <v>293842.5</v>
      </c>
    </row>
    <row r="1478" spans="1:11" x14ac:dyDescent="0.25">
      <c r="A1478" t="s">
        <v>24</v>
      </c>
      <c r="B1478">
        <v>1987</v>
      </c>
      <c r="C1478" t="s">
        <v>29</v>
      </c>
      <c r="D1478" t="str">
        <f t="array" ref="D1478">IF($C1478="Very Satisfied","5 Stars",IF($C1478="Satisfied","4 Stars",IF($C1478="Neutral","3 Stars",IF($C1478="Dissatisfied","2 Stars",IF($C1478="Very Dissatisfied","1 Star")))))</f>
        <v>5 Stars</v>
      </c>
      <c r="E1478" t="s">
        <v>31</v>
      </c>
      <c r="F1478" t="s">
        <v>46</v>
      </c>
      <c r="G1478">
        <v>4</v>
      </c>
      <c r="H1478">
        <v>12</v>
      </c>
      <c r="I1478" s="4">
        <f t="shared" si="141"/>
        <v>172869</v>
      </c>
      <c r="J1478">
        <f t="shared" si="143"/>
        <v>12246.923076923076</v>
      </c>
      <c r="K1478" s="4">
        <f t="shared" si="142"/>
        <v>100840.25</v>
      </c>
    </row>
    <row r="1479" spans="1:11" x14ac:dyDescent="0.25">
      <c r="A1479" t="s">
        <v>14</v>
      </c>
      <c r="B1479">
        <v>2624</v>
      </c>
      <c r="C1479" t="s">
        <v>28</v>
      </c>
      <c r="D1479" t="str">
        <f t="array" ref="D1479">IF($C1479="Very Satisfied","5 Stars",IF($C1479="Satisfied","4 Stars",IF($C1479="Neutral","3 Stars",IF($C1479="Dissatisfied","2 Stars",IF($C1479="Very Dissatisfied","1 Star")))))</f>
        <v>2 Stars</v>
      </c>
      <c r="E1479" t="s">
        <v>34</v>
      </c>
      <c r="F1479" t="s">
        <v>44</v>
      </c>
      <c r="G1479">
        <v>3</v>
      </c>
      <c r="H1479">
        <v>10</v>
      </c>
      <c r="I1479" s="4">
        <f t="shared" si="141"/>
        <v>228288</v>
      </c>
      <c r="J1479">
        <f t="shared" si="143"/>
        <v>12368.5</v>
      </c>
      <c r="K1479" s="4">
        <f t="shared" si="142"/>
        <v>159801.60000000001</v>
      </c>
    </row>
    <row r="1480" spans="1:11" x14ac:dyDescent="0.25">
      <c r="A1480" t="s">
        <v>24</v>
      </c>
      <c r="B1480">
        <v>2312</v>
      </c>
      <c r="C1480" t="s">
        <v>29</v>
      </c>
      <c r="D1480" t="str">
        <f t="array" ref="D1480">IF($C1480="Very Satisfied","5 Stars",IF($C1480="Satisfied","4 Stars",IF($C1480="Neutral","3 Stars",IF($C1480="Dissatisfied","2 Stars",IF($C1480="Very Dissatisfied","1 Star")))))</f>
        <v>5 Stars</v>
      </c>
      <c r="E1480" t="s">
        <v>36</v>
      </c>
      <c r="F1480" t="s">
        <v>46</v>
      </c>
      <c r="G1480">
        <v>3</v>
      </c>
      <c r="H1480">
        <v>12</v>
      </c>
      <c r="I1480" s="4">
        <f t="shared" si="141"/>
        <v>201144</v>
      </c>
      <c r="J1480">
        <f t="shared" si="143"/>
        <v>26926.5</v>
      </c>
      <c r="K1480" s="4">
        <f t="shared" si="142"/>
        <v>117334</v>
      </c>
    </row>
    <row r="1481" spans="1:11" x14ac:dyDescent="0.25">
      <c r="A1481" t="s">
        <v>8</v>
      </c>
      <c r="B1481">
        <v>2846</v>
      </c>
      <c r="C1481" t="s">
        <v>27</v>
      </c>
      <c r="D1481" t="str">
        <f t="array" ref="D1481">IF($C1481="Very Satisfied","5 Stars",IF($C1481="Satisfied","4 Stars",IF($C1481="Neutral","3 Stars",IF($C1481="Dissatisfied","2 Stars",IF($C1481="Very Dissatisfied","1 Star")))))</f>
        <v>4 Stars</v>
      </c>
      <c r="E1481" t="s">
        <v>37</v>
      </c>
      <c r="F1481" t="s">
        <v>44</v>
      </c>
      <c r="G1481">
        <v>5</v>
      </c>
      <c r="H1481">
        <v>6</v>
      </c>
      <c r="I1481" s="4">
        <f t="shared" si="141"/>
        <v>247602</v>
      </c>
      <c r="J1481">
        <f t="shared" si="143"/>
        <v>21271.5</v>
      </c>
      <c r="K1481" s="4">
        <f t="shared" si="142"/>
        <v>288869</v>
      </c>
    </row>
    <row r="1482" spans="1:11" x14ac:dyDescent="0.25">
      <c r="A1482" t="s">
        <v>17</v>
      </c>
      <c r="B1482">
        <v>4080</v>
      </c>
      <c r="C1482" t="s">
        <v>29</v>
      </c>
      <c r="D1482" t="str">
        <f t="array" ref="D1482">IF($C1482="Very Satisfied","5 Stars",IF($C1482="Satisfied","4 Stars",IF($C1482="Neutral","3 Stars",IF($C1482="Dissatisfied","2 Stars",IF($C1482="Very Dissatisfied","1 Star")))))</f>
        <v>5 Stars</v>
      </c>
      <c r="E1482" t="s">
        <v>38</v>
      </c>
      <c r="F1482" t="s">
        <v>47</v>
      </c>
      <c r="G1482">
        <v>4</v>
      </c>
      <c r="H1482">
        <v>5</v>
      </c>
      <c r="I1482" s="4">
        <f t="shared" si="141"/>
        <v>354960</v>
      </c>
      <c r="J1482">
        <f t="shared" si="143"/>
        <v>78421.8</v>
      </c>
      <c r="K1482" s="4">
        <f t="shared" si="142"/>
        <v>496944</v>
      </c>
    </row>
    <row r="1483" spans="1:11" x14ac:dyDescent="0.25">
      <c r="A1483" t="s">
        <v>18</v>
      </c>
      <c r="B1483">
        <v>2791</v>
      </c>
      <c r="C1483" t="s">
        <v>26</v>
      </c>
      <c r="D1483" t="str">
        <f>IF($C1483="Very Satisfied","5 Stars",IF($C1483="Satisfied","4 Stars",IF($C1483="Neutral","3 Stars",IF($C1483="Dissatisfied","2 Stars",IF($C1483="Very Dissatisfied","1 Star")))))</f>
        <v>3 Stars</v>
      </c>
      <c r="E1483" t="s">
        <v>36</v>
      </c>
      <c r="F1483" t="s">
        <v>52</v>
      </c>
      <c r="G1483">
        <v>1</v>
      </c>
      <c r="H1483">
        <v>9</v>
      </c>
      <c r="I1483" s="4">
        <f t="shared" si="141"/>
        <v>242817</v>
      </c>
      <c r="J1483">
        <f t="shared" si="143"/>
        <v>16343.571428571429</v>
      </c>
      <c r="K1483" s="4">
        <f t="shared" si="142"/>
        <v>188857.66666666669</v>
      </c>
    </row>
    <row r="1484" spans="1:11" x14ac:dyDescent="0.25">
      <c r="A1484" t="s">
        <v>12</v>
      </c>
      <c r="B1484">
        <v>6992</v>
      </c>
      <c r="C1484" t="s">
        <v>27</v>
      </c>
      <c r="D1484" t="str">
        <f t="array" ref="D1484">IF($C1484="Very Satisfied","5 Stars",IF($C1484="Satisfied","4 Stars",IF($C1484="Neutral","3 Stars",IF($C1484="Dissatisfied","2 Stars",IF($C1484="Very Dissatisfied","1 Star")))))</f>
        <v>4 Stars</v>
      </c>
      <c r="E1484" t="s">
        <v>32</v>
      </c>
      <c r="F1484" t="s">
        <v>50</v>
      </c>
      <c r="G1484">
        <v>2</v>
      </c>
      <c r="H1484">
        <v>7</v>
      </c>
      <c r="I1484" s="4">
        <f t="shared" si="141"/>
        <v>608304</v>
      </c>
      <c r="J1484">
        <f t="shared" si="143"/>
        <v>78919.875</v>
      </c>
      <c r="K1484" s="4">
        <f t="shared" si="142"/>
        <v>608304</v>
      </c>
    </row>
    <row r="1485" spans="1:11" x14ac:dyDescent="0.25">
      <c r="A1485" t="s">
        <v>25</v>
      </c>
      <c r="B1485">
        <v>4248</v>
      </c>
      <c r="C1485" t="s">
        <v>28</v>
      </c>
      <c r="D1485" t="str">
        <f t="array" ref="D1485">IF($C1485="Very Satisfied","5 Stars",IF($C1485="Satisfied","4 Stars",IF($C1485="Neutral","3 Stars",IF($C1485="Dissatisfied","2 Stars",IF($C1485="Very Dissatisfied","1 Star")))))</f>
        <v>2 Stars</v>
      </c>
      <c r="E1485" t="s">
        <v>31</v>
      </c>
      <c r="F1485" t="s">
        <v>49</v>
      </c>
      <c r="G1485">
        <v>4</v>
      </c>
      <c r="H1485">
        <v>3</v>
      </c>
      <c r="I1485" s="4">
        <f t="shared" si="141"/>
        <v>369576</v>
      </c>
      <c r="J1485">
        <f t="shared" si="143"/>
        <v>4790.8</v>
      </c>
      <c r="K1485" s="4">
        <f t="shared" si="142"/>
        <v>862344</v>
      </c>
    </row>
    <row r="1486" spans="1:11" x14ac:dyDescent="0.25">
      <c r="A1486" t="s">
        <v>20</v>
      </c>
      <c r="B1486">
        <v>4738</v>
      </c>
      <c r="C1486" t="s">
        <v>29</v>
      </c>
      <c r="D1486" t="str">
        <f t="array" ref="D1486">IF($C1486="Very Satisfied","5 Stars",IF($C1486="Satisfied","4 Stars",IF($C1486="Neutral","3 Stars",IF($C1486="Dissatisfied","2 Stars",IF($C1486="Very Dissatisfied","1 Star")))))</f>
        <v>5 Stars</v>
      </c>
      <c r="E1486" t="s">
        <v>39</v>
      </c>
      <c r="F1486" t="s">
        <v>44</v>
      </c>
      <c r="G1486">
        <v>2</v>
      </c>
      <c r="H1486">
        <v>10</v>
      </c>
      <c r="I1486" s="4">
        <f t="shared" si="141"/>
        <v>412206</v>
      </c>
      <c r="J1486">
        <f t="shared" si="143"/>
        <v>47954.400000000001</v>
      </c>
      <c r="K1486" s="4">
        <f t="shared" si="142"/>
        <v>288544.2</v>
      </c>
    </row>
    <row r="1487" spans="1:11" x14ac:dyDescent="0.25">
      <c r="A1487" t="s">
        <v>24</v>
      </c>
      <c r="B1487">
        <v>5815</v>
      </c>
      <c r="C1487" t="s">
        <v>27</v>
      </c>
      <c r="D1487" t="str">
        <f t="array" ref="D1487">IF($C1487="Very Satisfied","5 Stars",IF($C1487="Satisfied","4 Stars",IF($C1487="Neutral","3 Stars",IF($C1487="Dissatisfied","2 Stars",IF($C1487="Very Dissatisfied","1 Star")))))</f>
        <v>4 Stars</v>
      </c>
      <c r="E1487" t="s">
        <v>34</v>
      </c>
      <c r="F1487" t="s">
        <v>50</v>
      </c>
      <c r="G1487">
        <v>3</v>
      </c>
      <c r="H1487">
        <v>5</v>
      </c>
      <c r="I1487" s="4">
        <f t="shared" si="141"/>
        <v>505905</v>
      </c>
      <c r="J1487">
        <f t="shared" si="143"/>
        <v>107236.2</v>
      </c>
      <c r="K1487" s="4">
        <f t="shared" si="142"/>
        <v>708267</v>
      </c>
    </row>
    <row r="1488" spans="1:11" x14ac:dyDescent="0.25">
      <c r="A1488" t="s">
        <v>23</v>
      </c>
      <c r="B1488">
        <v>5627</v>
      </c>
      <c r="C1488" t="s">
        <v>27</v>
      </c>
      <c r="D1488" t="str">
        <f t="array" ref="D1488">IF($C1488="Very Satisfied","5 Stars",IF($C1488="Satisfied","4 Stars",IF($C1488="Neutral","3 Stars",IF($C1488="Dissatisfied","2 Stars",IF($C1488="Very Dissatisfied","1 Star")))))</f>
        <v>4 Stars</v>
      </c>
      <c r="E1488" t="s">
        <v>31</v>
      </c>
      <c r="F1488" t="s">
        <v>41</v>
      </c>
      <c r="G1488">
        <v>5</v>
      </c>
      <c r="H1488">
        <v>8</v>
      </c>
      <c r="I1488" s="4">
        <f t="shared" si="141"/>
        <v>489549</v>
      </c>
      <c r="J1488">
        <f t="shared" si="143"/>
        <v>8233.9285714285706</v>
      </c>
      <c r="K1488" s="4">
        <f t="shared" si="142"/>
        <v>428355.375</v>
      </c>
    </row>
    <row r="1489" spans="1:11" x14ac:dyDescent="0.25">
      <c r="A1489" t="s">
        <v>7</v>
      </c>
      <c r="B1489">
        <v>5857</v>
      </c>
      <c r="C1489" t="s">
        <v>29</v>
      </c>
      <c r="D1489" t="str">
        <f t="array" ref="D1489">IF($C1489="Very Satisfied","5 Stars",IF($C1489="Satisfied","4 Stars",IF($C1489="Neutral","3 Stars",IF($C1489="Dissatisfied","2 Stars",IF($C1489="Very Dissatisfied","1 Star")))))</f>
        <v>5 Stars</v>
      </c>
      <c r="E1489" t="s">
        <v>36</v>
      </c>
      <c r="F1489" t="s">
        <v>47</v>
      </c>
      <c r="G1489">
        <v>3</v>
      </c>
      <c r="H1489">
        <v>5</v>
      </c>
      <c r="I1489" s="4">
        <f t="shared" si="141"/>
        <v>509559</v>
      </c>
      <c r="J1489">
        <f t="shared" si="143"/>
        <v>59160</v>
      </c>
      <c r="K1489" s="4">
        <f t="shared" si="142"/>
        <v>713382.6</v>
      </c>
    </row>
    <row r="1490" spans="1:11" x14ac:dyDescent="0.25">
      <c r="A1490" t="s">
        <v>11</v>
      </c>
      <c r="B1490">
        <v>4297</v>
      </c>
      <c r="C1490" t="s">
        <v>29</v>
      </c>
      <c r="D1490" t="str">
        <f t="array" ref="D1490">IF($C1490="Very Satisfied","5 Stars",IF($C1490="Satisfied","4 Stars",IF($C1490="Neutral","3 Stars",IF($C1490="Dissatisfied","2 Stars",IF($C1490="Very Dissatisfied","1 Star")))))</f>
        <v>5 Stars</v>
      </c>
      <c r="E1490" t="s">
        <v>40</v>
      </c>
      <c r="F1490" t="s">
        <v>51</v>
      </c>
      <c r="G1490">
        <v>2</v>
      </c>
      <c r="H1490">
        <v>7</v>
      </c>
      <c r="I1490" s="4">
        <f t="shared" si="141"/>
        <v>373839</v>
      </c>
      <c r="J1490">
        <f t="shared" si="143"/>
        <v>23948.2</v>
      </c>
      <c r="K1490" s="4">
        <f t="shared" si="142"/>
        <v>373839</v>
      </c>
    </row>
    <row r="1491" spans="1:11" x14ac:dyDescent="0.25">
      <c r="A1491" t="s">
        <v>9</v>
      </c>
      <c r="B1491">
        <v>1110</v>
      </c>
      <c r="C1491" t="s">
        <v>30</v>
      </c>
      <c r="D1491" t="str">
        <f t="array" ref="D1491">IF($C1491="Very Satisfied","5 Stars",IF($C1491="Satisfied","4 Stars",IF($C1491="Neutral","3 Stars",IF($C1491="Dissatisfied","2 Stars",IF($C1491="Very Dissatisfied","1 Star")))))</f>
        <v>1 Star</v>
      </c>
      <c r="E1491" t="s">
        <v>38</v>
      </c>
      <c r="F1491" t="s">
        <v>50</v>
      </c>
      <c r="G1491">
        <v>2</v>
      </c>
      <c r="H1491">
        <v>6</v>
      </c>
      <c r="I1491" s="4">
        <f t="shared" si="141"/>
        <v>96570</v>
      </c>
      <c r="J1491">
        <f t="shared" si="143"/>
        <v>72893.571428571435</v>
      </c>
      <c r="K1491" s="4">
        <f t="shared" si="142"/>
        <v>112665</v>
      </c>
    </row>
    <row r="1492" spans="1:11" x14ac:dyDescent="0.25">
      <c r="A1492" t="s">
        <v>21</v>
      </c>
      <c r="B1492">
        <v>2658</v>
      </c>
      <c r="C1492" t="s">
        <v>26</v>
      </c>
      <c r="D1492" t="str">
        <f t="array" ref="D1492">IF($C1492="Very Satisfied","5 Stars",IF($C1492="Satisfied","4 Stars",IF($C1492="Neutral","3 Stars",IF($C1492="Dissatisfied","2 Stars",IF($C1492="Very Dissatisfied","1 Star")))))</f>
        <v>3 Stars</v>
      </c>
      <c r="E1492" t="s">
        <v>36</v>
      </c>
      <c r="F1492" t="s">
        <v>50</v>
      </c>
      <c r="G1492">
        <v>3</v>
      </c>
      <c r="H1492">
        <v>3</v>
      </c>
      <c r="I1492" s="4">
        <f t="shared" si="141"/>
        <v>231246</v>
      </c>
      <c r="J1492">
        <f t="shared" si="143"/>
        <v>63466.5</v>
      </c>
      <c r="K1492" s="4">
        <f t="shared" si="142"/>
        <v>539574</v>
      </c>
    </row>
    <row r="1493" spans="1:11" x14ac:dyDescent="0.25">
      <c r="A1493" t="s">
        <v>9</v>
      </c>
      <c r="B1493">
        <v>2135</v>
      </c>
      <c r="C1493" t="s">
        <v>29</v>
      </c>
      <c r="D1493" t="str">
        <f t="array" ref="D1493">IF($C1493="Very Satisfied","5 Stars",IF($C1493="Satisfied","4 Stars",IF($C1493="Neutral","3 Stars",IF($C1493="Dissatisfied","2 Stars",IF($C1493="Very Dissatisfied","1 Star")))))</f>
        <v>5 Stars</v>
      </c>
      <c r="E1493" t="s">
        <v>37</v>
      </c>
      <c r="F1493" t="s">
        <v>50</v>
      </c>
      <c r="G1493">
        <v>3</v>
      </c>
      <c r="H1493">
        <v>9</v>
      </c>
      <c r="I1493" s="4">
        <f t="shared" si="141"/>
        <v>185745</v>
      </c>
      <c r="J1493">
        <f t="shared" si="143"/>
        <v>6314.75</v>
      </c>
      <c r="K1493" s="4">
        <f t="shared" si="142"/>
        <v>144468.33333333331</v>
      </c>
    </row>
    <row r="1494" spans="1:11" x14ac:dyDescent="0.25">
      <c r="A1494" t="s">
        <v>19</v>
      </c>
      <c r="B1494">
        <v>3554</v>
      </c>
      <c r="C1494" t="s">
        <v>27</v>
      </c>
      <c r="D1494" t="str">
        <f t="array" ref="D1494">IF($C1494="Very Satisfied","5 Stars",IF($C1494="Satisfied","4 Stars",IF($C1494="Neutral","3 Stars",IF($C1494="Dissatisfied","2 Stars",IF($C1494="Very Dissatisfied","1 Star")))))</f>
        <v>4 Stars</v>
      </c>
      <c r="E1494" t="s">
        <v>35</v>
      </c>
      <c r="F1494" t="s">
        <v>43</v>
      </c>
      <c r="G1494">
        <v>4</v>
      </c>
      <c r="H1494">
        <v>4</v>
      </c>
      <c r="I1494" s="4">
        <f t="shared" si="141"/>
        <v>309198</v>
      </c>
      <c r="J1494">
        <f t="shared" si="143"/>
        <v>20590</v>
      </c>
      <c r="K1494" s="4">
        <f t="shared" si="142"/>
        <v>541096.5</v>
      </c>
    </row>
    <row r="1495" spans="1:11" x14ac:dyDescent="0.25">
      <c r="A1495" t="s">
        <v>23</v>
      </c>
      <c r="B1495">
        <v>8150</v>
      </c>
      <c r="C1495" t="s">
        <v>27</v>
      </c>
      <c r="D1495" t="str">
        <f t="array" ref="D1495">IF($C1495="Very Satisfied","5 Stars",IF($C1495="Satisfied","4 Stars",IF($C1495="Neutral","3 Stars",IF($C1495="Dissatisfied","2 Stars",IF($C1495="Very Dissatisfied","1 Star")))))</f>
        <v>4 Stars</v>
      </c>
      <c r="E1495" t="s">
        <v>39</v>
      </c>
      <c r="F1495" t="s">
        <v>44</v>
      </c>
      <c r="G1495">
        <v>4</v>
      </c>
      <c r="H1495">
        <v>4</v>
      </c>
      <c r="I1495" s="4">
        <f t="shared" si="141"/>
        <v>709050</v>
      </c>
      <c r="J1495">
        <f t="shared" si="143"/>
        <v>23751</v>
      </c>
      <c r="K1495" s="4">
        <f t="shared" si="142"/>
        <v>1240837.5</v>
      </c>
    </row>
    <row r="1496" spans="1:11" x14ac:dyDescent="0.25">
      <c r="A1496" t="s">
        <v>22</v>
      </c>
      <c r="B1496">
        <v>5255</v>
      </c>
      <c r="C1496" t="s">
        <v>29</v>
      </c>
      <c r="D1496" t="str">
        <f t="array" ref="D1496">IF($C1496="Very Satisfied","5 Stars",IF($C1496="Satisfied","4 Stars",IF($C1496="Neutral","3 Stars",IF($C1496="Dissatisfied","2 Stars",IF($C1496="Very Dissatisfied","1 Star")))))</f>
        <v>5 Stars</v>
      </c>
      <c r="E1496" t="s">
        <v>38</v>
      </c>
      <c r="F1496" t="s">
        <v>43</v>
      </c>
      <c r="G1496">
        <v>3</v>
      </c>
      <c r="H1496">
        <v>4</v>
      </c>
      <c r="I1496" s="4">
        <f t="shared" si="141"/>
        <v>457185</v>
      </c>
      <c r="J1496">
        <f t="shared" si="143"/>
        <v>46859.538461538461</v>
      </c>
      <c r="K1496" s="4">
        <f t="shared" si="142"/>
        <v>800073.75</v>
      </c>
    </row>
    <row r="1497" spans="1:11" x14ac:dyDescent="0.25">
      <c r="A1497" t="s">
        <v>25</v>
      </c>
      <c r="B1497">
        <v>5232</v>
      </c>
      <c r="C1497" t="s">
        <v>27</v>
      </c>
      <c r="D1497" t="str">
        <f t="array" ref="D1497">IF($C1497="Very Satisfied","5 Stars",IF($C1497="Satisfied","4 Stars",IF($C1497="Neutral","3 Stars",IF($C1497="Dissatisfied","2 Stars",IF($C1497="Very Dissatisfied","1 Star")))))</f>
        <v>4 Stars</v>
      </c>
      <c r="E1497" t="s">
        <v>40</v>
      </c>
      <c r="F1497" t="s">
        <v>46</v>
      </c>
      <c r="G1497">
        <v>1</v>
      </c>
      <c r="H1497">
        <v>11</v>
      </c>
      <c r="I1497" s="4">
        <f t="shared" si="141"/>
        <v>455184</v>
      </c>
      <c r="J1497">
        <f t="shared" si="143"/>
        <v>8109.6428571428569</v>
      </c>
      <c r="K1497" s="4">
        <f t="shared" si="142"/>
        <v>289662.54545454547</v>
      </c>
    </row>
    <row r="1498" spans="1:11" x14ac:dyDescent="0.25">
      <c r="A1498" t="s">
        <v>20</v>
      </c>
      <c r="B1498">
        <v>1065</v>
      </c>
      <c r="C1498" t="s">
        <v>29</v>
      </c>
      <c r="D1498" t="str">
        <f t="array" ref="D1498">IF($C1498="Very Satisfied","5 Stars",IF($C1498="Satisfied","4 Stars",IF($C1498="Neutral","3 Stars",IF($C1498="Dissatisfied","2 Stars",IF($C1498="Very Dissatisfied","1 Star")))))</f>
        <v>5 Stars</v>
      </c>
      <c r="E1498" t="s">
        <v>33</v>
      </c>
      <c r="F1498" t="s">
        <v>46</v>
      </c>
      <c r="G1498">
        <v>1</v>
      </c>
      <c r="H1498">
        <v>13</v>
      </c>
      <c r="I1498" s="4">
        <f t="shared" si="141"/>
        <v>92655</v>
      </c>
      <c r="J1498">
        <f t="shared" si="143"/>
        <v>47340.428571428572</v>
      </c>
      <c r="K1498" s="4">
        <f t="shared" si="142"/>
        <v>49891.153846153844</v>
      </c>
    </row>
    <row r="1499" spans="1:11" x14ac:dyDescent="0.25">
      <c r="A1499" t="s">
        <v>25</v>
      </c>
      <c r="B1499">
        <v>3288</v>
      </c>
      <c r="C1499" t="s">
        <v>29</v>
      </c>
      <c r="D1499" t="str">
        <f t="array" ref="D1499">IF($C1499="Very Satisfied","5 Stars",IF($C1499="Satisfied","4 Stars",IF($C1499="Neutral","3 Stars",IF($C1499="Dissatisfied","2 Stars",IF($C1499="Very Dissatisfied","1 Star")))))</f>
        <v>5 Stars</v>
      </c>
      <c r="E1499" t="s">
        <v>40</v>
      </c>
      <c r="F1499" t="s">
        <v>48</v>
      </c>
      <c r="G1499">
        <v>5</v>
      </c>
      <c r="H1499">
        <v>5</v>
      </c>
      <c r="I1499" s="4">
        <f t="shared" si="141"/>
        <v>286056</v>
      </c>
      <c r="J1499">
        <f t="shared" si="143"/>
        <v>78812.333333333328</v>
      </c>
      <c r="K1499" s="4">
        <f t="shared" si="142"/>
        <v>400478.39999999997</v>
      </c>
    </row>
    <row r="1500" spans="1:11" x14ac:dyDescent="0.25">
      <c r="A1500" t="s">
        <v>8</v>
      </c>
      <c r="B1500">
        <v>6380</v>
      </c>
      <c r="C1500" t="s">
        <v>30</v>
      </c>
      <c r="D1500" t="str">
        <f t="array" ref="D1500">IF($C1500="Very Satisfied","5 Stars",IF($C1500="Satisfied","4 Stars",IF($C1500="Neutral","3 Stars",IF($C1500="Dissatisfied","2 Stars",IF($C1500="Very Dissatisfied","1 Star")))))</f>
        <v>1 Star</v>
      </c>
      <c r="E1500" t="s">
        <v>39</v>
      </c>
      <c r="F1500" t="s">
        <v>48</v>
      </c>
      <c r="G1500">
        <v>4</v>
      </c>
      <c r="H1500">
        <v>11</v>
      </c>
      <c r="I1500" s="4">
        <f t="shared" si="141"/>
        <v>555060</v>
      </c>
      <c r="J1500">
        <f t="shared" si="143"/>
        <v>8974.3846153846152</v>
      </c>
      <c r="K1500" s="4">
        <f t="shared" si="142"/>
        <v>353220</v>
      </c>
    </row>
    <row r="1501" spans="1:11" x14ac:dyDescent="0.25">
      <c r="A1501" t="s">
        <v>19</v>
      </c>
      <c r="B1501">
        <v>3572</v>
      </c>
      <c r="C1501" t="s">
        <v>29</v>
      </c>
      <c r="D1501" t="str">
        <f t="array" ref="D1501">IF($C1501="Very Satisfied","5 Stars",IF($C1501="Satisfied","4 Stars",IF($C1501="Neutral","3 Stars",IF($C1501="Dissatisfied","2 Stars",IF($C1501="Very Dissatisfied","1 Star")))))</f>
        <v>5 Stars</v>
      </c>
      <c r="E1501" t="s">
        <v>38</v>
      </c>
      <c r="F1501" t="s">
        <v>42</v>
      </c>
      <c r="G1501">
        <v>3</v>
      </c>
      <c r="H1501">
        <v>5</v>
      </c>
      <c r="I1501" s="4">
        <f t="shared" si="141"/>
        <v>310764</v>
      </c>
      <c r="J1501">
        <f t="shared" si="143"/>
        <v>34386.75</v>
      </c>
      <c r="K1501" s="4">
        <f t="shared" si="142"/>
        <v>435069.60000000003</v>
      </c>
    </row>
    <row r="1502" spans="1:11" x14ac:dyDescent="0.25">
      <c r="A1502" t="s">
        <v>17</v>
      </c>
      <c r="B1502">
        <v>5640</v>
      </c>
      <c r="C1502" t="s">
        <v>28</v>
      </c>
      <c r="D1502" t="str">
        <f t="array" ref="D1502">IF($C1502="Very Satisfied","5 Stars",IF($C1502="Satisfied","4 Stars",IF($C1502="Neutral","3 Stars",IF($C1502="Dissatisfied","2 Stars",IF($C1502="Very Dissatisfied","1 Star")))))</f>
        <v>2 Stars</v>
      </c>
      <c r="E1502" t="s">
        <v>36</v>
      </c>
      <c r="F1502" t="s">
        <v>41</v>
      </c>
      <c r="G1502">
        <v>1</v>
      </c>
      <c r="H1502">
        <v>14</v>
      </c>
      <c r="I1502" s="4">
        <f t="shared" si="141"/>
        <v>490680</v>
      </c>
      <c r="J1502">
        <f t="shared" si="143"/>
        <v>34867.666666666664</v>
      </c>
      <c r="K1502" s="4">
        <f>PRODUCT(J1577,7)</f>
        <v>245340</v>
      </c>
    </row>
    <row r="1503" spans="1:11" x14ac:dyDescent="0.25">
      <c r="A1503" t="s">
        <v>15</v>
      </c>
      <c r="B1503">
        <v>7573</v>
      </c>
      <c r="C1503" t="s">
        <v>27</v>
      </c>
      <c r="D1503" t="str">
        <f t="array" ref="D1503">IF($C1503="Very Satisfied","5 Stars",IF($C1503="Satisfied","4 Stars",IF($C1503="Neutral","3 Stars",IF($C1503="Dissatisfied","2 Stars",IF($C1503="Very Dissatisfied","1 Star")))))</f>
        <v>4 Stars</v>
      </c>
      <c r="E1503" t="s">
        <v>34</v>
      </c>
      <c r="F1503" t="s">
        <v>46</v>
      </c>
      <c r="G1503">
        <v>5</v>
      </c>
      <c r="H1503">
        <v>13</v>
      </c>
      <c r="I1503" s="4">
        <f t="shared" si="141"/>
        <v>658851</v>
      </c>
      <c r="J1503">
        <f t="shared" si="143"/>
        <v>122993.14285714286</v>
      </c>
      <c r="K1503" s="4">
        <f>PRODUCT(J1578,7)</f>
        <v>354765.92307692312</v>
      </c>
    </row>
    <row r="1504" spans="1:11" x14ac:dyDescent="0.25">
      <c r="A1504" t="s">
        <v>10</v>
      </c>
      <c r="B1504">
        <v>7692</v>
      </c>
      <c r="C1504" t="s">
        <v>27</v>
      </c>
      <c r="D1504" t="str">
        <f t="array" ref="D1504">IF($C1504="Very Satisfied","5 Stars",IF($C1504="Satisfied","4 Stars",IF($C1504="Neutral","3 Stars",IF($C1504="Dissatisfied","2 Stars",IF($C1504="Very Dissatisfied","1 Star")))))</f>
        <v>4 Stars</v>
      </c>
      <c r="E1504" t="s">
        <v>33</v>
      </c>
      <c r="F1504" t="s">
        <v>46</v>
      </c>
      <c r="G1504">
        <v>3</v>
      </c>
      <c r="H1504">
        <v>12</v>
      </c>
      <c r="I1504" s="4">
        <f t="shared" si="141"/>
        <v>669204</v>
      </c>
      <c r="J1504">
        <f t="shared" si="143"/>
        <v>20463.642857142859</v>
      </c>
      <c r="K1504" s="4">
        <f>PRODUCT(J1580,7)</f>
        <v>390369</v>
      </c>
    </row>
    <row r="1505" spans="1:11" x14ac:dyDescent="0.25">
      <c r="A1505" t="s">
        <v>7</v>
      </c>
      <c r="B1505">
        <v>4847</v>
      </c>
      <c r="C1505" t="s">
        <v>27</v>
      </c>
      <c r="D1505" t="str">
        <f t="array" ref="D1505">IF($C1505="Very Satisfied","5 Stars",IF($C1505="Satisfied","4 Stars",IF($C1505="Neutral","3 Stars",IF($C1505="Dissatisfied","2 Stars",IF($C1505="Very Dissatisfied","1 Star")))))</f>
        <v>4 Stars</v>
      </c>
      <c r="E1505" t="s">
        <v>33</v>
      </c>
      <c r="F1505" t="s">
        <v>48</v>
      </c>
      <c r="G1505">
        <v>1</v>
      </c>
      <c r="H1505">
        <v>11</v>
      </c>
      <c r="I1505" s="4">
        <f t="shared" si="141"/>
        <v>421689</v>
      </c>
      <c r="J1505">
        <f t="shared" si="143"/>
        <v>41779.333333333336</v>
      </c>
      <c r="K1505" s="4">
        <f>PRODUCT(J1581,7)</f>
        <v>268347.54545454547</v>
      </c>
    </row>
    <row r="1506" spans="1:11" x14ac:dyDescent="0.25">
      <c r="A1506" t="s">
        <v>24</v>
      </c>
      <c r="B1506">
        <v>3626</v>
      </c>
      <c r="C1506" t="s">
        <v>29</v>
      </c>
      <c r="D1506" t="str">
        <f t="array" ref="D1506">IF($C1506="Very Satisfied","5 Stars",IF($C1506="Satisfied","4 Stars",IF($C1506="Neutral","3 Stars",IF($C1506="Dissatisfied","2 Stars",IF($C1506="Very Dissatisfied","1 Star")))))</f>
        <v>5 Stars</v>
      </c>
      <c r="E1506" t="s">
        <v>36</v>
      </c>
      <c r="F1506" t="s">
        <v>48</v>
      </c>
      <c r="G1506">
        <v>1</v>
      </c>
      <c r="H1506">
        <v>10</v>
      </c>
      <c r="I1506" s="4">
        <f t="shared" si="141"/>
        <v>315462</v>
      </c>
      <c r="J1506">
        <f t="shared" si="143"/>
        <v>16015.25</v>
      </c>
      <c r="K1506" s="4">
        <f>PRODUCT(J1582,7)</f>
        <v>220823.4</v>
      </c>
    </row>
    <row r="1507" spans="1:11" x14ac:dyDescent="0.25">
      <c r="A1507" t="s">
        <v>21</v>
      </c>
      <c r="B1507">
        <v>704</v>
      </c>
      <c r="C1507" t="s">
        <v>28</v>
      </c>
      <c r="D1507" t="str">
        <f t="array" ref="D1507">IF($C1507="Very Satisfied","5 Stars",IF($C1507="Satisfied","4 Stars",IF($C1507="Neutral","3 Stars",IF($C1507="Dissatisfied","2 Stars",IF($C1507="Very Dissatisfied","1 Star")))))</f>
        <v>2 Stars</v>
      </c>
      <c r="E1507" t="s">
        <v>32</v>
      </c>
      <c r="F1507" t="s">
        <v>48</v>
      </c>
      <c r="G1507">
        <v>5</v>
      </c>
      <c r="H1507">
        <v>10</v>
      </c>
      <c r="I1507" s="4">
        <f t="shared" si="141"/>
        <v>61248</v>
      </c>
      <c r="J1507">
        <f t="shared" si="143"/>
        <v>15091.6</v>
      </c>
      <c r="K1507" s="4">
        <f>PRODUCT(J1583,7)</f>
        <v>42873.599999999999</v>
      </c>
    </row>
    <row r="1508" spans="1:11" x14ac:dyDescent="0.25">
      <c r="A1508" t="s">
        <v>12</v>
      </c>
      <c r="B1508">
        <v>6695</v>
      </c>
      <c r="C1508" t="s">
        <v>27</v>
      </c>
      <c r="D1508" t="str">
        <f t="array" ref="D1508">IF($C1508="Very Satisfied","5 Stars",IF($C1508="Satisfied","4 Stars",IF($C1508="Neutral","3 Stars",IF($C1508="Dissatisfied","2 Stars",IF($C1508="Very Dissatisfied","1 Star")))))</f>
        <v>4 Stars</v>
      </c>
      <c r="E1508" t="s">
        <v>35</v>
      </c>
      <c r="F1508" t="s">
        <v>41</v>
      </c>
      <c r="G1508">
        <v>4</v>
      </c>
      <c r="H1508">
        <v>9</v>
      </c>
      <c r="I1508" s="4">
        <f t="shared" si="141"/>
        <v>582465</v>
      </c>
      <c r="J1508">
        <f t="shared" si="143"/>
        <v>94025.25</v>
      </c>
      <c r="K1508" s="4">
        <f t="shared" ref="K1508:K1554" si="144">PRODUCT(J1585,7)</f>
        <v>453028.33333333337</v>
      </c>
    </row>
    <row r="1509" spans="1:11" x14ac:dyDescent="0.25">
      <c r="A1509" t="s">
        <v>11</v>
      </c>
      <c r="B1509">
        <v>3646</v>
      </c>
      <c r="C1509" t="s">
        <v>29</v>
      </c>
      <c r="D1509" t="str">
        <f t="array" ref="D1509">IF($C1509="Very Satisfied","5 Stars",IF($C1509="Satisfied","4 Stars",IF($C1509="Neutral","3 Stars",IF($C1509="Dissatisfied","2 Stars",IF($C1509="Very Dissatisfied","1 Star")))))</f>
        <v>5 Stars</v>
      </c>
      <c r="E1509" t="s">
        <v>37</v>
      </c>
      <c r="F1509" t="s">
        <v>43</v>
      </c>
      <c r="G1509">
        <v>4</v>
      </c>
      <c r="H1509">
        <v>4</v>
      </c>
      <c r="I1509" s="4">
        <f t="shared" si="141"/>
        <v>317202</v>
      </c>
      <c r="J1509" t="e">
        <f>#REF!/#REF!</f>
        <v>#REF!</v>
      </c>
      <c r="K1509" s="4">
        <f t="shared" si="144"/>
        <v>555103.5</v>
      </c>
    </row>
    <row r="1510" spans="1:11" x14ac:dyDescent="0.25">
      <c r="A1510" t="s">
        <v>23</v>
      </c>
      <c r="B1510">
        <v>4213</v>
      </c>
      <c r="C1510" t="s">
        <v>27</v>
      </c>
      <c r="D1510" t="str">
        <f t="array" ref="D1510">IF($C1510="Very Satisfied","5 Stars",IF($C1510="Satisfied","4 Stars",IF($C1510="Neutral","3 Stars",IF($C1510="Dissatisfied","2 Stars",IF($C1510="Very Dissatisfied","1 Star")))))</f>
        <v>4 Stars</v>
      </c>
      <c r="E1510" t="s">
        <v>40</v>
      </c>
      <c r="F1510" t="s">
        <v>42</v>
      </c>
      <c r="G1510">
        <v>1</v>
      </c>
      <c r="H1510">
        <v>9</v>
      </c>
      <c r="I1510" s="4">
        <f t="shared" si="141"/>
        <v>366531</v>
      </c>
      <c r="J1510">
        <f t="shared" ref="J1510:J1519" si="145">I1440/H1440</f>
        <v>81693</v>
      </c>
      <c r="K1510" s="4">
        <f t="shared" si="144"/>
        <v>285079.66666666663</v>
      </c>
    </row>
    <row r="1511" spans="1:11" x14ac:dyDescent="0.25">
      <c r="A1511" t="s">
        <v>23</v>
      </c>
      <c r="B1511">
        <v>7406</v>
      </c>
      <c r="C1511" t="s">
        <v>28</v>
      </c>
      <c r="D1511" t="str">
        <f t="array" ref="D1511">IF($C1511="Very Satisfied","5 Stars",IF($C1511="Satisfied","4 Stars",IF($C1511="Neutral","3 Stars",IF($C1511="Dissatisfied","2 Stars",IF($C1511="Very Dissatisfied","1 Star")))))</f>
        <v>2 Stars</v>
      </c>
      <c r="E1511" t="s">
        <v>39</v>
      </c>
      <c r="F1511" t="s">
        <v>51</v>
      </c>
      <c r="G1511">
        <v>2</v>
      </c>
      <c r="H1511">
        <v>7</v>
      </c>
      <c r="I1511" s="4">
        <f t="shared" si="141"/>
        <v>644322</v>
      </c>
      <c r="J1511">
        <f t="shared" si="145"/>
        <v>13088.666666666666</v>
      </c>
      <c r="K1511" s="4">
        <f t="shared" si="144"/>
        <v>644322</v>
      </c>
    </row>
    <row r="1512" spans="1:11" x14ac:dyDescent="0.25">
      <c r="A1512" t="s">
        <v>17</v>
      </c>
      <c r="B1512">
        <v>4290</v>
      </c>
      <c r="C1512" t="s">
        <v>29</v>
      </c>
      <c r="D1512" t="str">
        <f t="array" ref="D1512">IF($C1512="Very Satisfied","5 Stars",IF($C1512="Satisfied","4 Stars",IF($C1512="Neutral","3 Stars",IF($C1512="Dissatisfied","2 Stars",IF($C1512="Very Dissatisfied","1 Star")))))</f>
        <v>5 Stars</v>
      </c>
      <c r="E1512" t="s">
        <v>31</v>
      </c>
      <c r="F1512" t="s">
        <v>41</v>
      </c>
      <c r="G1512">
        <v>1</v>
      </c>
      <c r="H1512">
        <v>9</v>
      </c>
      <c r="I1512" s="4">
        <f t="shared" si="141"/>
        <v>373230</v>
      </c>
      <c r="J1512">
        <f t="shared" si="145"/>
        <v>27764.6</v>
      </c>
      <c r="K1512" s="4">
        <f t="shared" si="144"/>
        <v>290290</v>
      </c>
    </row>
    <row r="1513" spans="1:11" x14ac:dyDescent="0.25">
      <c r="A1513" t="s">
        <v>9</v>
      </c>
      <c r="B1513">
        <v>2190</v>
      </c>
      <c r="C1513" t="s">
        <v>30</v>
      </c>
      <c r="D1513" t="str">
        <f t="array" ref="D1513">IF($C1513="Very Satisfied","5 Stars",IF($C1513="Satisfied","4 Stars",IF($C1513="Neutral","3 Stars",IF($C1513="Dissatisfied","2 Stars",IF($C1513="Very Dissatisfied","1 Star")))))</f>
        <v>1 Star</v>
      </c>
      <c r="E1513" t="s">
        <v>31</v>
      </c>
      <c r="F1513" t="s">
        <v>42</v>
      </c>
      <c r="G1513">
        <v>3</v>
      </c>
      <c r="H1513">
        <v>6</v>
      </c>
      <c r="I1513" s="4">
        <f t="shared" si="141"/>
        <v>190530</v>
      </c>
      <c r="J1513">
        <f t="shared" si="145"/>
        <v>20665.846153846152</v>
      </c>
      <c r="K1513" s="4">
        <f t="shared" si="144"/>
        <v>222285</v>
      </c>
    </row>
    <row r="1514" spans="1:11" x14ac:dyDescent="0.25">
      <c r="A1514" t="s">
        <v>17</v>
      </c>
      <c r="B1514">
        <v>5339</v>
      </c>
      <c r="C1514" t="s">
        <v>28</v>
      </c>
      <c r="D1514" t="str">
        <f t="array" ref="D1514">IF($C1514="Very Satisfied","5 Stars",IF($C1514="Satisfied","4 Stars",IF($C1514="Neutral","3 Stars",IF($C1514="Dissatisfied","2 Stars",IF($C1514="Very Dissatisfied","1 Star")))))</f>
        <v>2 Stars</v>
      </c>
      <c r="E1514" t="s">
        <v>35</v>
      </c>
      <c r="F1514" t="s">
        <v>42</v>
      </c>
      <c r="G1514">
        <v>4</v>
      </c>
      <c r="H1514">
        <v>9</v>
      </c>
      <c r="I1514" s="4">
        <f t="shared" si="141"/>
        <v>464493</v>
      </c>
      <c r="J1514">
        <f t="shared" si="145"/>
        <v>19393.090909090908</v>
      </c>
      <c r="K1514" s="4">
        <f t="shared" si="144"/>
        <v>361272.33333333337</v>
      </c>
    </row>
    <row r="1515" spans="1:11" x14ac:dyDescent="0.25">
      <c r="A1515" t="s">
        <v>15</v>
      </c>
      <c r="B1515">
        <v>6652</v>
      </c>
      <c r="C1515" t="s">
        <v>28</v>
      </c>
      <c r="D1515" t="str">
        <f t="array" ref="D1515">IF($C1515="Very Satisfied","5 Stars",IF($C1515="Satisfied","4 Stars",IF($C1515="Neutral","3 Stars",IF($C1515="Dissatisfied","2 Stars",IF($C1515="Very Dissatisfied","1 Star")))))</f>
        <v>2 Stars</v>
      </c>
      <c r="E1515" t="s">
        <v>37</v>
      </c>
      <c r="F1515" t="s">
        <v>46</v>
      </c>
      <c r="G1515">
        <v>4</v>
      </c>
      <c r="H1515">
        <v>8</v>
      </c>
      <c r="I1515" s="4">
        <f t="shared" si="141"/>
        <v>578724</v>
      </c>
      <c r="J1515">
        <f t="shared" si="145"/>
        <v>66618.272727272721</v>
      </c>
      <c r="K1515" s="4">
        <f t="shared" si="144"/>
        <v>506383.5</v>
      </c>
    </row>
    <row r="1516" spans="1:11" x14ac:dyDescent="0.25">
      <c r="A1516" t="s">
        <v>23</v>
      </c>
      <c r="B1516">
        <v>8993</v>
      </c>
      <c r="C1516" t="s">
        <v>27</v>
      </c>
      <c r="D1516" t="str">
        <f t="array" ref="D1516">IF($C1516="Very Satisfied","5 Stars",IF($C1516="Satisfied","4 Stars",IF($C1516="Neutral","3 Stars",IF($C1516="Dissatisfied","2 Stars",IF($C1516="Very Dissatisfied","1 Star")))))</f>
        <v>4 Stars</v>
      </c>
      <c r="E1516" t="s">
        <v>39</v>
      </c>
      <c r="F1516" t="s">
        <v>46</v>
      </c>
      <c r="G1516">
        <v>1</v>
      </c>
      <c r="H1516">
        <v>10</v>
      </c>
      <c r="I1516" s="4">
        <f t="shared" si="141"/>
        <v>782391</v>
      </c>
      <c r="J1516">
        <f t="shared" si="145"/>
        <v>14696.785714285714</v>
      </c>
      <c r="K1516" s="4">
        <f t="shared" si="144"/>
        <v>547673.70000000007</v>
      </c>
    </row>
    <row r="1517" spans="1:11" x14ac:dyDescent="0.25">
      <c r="A1517" t="s">
        <v>18</v>
      </c>
      <c r="B1517">
        <v>8336</v>
      </c>
      <c r="C1517" t="s">
        <v>27</v>
      </c>
      <c r="D1517" t="str">
        <f t="array" ref="D1517">IF($C1517="Very Satisfied","5 Stars",IF($C1517="Satisfied","4 Stars",IF($C1517="Neutral","3 Stars",IF($C1517="Dissatisfied","2 Stars",IF($C1517="Very Dissatisfied","1 Star")))))</f>
        <v>4 Stars</v>
      </c>
      <c r="E1517" t="s">
        <v>39</v>
      </c>
      <c r="F1517" t="s">
        <v>49</v>
      </c>
      <c r="G1517">
        <v>2</v>
      </c>
      <c r="H1517">
        <v>4</v>
      </c>
      <c r="I1517" s="4">
        <f t="shared" si="141"/>
        <v>725232</v>
      </c>
      <c r="J1517">
        <f t="shared" si="145"/>
        <v>36296.400000000001</v>
      </c>
      <c r="K1517" s="4">
        <f t="shared" si="144"/>
        <v>1269156</v>
      </c>
    </row>
    <row r="1518" spans="1:11" x14ac:dyDescent="0.25">
      <c r="A1518" t="s">
        <v>17</v>
      </c>
      <c r="B1518">
        <v>1623</v>
      </c>
      <c r="C1518" t="s">
        <v>26</v>
      </c>
      <c r="D1518" t="str">
        <f t="array" ref="D1518">IF($C1518="Very Satisfied","5 Stars",IF($C1518="Satisfied","4 Stars",IF($C1518="Neutral","3 Stars",IF($C1518="Dissatisfied","2 Stars",IF($C1518="Very Dissatisfied","1 Star")))))</f>
        <v>3 Stars</v>
      </c>
      <c r="E1518" t="s">
        <v>37</v>
      </c>
      <c r="F1518" t="s">
        <v>46</v>
      </c>
      <c r="G1518">
        <v>2</v>
      </c>
      <c r="H1518">
        <v>14</v>
      </c>
      <c r="I1518" s="4">
        <f t="shared" si="141"/>
        <v>141201</v>
      </c>
      <c r="J1518">
        <f t="shared" si="145"/>
        <v>27356.666666666668</v>
      </c>
      <c r="K1518" s="4">
        <f t="shared" si="144"/>
        <v>70600.5</v>
      </c>
    </row>
    <row r="1519" spans="1:11" x14ac:dyDescent="0.25">
      <c r="A1519" t="s">
        <v>7</v>
      </c>
      <c r="B1519">
        <v>4771</v>
      </c>
      <c r="C1519" t="s">
        <v>28</v>
      </c>
      <c r="D1519" t="str">
        <f t="array" ref="D1519">IF($C1519="Very Satisfied","5 Stars",IF($C1519="Satisfied","4 Stars",IF($C1519="Neutral","3 Stars",IF($C1519="Dissatisfied","2 Stars",IF($C1519="Very Dissatisfied","1 Star")))))</f>
        <v>2 Stars</v>
      </c>
      <c r="E1519" t="s">
        <v>32</v>
      </c>
      <c r="F1519" t="s">
        <v>49</v>
      </c>
      <c r="G1519">
        <v>1</v>
      </c>
      <c r="H1519">
        <v>13</v>
      </c>
      <c r="I1519" s="4">
        <f t="shared" si="141"/>
        <v>415077</v>
      </c>
      <c r="J1519">
        <f t="shared" si="145"/>
        <v>7453</v>
      </c>
      <c r="K1519" s="4">
        <f t="shared" si="144"/>
        <v>223503</v>
      </c>
    </row>
    <row r="1520" spans="1:11" x14ac:dyDescent="0.25">
      <c r="A1520" t="s">
        <v>9</v>
      </c>
      <c r="B1520">
        <v>1275</v>
      </c>
      <c r="C1520" t="s">
        <v>27</v>
      </c>
      <c r="D1520" t="str">
        <f t="array" ref="D1520">IF($C1520="Very Satisfied","5 Stars",IF($C1520="Satisfied","4 Stars",IF($C1520="Neutral","3 Stars",IF($C1520="Dissatisfied","2 Stars",IF($C1520="Very Dissatisfied","1 Star")))))</f>
        <v>4 Stars</v>
      </c>
      <c r="E1520" t="s">
        <v>34</v>
      </c>
      <c r="F1520" t="s">
        <v>52</v>
      </c>
      <c r="G1520">
        <v>4</v>
      </c>
      <c r="H1520">
        <v>8</v>
      </c>
      <c r="I1520" s="4">
        <f t="shared" si="141"/>
        <v>110925</v>
      </c>
      <c r="J1520" t="e">
        <f>#REF!/#REF!</f>
        <v>#REF!</v>
      </c>
      <c r="K1520" s="4">
        <f t="shared" si="144"/>
        <v>97059.375</v>
      </c>
    </row>
    <row r="1521" spans="1:11" x14ac:dyDescent="0.25">
      <c r="A1521" t="s">
        <v>21</v>
      </c>
      <c r="B1521">
        <v>1934</v>
      </c>
      <c r="C1521" t="s">
        <v>26</v>
      </c>
      <c r="D1521" t="str">
        <f t="array" ref="D1521">IF($C1521="Very Satisfied","5 Stars",IF($C1521="Satisfied","4 Stars",IF($C1521="Neutral","3 Stars",IF($C1521="Dissatisfied","2 Stars",IF($C1521="Very Dissatisfied","1 Star")))))</f>
        <v>3 Stars</v>
      </c>
      <c r="E1521" t="s">
        <v>38</v>
      </c>
      <c r="F1521" t="s">
        <v>42</v>
      </c>
      <c r="G1521">
        <v>4</v>
      </c>
      <c r="H1521">
        <v>7</v>
      </c>
      <c r="I1521" s="4">
        <f t="shared" si="141"/>
        <v>168258</v>
      </c>
      <c r="J1521">
        <f t="shared" ref="J1521:J1531" si="146">I1450/H1450</f>
        <v>23896</v>
      </c>
      <c r="K1521" s="4">
        <f t="shared" si="144"/>
        <v>168258</v>
      </c>
    </row>
    <row r="1522" spans="1:11" x14ac:dyDescent="0.25">
      <c r="A1522" t="s">
        <v>13</v>
      </c>
      <c r="B1522">
        <v>4733</v>
      </c>
      <c r="C1522" t="s">
        <v>29</v>
      </c>
      <c r="D1522" t="str">
        <f t="array" ref="D1522">IF($C1522="Very Satisfied","5 Stars",IF($C1522="Satisfied","4 Stars",IF($C1522="Neutral","3 Stars",IF($C1522="Dissatisfied","2 Stars",IF($C1522="Very Dissatisfied","1 Star")))))</f>
        <v>5 Stars</v>
      </c>
      <c r="E1522" t="s">
        <v>33</v>
      </c>
      <c r="F1522" t="s">
        <v>51</v>
      </c>
      <c r="G1522">
        <v>3</v>
      </c>
      <c r="H1522">
        <v>10</v>
      </c>
      <c r="I1522" s="4">
        <f t="shared" si="141"/>
        <v>411771</v>
      </c>
      <c r="J1522">
        <f t="shared" si="146"/>
        <v>17284</v>
      </c>
      <c r="K1522" s="4">
        <f t="shared" si="144"/>
        <v>288239.7</v>
      </c>
    </row>
    <row r="1523" spans="1:11" x14ac:dyDescent="0.25">
      <c r="A1523" t="s">
        <v>15</v>
      </c>
      <c r="B1523">
        <v>6251</v>
      </c>
      <c r="C1523" t="s">
        <v>28</v>
      </c>
      <c r="D1523" t="str">
        <f t="array" ref="D1523">IF($C1523="Very Satisfied","5 Stars",IF($C1523="Satisfied","4 Stars",IF($C1523="Neutral","3 Stars",IF($C1523="Dissatisfied","2 Stars",IF($C1523="Very Dissatisfied","1 Star")))))</f>
        <v>2 Stars</v>
      </c>
      <c r="E1523" t="s">
        <v>34</v>
      </c>
      <c r="F1523" t="s">
        <v>42</v>
      </c>
      <c r="G1523">
        <v>5</v>
      </c>
      <c r="H1523">
        <v>3</v>
      </c>
      <c r="I1523" s="4">
        <f t="shared" si="141"/>
        <v>543837</v>
      </c>
      <c r="J1523">
        <f t="shared" si="146"/>
        <v>31479.5</v>
      </c>
      <c r="K1523" s="4">
        <f t="shared" si="144"/>
        <v>1268953</v>
      </c>
    </row>
    <row r="1524" spans="1:11" x14ac:dyDescent="0.25">
      <c r="A1524" t="s">
        <v>8</v>
      </c>
      <c r="B1524">
        <v>2455</v>
      </c>
      <c r="C1524" t="s">
        <v>29</v>
      </c>
      <c r="D1524" t="str">
        <f t="array" ref="D1524">IF($C1524="Very Satisfied","5 Stars",IF($C1524="Satisfied","4 Stars",IF($C1524="Neutral","3 Stars",IF($C1524="Dissatisfied","2 Stars",IF($C1524="Very Dissatisfied","1 Star")))))</f>
        <v>5 Stars</v>
      </c>
      <c r="E1524" t="s">
        <v>37</v>
      </c>
      <c r="F1524" t="s">
        <v>45</v>
      </c>
      <c r="G1524">
        <v>4</v>
      </c>
      <c r="H1524">
        <v>6</v>
      </c>
      <c r="I1524" s="4">
        <f t="shared" si="141"/>
        <v>213585</v>
      </c>
      <c r="J1524">
        <f t="shared" si="146"/>
        <v>16405.714285714286</v>
      </c>
      <c r="K1524" s="4">
        <f t="shared" si="144"/>
        <v>249182.5</v>
      </c>
    </row>
    <row r="1525" spans="1:11" x14ac:dyDescent="0.25">
      <c r="A1525" t="s">
        <v>25</v>
      </c>
      <c r="B1525">
        <v>4590</v>
      </c>
      <c r="C1525" t="s">
        <v>29</v>
      </c>
      <c r="D1525" t="str">
        <f t="array" ref="D1525">IF($C1525="Very Satisfied","5 Stars",IF($C1525="Satisfied","4 Stars",IF($C1525="Neutral","3 Stars",IF($C1525="Dissatisfied","2 Stars",IF($C1525="Very Dissatisfied","1 Star")))))</f>
        <v>5 Stars</v>
      </c>
      <c r="E1525" t="s">
        <v>40</v>
      </c>
      <c r="F1525" t="s">
        <v>49</v>
      </c>
      <c r="G1525">
        <v>1</v>
      </c>
      <c r="H1525">
        <v>15</v>
      </c>
      <c r="I1525" s="4">
        <f t="shared" si="141"/>
        <v>399330</v>
      </c>
      <c r="J1525">
        <f t="shared" si="146"/>
        <v>14900.2</v>
      </c>
      <c r="K1525" s="4">
        <f t="shared" si="144"/>
        <v>186354</v>
      </c>
    </row>
    <row r="1526" spans="1:11" x14ac:dyDescent="0.25">
      <c r="A1526" t="s">
        <v>16</v>
      </c>
      <c r="B1526">
        <v>3086</v>
      </c>
      <c r="C1526" t="s">
        <v>27</v>
      </c>
      <c r="D1526" t="str">
        <f t="array" ref="D1526">IF($C1526="Very Satisfied","5 Stars",IF($C1526="Satisfied","4 Stars",IF($C1526="Neutral","3 Stars",IF($C1526="Dissatisfied","2 Stars",IF($C1526="Very Dissatisfied","1 Star")))))</f>
        <v>4 Stars</v>
      </c>
      <c r="E1526" t="s">
        <v>34</v>
      </c>
      <c r="F1526" t="s">
        <v>52</v>
      </c>
      <c r="G1526">
        <v>5</v>
      </c>
      <c r="H1526">
        <v>14</v>
      </c>
      <c r="I1526" s="4">
        <f t="shared" ref="I1526:I1588" si="147">PRODUCT(B1526,87)</f>
        <v>268482</v>
      </c>
      <c r="J1526">
        <f t="shared" si="146"/>
        <v>118073.5</v>
      </c>
      <c r="K1526" s="4">
        <f t="shared" si="144"/>
        <v>134241</v>
      </c>
    </row>
    <row r="1527" spans="1:11" x14ac:dyDescent="0.25">
      <c r="A1527" t="s">
        <v>23</v>
      </c>
      <c r="B1527">
        <v>3645</v>
      </c>
      <c r="C1527" t="s">
        <v>26</v>
      </c>
      <c r="D1527" t="str">
        <f t="array" ref="D1527">IF($C1527="Very Satisfied","5 Stars",IF($C1527="Satisfied","4 Stars",IF($C1527="Neutral","3 Stars",IF($C1527="Dissatisfied","2 Stars",IF($C1527="Very Dissatisfied","1 Star")))))</f>
        <v>3 Stars</v>
      </c>
      <c r="E1527" t="s">
        <v>34</v>
      </c>
      <c r="F1527" t="s">
        <v>47</v>
      </c>
      <c r="G1527">
        <v>4</v>
      </c>
      <c r="H1527">
        <v>9</v>
      </c>
      <c r="I1527" s="4">
        <f t="shared" si="147"/>
        <v>317115</v>
      </c>
      <c r="J1527">
        <f t="shared" si="146"/>
        <v>43848</v>
      </c>
      <c r="K1527" s="4">
        <f t="shared" si="144"/>
        <v>246645</v>
      </c>
    </row>
    <row r="1528" spans="1:11" x14ac:dyDescent="0.25">
      <c r="A1528" t="s">
        <v>18</v>
      </c>
      <c r="B1528">
        <v>5302</v>
      </c>
      <c r="C1528" t="s">
        <v>27</v>
      </c>
      <c r="D1528" t="str">
        <f t="array" ref="D1528">IF($C1528="Very Satisfied","5 Stars",IF($C1528="Satisfied","4 Stars",IF($C1528="Neutral","3 Stars",IF($C1528="Dissatisfied","2 Stars",IF($C1528="Very Dissatisfied","1 Star")))))</f>
        <v>4 Stars</v>
      </c>
      <c r="E1528" t="s">
        <v>37</v>
      </c>
      <c r="F1528" t="s">
        <v>46</v>
      </c>
      <c r="G1528">
        <v>5</v>
      </c>
      <c r="H1528">
        <v>4</v>
      </c>
      <c r="I1528" s="4">
        <f t="shared" si="147"/>
        <v>461274</v>
      </c>
      <c r="J1528">
        <f t="shared" si="146"/>
        <v>31155.666666666668</v>
      </c>
      <c r="K1528" s="4">
        <f t="shared" si="144"/>
        <v>807229.5</v>
      </c>
    </row>
    <row r="1529" spans="1:11" x14ac:dyDescent="0.25">
      <c r="A1529" t="s">
        <v>22</v>
      </c>
      <c r="B1529">
        <v>2574</v>
      </c>
      <c r="C1529" t="s">
        <v>27</v>
      </c>
      <c r="D1529" t="str">
        <f t="array" ref="D1529">IF($C1529="Very Satisfied","5 Stars",IF($C1529="Satisfied","4 Stars",IF($C1529="Neutral","3 Stars",IF($C1529="Dissatisfied","2 Stars",IF($C1529="Very Dissatisfied","1 Star")))))</f>
        <v>4 Stars</v>
      </c>
      <c r="E1529" t="s">
        <v>35</v>
      </c>
      <c r="F1529" t="s">
        <v>46</v>
      </c>
      <c r="G1529">
        <v>5</v>
      </c>
      <c r="H1529">
        <v>9</v>
      </c>
      <c r="I1529" s="4">
        <f t="shared" si="147"/>
        <v>223938</v>
      </c>
      <c r="J1529">
        <f t="shared" si="146"/>
        <v>45572.181818181816</v>
      </c>
      <c r="K1529" s="4">
        <f t="shared" si="144"/>
        <v>174174</v>
      </c>
    </row>
    <row r="1530" spans="1:11" x14ac:dyDescent="0.25">
      <c r="A1530" t="s">
        <v>14</v>
      </c>
      <c r="B1530">
        <v>4181</v>
      </c>
      <c r="C1530" t="s">
        <v>29</v>
      </c>
      <c r="D1530" t="str">
        <f t="array" ref="D1530">IF($C1530="Very Satisfied","5 Stars",IF($C1530="Satisfied","4 Stars",IF($C1530="Neutral","3 Stars",IF($C1530="Dissatisfied","2 Stars",IF($C1530="Very Dissatisfied","1 Star")))))</f>
        <v>5 Stars</v>
      </c>
      <c r="E1530" t="s">
        <v>31</v>
      </c>
      <c r="F1530" t="s">
        <v>43</v>
      </c>
      <c r="G1530">
        <v>5</v>
      </c>
      <c r="H1530">
        <v>5</v>
      </c>
      <c r="I1530" s="4">
        <f t="shared" si="147"/>
        <v>363747</v>
      </c>
      <c r="J1530">
        <f t="shared" si="146"/>
        <v>21683.076923076922</v>
      </c>
      <c r="K1530" s="4">
        <f t="shared" si="144"/>
        <v>509245.79999999993</v>
      </c>
    </row>
    <row r="1531" spans="1:11" x14ac:dyDescent="0.25">
      <c r="A1531" t="s">
        <v>24</v>
      </c>
      <c r="B1531">
        <v>4856</v>
      </c>
      <c r="C1531" t="s">
        <v>29</v>
      </c>
      <c r="D1531" t="str">
        <f t="array" ref="D1531">IF($C1531="Very Satisfied","5 Stars",IF($C1531="Satisfied","4 Stars",IF($C1531="Neutral","3 Stars",IF($C1531="Dissatisfied","2 Stars",IF($C1531="Very Dissatisfied","1 Star")))))</f>
        <v>5 Stars</v>
      </c>
      <c r="E1531" t="s">
        <v>37</v>
      </c>
      <c r="F1531" t="s">
        <v>42</v>
      </c>
      <c r="G1531">
        <v>2</v>
      </c>
      <c r="H1531">
        <v>9</v>
      </c>
      <c r="I1531" s="4">
        <f t="shared" si="147"/>
        <v>422472</v>
      </c>
      <c r="J1531">
        <f t="shared" si="146"/>
        <v>24574.6</v>
      </c>
      <c r="K1531" s="4">
        <f t="shared" si="144"/>
        <v>328589.33333333337</v>
      </c>
    </row>
    <row r="1532" spans="1:11" x14ac:dyDescent="0.25">
      <c r="A1532" t="s">
        <v>20</v>
      </c>
      <c r="B1532">
        <v>5919</v>
      </c>
      <c r="C1532" t="s">
        <v>29</v>
      </c>
      <c r="D1532" t="str">
        <f t="array" ref="D1532">IF($C1532="Very Satisfied","5 Stars",IF($C1532="Satisfied","4 Stars",IF($C1532="Neutral","3 Stars",IF($C1532="Dissatisfied","2 Stars",IF($C1532="Very Dissatisfied","1 Star")))))</f>
        <v>5 Stars</v>
      </c>
      <c r="E1532" t="s">
        <v>36</v>
      </c>
      <c r="F1532" t="s">
        <v>45</v>
      </c>
      <c r="G1532">
        <v>5</v>
      </c>
      <c r="H1532">
        <v>4</v>
      </c>
      <c r="I1532" s="4">
        <f t="shared" si="147"/>
        <v>514953</v>
      </c>
      <c r="J1532" t="e">
        <f>#REF!/#REF!</f>
        <v>#REF!</v>
      </c>
      <c r="K1532" s="4">
        <f t="shared" si="144"/>
        <v>901167.75</v>
      </c>
    </row>
    <row r="1533" spans="1:11" x14ac:dyDescent="0.25">
      <c r="A1533" t="s">
        <v>10</v>
      </c>
      <c r="B1533">
        <v>3613</v>
      </c>
      <c r="C1533" t="s">
        <v>28</v>
      </c>
      <c r="D1533" t="str">
        <f t="array" ref="D1533">IF($C1533="Very Satisfied","5 Stars",IF($C1533="Satisfied","4 Stars",IF($C1533="Neutral","3 Stars",IF($C1533="Dissatisfied","2 Stars",IF($C1533="Very Dissatisfied","1 Star")))))</f>
        <v>2 Stars</v>
      </c>
      <c r="E1533" t="s">
        <v>38</v>
      </c>
      <c r="F1533" t="s">
        <v>50</v>
      </c>
      <c r="G1533">
        <v>3</v>
      </c>
      <c r="H1533">
        <v>9</v>
      </c>
      <c r="I1533" s="4">
        <f t="shared" si="147"/>
        <v>314331</v>
      </c>
      <c r="J1533">
        <f>I1461/H1461</f>
        <v>46970.333333333336</v>
      </c>
      <c r="K1533" s="4">
        <f t="shared" si="144"/>
        <v>244479.66666666666</v>
      </c>
    </row>
    <row r="1534" spans="1:11" x14ac:dyDescent="0.25">
      <c r="A1534" t="s">
        <v>15</v>
      </c>
      <c r="B1534">
        <v>4144</v>
      </c>
      <c r="C1534" t="s">
        <v>29</v>
      </c>
      <c r="D1534" t="str">
        <f t="array" ref="D1534">IF($C1534="Very Satisfied","5 Stars",IF($C1534="Satisfied","4 Stars",IF($C1534="Neutral","3 Stars",IF($C1534="Dissatisfied","2 Stars",IF($C1534="Very Dissatisfied","1 Star")))))</f>
        <v>5 Stars</v>
      </c>
      <c r="E1534" t="s">
        <v>32</v>
      </c>
      <c r="F1534" t="s">
        <v>44</v>
      </c>
      <c r="G1534">
        <v>2</v>
      </c>
      <c r="H1534">
        <v>7</v>
      </c>
      <c r="I1534" s="4">
        <f t="shared" si="147"/>
        <v>360528</v>
      </c>
      <c r="J1534">
        <f>I1462/H1462</f>
        <v>125767.2</v>
      </c>
      <c r="K1534" s="4">
        <f t="shared" si="144"/>
        <v>360528</v>
      </c>
    </row>
    <row r="1535" spans="1:11" x14ac:dyDescent="0.25">
      <c r="A1535" t="s">
        <v>21</v>
      </c>
      <c r="B1535">
        <v>1719</v>
      </c>
      <c r="C1535" t="s">
        <v>27</v>
      </c>
      <c r="D1535" t="str">
        <f t="array" ref="D1535">IF($C1535="Very Satisfied","5 Stars",IF($C1535="Satisfied","4 Stars",IF($C1535="Neutral","3 Stars",IF($C1535="Dissatisfied","2 Stars",IF($C1535="Very Dissatisfied","1 Star")))))</f>
        <v>4 Stars</v>
      </c>
      <c r="E1535" t="s">
        <v>37</v>
      </c>
      <c r="F1535" t="s">
        <v>52</v>
      </c>
      <c r="G1535">
        <v>5</v>
      </c>
      <c r="H1535">
        <v>13</v>
      </c>
      <c r="I1535" s="4">
        <f t="shared" si="147"/>
        <v>149553</v>
      </c>
      <c r="J1535">
        <f>I1463/H1463</f>
        <v>12944.357142857143</v>
      </c>
      <c r="K1535" s="4">
        <f t="shared" si="144"/>
        <v>80528.538461538468</v>
      </c>
    </row>
    <row r="1536" spans="1:11" x14ac:dyDescent="0.25">
      <c r="A1536" t="s">
        <v>13</v>
      </c>
      <c r="B1536">
        <v>1146</v>
      </c>
      <c r="C1536" t="s">
        <v>29</v>
      </c>
      <c r="D1536" t="str">
        <f t="array" ref="D1536">IF($C1536="Very Satisfied","5 Stars",IF($C1536="Satisfied","4 Stars",IF($C1536="Neutral","3 Stars",IF($C1536="Dissatisfied","2 Stars",IF($C1536="Very Dissatisfied","1 Star")))))</f>
        <v>5 Stars</v>
      </c>
      <c r="E1536" t="s">
        <v>40</v>
      </c>
      <c r="F1536" t="s">
        <v>47</v>
      </c>
      <c r="G1536">
        <v>4</v>
      </c>
      <c r="H1536">
        <v>9</v>
      </c>
      <c r="I1536" s="4">
        <f t="shared" si="147"/>
        <v>99702</v>
      </c>
      <c r="J1536" t="e">
        <f>#REF!/#REF!</f>
        <v>#REF!</v>
      </c>
      <c r="K1536" s="4">
        <f t="shared" si="144"/>
        <v>77546</v>
      </c>
    </row>
    <row r="1537" spans="1:11" x14ac:dyDescent="0.25">
      <c r="A1537" t="s">
        <v>7</v>
      </c>
      <c r="B1537">
        <v>3658</v>
      </c>
      <c r="C1537" t="s">
        <v>27</v>
      </c>
      <c r="D1537" t="str">
        <f t="array" ref="D1537">IF($C1537="Very Satisfied","5 Stars",IF($C1537="Satisfied","4 Stars",IF($C1537="Neutral","3 Stars",IF($C1537="Dissatisfied","2 Stars",IF($C1537="Very Dissatisfied","1 Star")))))</f>
        <v>4 Stars</v>
      </c>
      <c r="E1537" t="s">
        <v>33</v>
      </c>
      <c r="F1537" t="s">
        <v>49</v>
      </c>
      <c r="G1537">
        <v>5</v>
      </c>
      <c r="H1537">
        <v>7</v>
      </c>
      <c r="I1537" s="4">
        <f t="shared" si="147"/>
        <v>318246</v>
      </c>
      <c r="J1537">
        <f>I1464/H1464</f>
        <v>79218.333333333328</v>
      </c>
      <c r="K1537" s="4">
        <f t="shared" si="144"/>
        <v>318246</v>
      </c>
    </row>
    <row r="1538" spans="1:11" x14ac:dyDescent="0.25">
      <c r="A1538" t="s">
        <v>14</v>
      </c>
      <c r="B1538">
        <v>3739</v>
      </c>
      <c r="C1538" t="s">
        <v>27</v>
      </c>
      <c r="D1538" t="str">
        <f t="array" ref="D1538">IF($C1538="Very Satisfied","5 Stars",IF($C1538="Satisfied","4 Stars",IF($C1538="Neutral","3 Stars",IF($C1538="Dissatisfied","2 Stars",IF($C1538="Very Dissatisfied","1 Star")))))</f>
        <v>4 Stars</v>
      </c>
      <c r="E1538" t="s">
        <v>35</v>
      </c>
      <c r="F1538" t="s">
        <v>49</v>
      </c>
      <c r="G1538">
        <v>3</v>
      </c>
      <c r="H1538">
        <v>6</v>
      </c>
      <c r="I1538" s="4">
        <f t="shared" si="147"/>
        <v>325293</v>
      </c>
      <c r="J1538">
        <f>I1465/H1465</f>
        <v>7676.0769230769229</v>
      </c>
      <c r="K1538" s="4">
        <f t="shared" si="144"/>
        <v>379508.5</v>
      </c>
    </row>
    <row r="1539" spans="1:11" x14ac:dyDescent="0.25">
      <c r="A1539" t="s">
        <v>7</v>
      </c>
      <c r="B1539">
        <v>4754</v>
      </c>
      <c r="C1539" t="s">
        <v>29</v>
      </c>
      <c r="D1539" t="str">
        <f t="array" ref="D1539">IF($C1539="Very Satisfied","5 Stars",IF($C1539="Satisfied","4 Stars",IF($C1539="Neutral","3 Stars",IF($C1539="Dissatisfied","2 Stars",IF($C1539="Very Dissatisfied","1 Star")))))</f>
        <v>5 Stars</v>
      </c>
      <c r="E1539" t="s">
        <v>34</v>
      </c>
      <c r="F1539" t="s">
        <v>51</v>
      </c>
      <c r="G1539">
        <v>5</v>
      </c>
      <c r="H1539">
        <v>6</v>
      </c>
      <c r="I1539" s="4">
        <f t="shared" si="147"/>
        <v>413598</v>
      </c>
      <c r="J1539" t="e">
        <f>#REF!/#REF!</f>
        <v>#REF!</v>
      </c>
      <c r="K1539" s="4">
        <f t="shared" si="144"/>
        <v>482531</v>
      </c>
    </row>
    <row r="1540" spans="1:11" x14ac:dyDescent="0.25">
      <c r="A1540" t="s">
        <v>23</v>
      </c>
      <c r="B1540">
        <v>5503</v>
      </c>
      <c r="C1540" t="s">
        <v>27</v>
      </c>
      <c r="D1540" t="str">
        <f t="array" ref="D1540">IF($C1540="Very Satisfied","5 Stars",IF($C1540="Satisfied","4 Stars",IF($C1540="Neutral","3 Stars",IF($C1540="Dissatisfied","2 Stars",IF($C1540="Very Dissatisfied","1 Star")))))</f>
        <v>4 Stars</v>
      </c>
      <c r="E1540" t="s">
        <v>40</v>
      </c>
      <c r="F1540" t="s">
        <v>43</v>
      </c>
      <c r="G1540">
        <v>3</v>
      </c>
      <c r="H1540">
        <v>7</v>
      </c>
      <c r="I1540" s="4">
        <f t="shared" si="147"/>
        <v>478761</v>
      </c>
      <c r="J1540">
        <f t="shared" ref="J1540:J1575" si="148">I1466/H1466</f>
        <v>63606.666666666664</v>
      </c>
      <c r="K1540" s="4">
        <f t="shared" si="144"/>
        <v>478760.99999999994</v>
      </c>
    </row>
    <row r="1541" spans="1:11" x14ac:dyDescent="0.25">
      <c r="A1541" t="s">
        <v>18</v>
      </c>
      <c r="B1541">
        <v>4159</v>
      </c>
      <c r="C1541" t="s">
        <v>27</v>
      </c>
      <c r="D1541" t="str">
        <f t="array" ref="D1541">IF($C1541="Very Satisfied","5 Stars",IF($C1541="Satisfied","4 Stars",IF($C1541="Neutral","3 Stars",IF($C1541="Dissatisfied","2 Stars",IF($C1541="Very Dissatisfied","1 Star")))))</f>
        <v>4 Stars</v>
      </c>
      <c r="E1541" t="s">
        <v>38</v>
      </c>
      <c r="F1541" t="s">
        <v>45</v>
      </c>
      <c r="G1541">
        <v>4</v>
      </c>
      <c r="H1541">
        <v>5</v>
      </c>
      <c r="I1541" s="4">
        <f t="shared" si="147"/>
        <v>361833</v>
      </c>
      <c r="J1541">
        <f t="shared" si="148"/>
        <v>64358.25</v>
      </c>
      <c r="K1541" s="4">
        <f t="shared" si="144"/>
        <v>506566.20000000007</v>
      </c>
    </row>
    <row r="1542" spans="1:11" x14ac:dyDescent="0.25">
      <c r="A1542" t="s">
        <v>11</v>
      </c>
      <c r="B1542">
        <v>2515</v>
      </c>
      <c r="C1542" t="s">
        <v>30</v>
      </c>
      <c r="D1542" t="str">
        <f t="array" ref="D1542">IF($C1542="Very Satisfied","5 Stars",IF($C1542="Satisfied","4 Stars",IF($C1542="Neutral","3 Stars",IF($C1542="Dissatisfied","2 Stars",IF($C1542="Very Dissatisfied","1 Star")))))</f>
        <v>1 Star</v>
      </c>
      <c r="E1542" t="s">
        <v>33</v>
      </c>
      <c r="F1542" t="s">
        <v>47</v>
      </c>
      <c r="G1542">
        <v>3</v>
      </c>
      <c r="H1542">
        <v>13</v>
      </c>
      <c r="I1542" s="4">
        <f t="shared" si="147"/>
        <v>218805</v>
      </c>
      <c r="J1542">
        <f t="shared" si="148"/>
        <v>24128</v>
      </c>
      <c r="K1542" s="4">
        <f t="shared" si="144"/>
        <v>117818.07692307694</v>
      </c>
    </row>
    <row r="1543" spans="1:11" x14ac:dyDescent="0.25">
      <c r="A1543" t="s">
        <v>11</v>
      </c>
      <c r="B1543">
        <v>2752</v>
      </c>
      <c r="C1543" t="s">
        <v>26</v>
      </c>
      <c r="D1543" t="str">
        <f t="array" ref="D1543">IF($C1543="Very Satisfied","5 Stars",IF($C1543="Satisfied","4 Stars",IF($C1543="Neutral","3 Stars",IF($C1543="Dissatisfied","2 Stars",IF($C1543="Very Dissatisfied","1 Star")))))</f>
        <v>3 Stars</v>
      </c>
      <c r="E1543" t="s">
        <v>40</v>
      </c>
      <c r="F1543" t="s">
        <v>46</v>
      </c>
      <c r="G1543">
        <v>1</v>
      </c>
      <c r="H1543">
        <v>5</v>
      </c>
      <c r="I1543" s="4">
        <f t="shared" si="147"/>
        <v>239424</v>
      </c>
      <c r="J1543">
        <f t="shared" si="148"/>
        <v>14901.857142857143</v>
      </c>
      <c r="K1543" s="4">
        <f t="shared" si="144"/>
        <v>335193.60000000003</v>
      </c>
    </row>
    <row r="1544" spans="1:11" x14ac:dyDescent="0.25">
      <c r="A1544" t="s">
        <v>12</v>
      </c>
      <c r="B1544">
        <v>9276</v>
      </c>
      <c r="C1544" t="s">
        <v>29</v>
      </c>
      <c r="D1544" t="str">
        <f t="array" ref="D1544">IF($C1544="Very Satisfied","5 Stars",IF($C1544="Satisfied","4 Stars",IF($C1544="Neutral","3 Stars",IF($C1544="Dissatisfied","2 Stars",IF($C1544="Very Dissatisfied","1 Star")))))</f>
        <v>5 Stars</v>
      </c>
      <c r="E1544" t="s">
        <v>40</v>
      </c>
      <c r="F1544" t="s">
        <v>50</v>
      </c>
      <c r="G1544">
        <v>5</v>
      </c>
      <c r="H1544">
        <v>15</v>
      </c>
      <c r="I1544" s="4">
        <f t="shared" si="147"/>
        <v>807012</v>
      </c>
      <c r="J1544">
        <f t="shared" si="148"/>
        <v>23957.625</v>
      </c>
      <c r="K1544" s="4">
        <f t="shared" si="144"/>
        <v>376605.60000000003</v>
      </c>
    </row>
    <row r="1545" spans="1:11" x14ac:dyDescent="0.25">
      <c r="A1545" t="s">
        <v>11</v>
      </c>
      <c r="B1545">
        <v>4951</v>
      </c>
      <c r="C1545" t="s">
        <v>27</v>
      </c>
      <c r="D1545" t="str">
        <f t="array" ref="D1545">IF($C1545="Very Satisfied","5 Stars",IF($C1545="Satisfied","4 Stars",IF($C1545="Neutral","3 Stars",IF($C1545="Dissatisfied","2 Stars",IF($C1545="Very Dissatisfied","1 Star")))))</f>
        <v>4 Stars</v>
      </c>
      <c r="E1545" t="s">
        <v>33</v>
      </c>
      <c r="F1545" t="s">
        <v>51</v>
      </c>
      <c r="G1545">
        <v>4</v>
      </c>
      <c r="H1545">
        <v>5</v>
      </c>
      <c r="I1545" s="4">
        <f t="shared" si="147"/>
        <v>430737</v>
      </c>
      <c r="J1545">
        <f t="shared" si="148"/>
        <v>46388.4</v>
      </c>
      <c r="K1545" s="4">
        <f t="shared" si="144"/>
        <v>603031.79999999993</v>
      </c>
    </row>
    <row r="1546" spans="1:11" x14ac:dyDescent="0.25">
      <c r="A1546" t="s">
        <v>22</v>
      </c>
      <c r="B1546">
        <v>3112</v>
      </c>
      <c r="C1546" t="s">
        <v>30</v>
      </c>
      <c r="D1546" t="str">
        <f t="array" ref="D1546">IF($C1546="Very Satisfied","5 Stars",IF($C1546="Satisfied","4 Stars",IF($C1546="Neutral","3 Stars",IF($C1546="Dissatisfied","2 Stars",IF($C1546="Very Dissatisfied","1 Star")))))</f>
        <v>1 Star</v>
      </c>
      <c r="E1546" t="s">
        <v>35</v>
      </c>
      <c r="F1546" t="s">
        <v>44</v>
      </c>
      <c r="G1546">
        <v>3</v>
      </c>
      <c r="H1546">
        <v>6</v>
      </c>
      <c r="I1546" s="4">
        <f t="shared" si="147"/>
        <v>270744</v>
      </c>
      <c r="J1546">
        <f t="shared" si="148"/>
        <v>58954.928571428572</v>
      </c>
      <c r="K1546" s="4">
        <f t="shared" si="144"/>
        <v>315868</v>
      </c>
    </row>
    <row r="1547" spans="1:11" x14ac:dyDescent="0.25">
      <c r="A1547" t="s">
        <v>11</v>
      </c>
      <c r="B1547">
        <v>2854</v>
      </c>
      <c r="C1547" t="s">
        <v>27</v>
      </c>
      <c r="D1547" t="str">
        <f t="array" ref="D1547">IF($C1547="Very Satisfied","5 Stars",IF($C1547="Satisfied","4 Stars",IF($C1547="Neutral","3 Stars",IF($C1547="Dissatisfied","2 Stars",IF($C1547="Very Dissatisfied","1 Star")))))</f>
        <v>4 Stars</v>
      </c>
      <c r="E1547" t="s">
        <v>39</v>
      </c>
      <c r="F1547" t="s">
        <v>50</v>
      </c>
      <c r="G1547">
        <v>5</v>
      </c>
      <c r="H1547">
        <v>10</v>
      </c>
      <c r="I1547" s="4">
        <f t="shared" si="147"/>
        <v>248298</v>
      </c>
      <c r="J1547">
        <f t="shared" si="148"/>
        <v>13215.3</v>
      </c>
      <c r="K1547" s="4">
        <f t="shared" si="144"/>
        <v>173808.6</v>
      </c>
    </row>
    <row r="1548" spans="1:11" x14ac:dyDescent="0.25">
      <c r="A1548" t="s">
        <v>9</v>
      </c>
      <c r="B1548">
        <v>1009</v>
      </c>
      <c r="C1548" t="s">
        <v>26</v>
      </c>
      <c r="D1548" t="str">
        <f t="array" ref="D1548">IF($C1548="Very Satisfied","5 Stars",IF($C1548="Satisfied","4 Stars",IF($C1548="Neutral","3 Stars",IF($C1548="Dissatisfied","2 Stars",IF($C1548="Very Dissatisfied","1 Star")))))</f>
        <v>3 Stars</v>
      </c>
      <c r="E1548" t="s">
        <v>36</v>
      </c>
      <c r="F1548" t="s">
        <v>41</v>
      </c>
      <c r="G1548">
        <v>1</v>
      </c>
      <c r="H1548">
        <v>13</v>
      </c>
      <c r="I1548" s="4">
        <f t="shared" si="147"/>
        <v>87783</v>
      </c>
      <c r="J1548">
        <f t="shared" si="148"/>
        <v>70507.28571428571</v>
      </c>
      <c r="K1548" s="4">
        <f t="shared" si="144"/>
        <v>47267.769230769234</v>
      </c>
    </row>
    <row r="1549" spans="1:11" x14ac:dyDescent="0.25">
      <c r="A1549" t="s">
        <v>11</v>
      </c>
      <c r="B1549">
        <v>3137</v>
      </c>
      <c r="C1549" t="s">
        <v>26</v>
      </c>
      <c r="D1549" t="str">
        <f t="array" ref="D1549">IF($C1549="Very Satisfied","5 Stars",IF($C1549="Satisfied","4 Stars",IF($C1549="Neutral","3 Stars",IF($C1549="Dissatisfied","2 Stars",IF($C1549="Very Dissatisfied","1 Star")))))</f>
        <v>3 Stars</v>
      </c>
      <c r="E1549" t="s">
        <v>31</v>
      </c>
      <c r="F1549" t="s">
        <v>48</v>
      </c>
      <c r="G1549">
        <v>4</v>
      </c>
      <c r="H1549">
        <v>6</v>
      </c>
      <c r="I1549" s="4">
        <f t="shared" si="147"/>
        <v>272919</v>
      </c>
      <c r="J1549">
        <f t="shared" si="148"/>
        <v>9845.5</v>
      </c>
      <c r="K1549" s="4">
        <f t="shared" si="144"/>
        <v>318405.5</v>
      </c>
    </row>
    <row r="1550" spans="1:11" x14ac:dyDescent="0.25">
      <c r="A1550" t="s">
        <v>9</v>
      </c>
      <c r="B1550">
        <v>806</v>
      </c>
      <c r="C1550" t="s">
        <v>27</v>
      </c>
      <c r="D1550" t="str">
        <f t="array" ref="D1550">IF($C1550="Very Satisfied","5 Stars",IF($C1550="Satisfied","4 Stars",IF($C1550="Neutral","3 Stars",IF($C1550="Dissatisfied","2 Stars",IF($C1550="Very Dissatisfied","1 Star")))))</f>
        <v>4 Stars</v>
      </c>
      <c r="E1550" t="s">
        <v>33</v>
      </c>
      <c r="F1550" t="s">
        <v>46</v>
      </c>
      <c r="G1550">
        <v>4</v>
      </c>
      <c r="H1550">
        <v>10</v>
      </c>
      <c r="I1550" s="4">
        <f t="shared" si="147"/>
        <v>70122</v>
      </c>
      <c r="J1550">
        <f t="shared" si="148"/>
        <v>29342.2</v>
      </c>
      <c r="K1550" s="4">
        <f t="shared" si="144"/>
        <v>49085.4</v>
      </c>
    </row>
    <row r="1551" spans="1:11" x14ac:dyDescent="0.25">
      <c r="A1551" t="s">
        <v>9</v>
      </c>
      <c r="B1551">
        <v>2097</v>
      </c>
      <c r="C1551" t="s">
        <v>30</v>
      </c>
      <c r="D1551" t="str">
        <f t="array" ref="D1551">IF($C1551="Very Satisfied","5 Stars",IF($C1551="Satisfied","4 Stars",IF($C1551="Neutral","3 Stars",IF($C1551="Dissatisfied","2 Stars",IF($C1551="Very Dissatisfied","1 Star")))))</f>
        <v>1 Star</v>
      </c>
      <c r="E1551" t="s">
        <v>38</v>
      </c>
      <c r="F1551" t="s">
        <v>44</v>
      </c>
      <c r="G1551">
        <v>2</v>
      </c>
      <c r="H1551">
        <v>14</v>
      </c>
      <c r="I1551" s="4">
        <f t="shared" si="147"/>
        <v>182439</v>
      </c>
      <c r="J1551">
        <f t="shared" si="148"/>
        <v>41977.5</v>
      </c>
      <c r="K1551" s="4">
        <f t="shared" si="144"/>
        <v>91219.5</v>
      </c>
    </row>
    <row r="1552" spans="1:11" x14ac:dyDescent="0.25">
      <c r="A1552" t="s">
        <v>18</v>
      </c>
      <c r="B1552">
        <v>6608</v>
      </c>
      <c r="C1552" t="s">
        <v>27</v>
      </c>
      <c r="D1552" t="str">
        <f t="array" ref="D1552">IF($C1552="Very Satisfied","5 Stars",IF($C1552="Satisfied","4 Stars",IF($C1552="Neutral","3 Stars",IF($C1552="Dissatisfied","2 Stars",IF($C1552="Very Dissatisfied","1 Star")))))</f>
        <v>4 Stars</v>
      </c>
      <c r="E1552" t="s">
        <v>40</v>
      </c>
      <c r="F1552" t="s">
        <v>49</v>
      </c>
      <c r="G1552">
        <v>4</v>
      </c>
      <c r="H1552">
        <v>15</v>
      </c>
      <c r="I1552" s="4">
        <f t="shared" si="147"/>
        <v>574896</v>
      </c>
      <c r="J1552">
        <f t="shared" si="148"/>
        <v>14405.75</v>
      </c>
      <c r="K1552" s="4">
        <f t="shared" si="144"/>
        <v>268284.79999999999</v>
      </c>
    </row>
    <row r="1553" spans="1:11" x14ac:dyDescent="0.25">
      <c r="A1553" t="s">
        <v>19</v>
      </c>
      <c r="B1553">
        <v>2120</v>
      </c>
      <c r="C1553" t="s">
        <v>26</v>
      </c>
      <c r="D1553" t="str">
        <f t="array" ref="D1553">IF($C1553="Very Satisfied","5 Stars",IF($C1553="Satisfied","4 Stars",IF($C1553="Neutral","3 Stars",IF($C1553="Dissatisfied","2 Stars",IF($C1553="Very Dissatisfied","1 Star")))))</f>
        <v>3 Stars</v>
      </c>
      <c r="E1553" t="s">
        <v>32</v>
      </c>
      <c r="F1553" t="s">
        <v>48</v>
      </c>
      <c r="G1553">
        <v>5</v>
      </c>
      <c r="H1553">
        <v>11</v>
      </c>
      <c r="I1553" s="4">
        <f t="shared" si="147"/>
        <v>184440</v>
      </c>
      <c r="J1553">
        <f t="shared" si="148"/>
        <v>22828.799999999999</v>
      </c>
      <c r="K1553" s="4">
        <f t="shared" si="144"/>
        <v>117370.90909090909</v>
      </c>
    </row>
    <row r="1554" spans="1:11" x14ac:dyDescent="0.25">
      <c r="A1554" t="s">
        <v>22</v>
      </c>
      <c r="B1554">
        <v>2885</v>
      </c>
      <c r="C1554" t="s">
        <v>27</v>
      </c>
      <c r="D1554" t="str">
        <f t="array" ref="D1554">IF($C1554="Very Satisfied","5 Stars",IF($C1554="Satisfied","4 Stars",IF($C1554="Neutral","3 Stars",IF($C1554="Dissatisfied","2 Stars",IF($C1554="Very Dissatisfied","1 Star")))))</f>
        <v>4 Stars</v>
      </c>
      <c r="E1554" t="s">
        <v>37</v>
      </c>
      <c r="F1554" t="s">
        <v>47</v>
      </c>
      <c r="G1554">
        <v>5</v>
      </c>
      <c r="H1554">
        <v>14</v>
      </c>
      <c r="I1554" s="4">
        <f t="shared" si="147"/>
        <v>250995</v>
      </c>
      <c r="J1554">
        <f t="shared" si="148"/>
        <v>16762</v>
      </c>
      <c r="K1554" s="4">
        <f t="shared" si="144"/>
        <v>125497.5</v>
      </c>
    </row>
    <row r="1555" spans="1:11" x14ac:dyDescent="0.25">
      <c r="A1555" t="s">
        <v>7</v>
      </c>
      <c r="B1555">
        <v>2864</v>
      </c>
      <c r="C1555" t="s">
        <v>28</v>
      </c>
      <c r="D1555" t="str">
        <f t="array" ref="D1555">IF($C1555="Very Satisfied","5 Stars",IF($C1555="Satisfied","4 Stars",IF($C1555="Neutral","3 Stars",IF($C1555="Dissatisfied","2 Stars",IF($C1555="Very Dissatisfied","1 Star")))))</f>
        <v>2 Stars</v>
      </c>
      <c r="E1555" t="s">
        <v>37</v>
      </c>
      <c r="F1555" t="s">
        <v>51</v>
      </c>
      <c r="G1555">
        <v>1</v>
      </c>
      <c r="H1555">
        <v>13</v>
      </c>
      <c r="I1555" s="4">
        <f t="shared" si="147"/>
        <v>249168</v>
      </c>
      <c r="J1555">
        <f t="shared" si="148"/>
        <v>41267</v>
      </c>
      <c r="K1555" s="4">
        <f t="shared" ref="K1555:K1586" si="149">PRODUCT(J1633,7)</f>
        <v>134167.38461538462</v>
      </c>
    </row>
    <row r="1556" spans="1:11" x14ac:dyDescent="0.25">
      <c r="A1556" t="s">
        <v>25</v>
      </c>
      <c r="B1556">
        <v>4442</v>
      </c>
      <c r="C1556" t="s">
        <v>27</v>
      </c>
      <c r="D1556" t="str">
        <f t="array" ref="D1556">IF($C1556="Very Satisfied","5 Stars",IF($C1556="Satisfied","4 Stars",IF($C1556="Neutral","3 Stars",IF($C1556="Dissatisfied","2 Stars",IF($C1556="Very Dissatisfied","1 Star")))))</f>
        <v>4 Stars</v>
      </c>
      <c r="E1556" t="s">
        <v>36</v>
      </c>
      <c r="F1556" t="s">
        <v>48</v>
      </c>
      <c r="G1556">
        <v>5</v>
      </c>
      <c r="H1556">
        <v>3</v>
      </c>
      <c r="I1556" s="4">
        <f t="shared" si="147"/>
        <v>386454</v>
      </c>
      <c r="J1556">
        <f t="shared" si="148"/>
        <v>70992</v>
      </c>
      <c r="K1556" s="4">
        <f t="shared" si="149"/>
        <v>901726</v>
      </c>
    </row>
    <row r="1557" spans="1:11" x14ac:dyDescent="0.25">
      <c r="A1557" t="s">
        <v>19</v>
      </c>
      <c r="B1557">
        <v>2415</v>
      </c>
      <c r="C1557" t="s">
        <v>27</v>
      </c>
      <c r="D1557" t="str">
        <f t="array" ref="D1557">IF($C1557="Very Satisfied","5 Stars",IF($C1557="Satisfied","4 Stars",IF($C1557="Neutral","3 Stars",IF($C1557="Dissatisfied","2 Stars",IF($C1557="Very Dissatisfied","1 Star")))))</f>
        <v>4 Stars</v>
      </c>
      <c r="E1557" t="s">
        <v>34</v>
      </c>
      <c r="F1557" t="s">
        <v>49</v>
      </c>
      <c r="G1557">
        <v>2</v>
      </c>
      <c r="H1557">
        <v>4</v>
      </c>
      <c r="I1557" s="4">
        <f t="shared" si="147"/>
        <v>210105</v>
      </c>
      <c r="J1557">
        <f t="shared" si="148"/>
        <v>26979.666666666668</v>
      </c>
      <c r="K1557" s="4">
        <f t="shared" si="149"/>
        <v>367683.75</v>
      </c>
    </row>
    <row r="1558" spans="1:11" x14ac:dyDescent="0.25">
      <c r="A1558" t="s">
        <v>20</v>
      </c>
      <c r="B1558">
        <v>5713</v>
      </c>
      <c r="C1558" t="s">
        <v>27</v>
      </c>
      <c r="D1558" t="str">
        <f t="array" ref="D1558">IF($C1558="Very Satisfied","5 Stars",IF($C1558="Satisfied","4 Stars",IF($C1558="Neutral","3 Stars",IF($C1558="Dissatisfied","2 Stars",IF($C1558="Very Dissatisfied","1 Star")))))</f>
        <v>4 Stars</v>
      </c>
      <c r="E1558" t="s">
        <v>35</v>
      </c>
      <c r="F1558" t="s">
        <v>50</v>
      </c>
      <c r="G1558">
        <v>4</v>
      </c>
      <c r="H1558">
        <v>14</v>
      </c>
      <c r="I1558" s="4">
        <f t="shared" si="147"/>
        <v>497031</v>
      </c>
      <c r="J1558">
        <f t="shared" si="148"/>
        <v>86900.571428571435</v>
      </c>
      <c r="K1558" s="4">
        <f t="shared" si="149"/>
        <v>248515.49999999997</v>
      </c>
    </row>
    <row r="1559" spans="1:11" x14ac:dyDescent="0.25">
      <c r="A1559" t="s">
        <v>22</v>
      </c>
      <c r="B1559">
        <v>1761</v>
      </c>
      <c r="C1559" t="s">
        <v>29</v>
      </c>
      <c r="D1559" t="str">
        <f t="array" ref="D1559">IF($C1559="Very Satisfied","5 Stars",IF($C1559="Satisfied","4 Stars",IF($C1559="Neutral","3 Stars",IF($C1559="Dissatisfied","2 Stars",IF($C1559="Very Dissatisfied","1 Star")))))</f>
        <v>5 Stars</v>
      </c>
      <c r="E1559" t="s">
        <v>37</v>
      </c>
      <c r="F1559" t="s">
        <v>49</v>
      </c>
      <c r="G1559">
        <v>5</v>
      </c>
      <c r="H1559">
        <v>7</v>
      </c>
      <c r="I1559" s="4">
        <f t="shared" si="147"/>
        <v>153207</v>
      </c>
      <c r="J1559">
        <f t="shared" si="148"/>
        <v>123192</v>
      </c>
      <c r="K1559" s="4">
        <f t="shared" si="149"/>
        <v>153207</v>
      </c>
    </row>
    <row r="1560" spans="1:11" x14ac:dyDescent="0.25">
      <c r="A1560" t="s">
        <v>20</v>
      </c>
      <c r="B1560">
        <v>1392</v>
      </c>
      <c r="C1560" t="s">
        <v>29</v>
      </c>
      <c r="D1560" t="str">
        <f t="array" ref="D1560">IF($C1560="Very Satisfied","5 Stars",IF($C1560="Satisfied","4 Stars",IF($C1560="Neutral","3 Stars",IF($C1560="Dissatisfied","2 Stars",IF($C1560="Very Dissatisfied","1 Star")))))</f>
        <v>5 Stars</v>
      </c>
      <c r="E1560" t="s">
        <v>33</v>
      </c>
      <c r="F1560" t="s">
        <v>41</v>
      </c>
      <c r="G1560">
        <v>1</v>
      </c>
      <c r="H1560">
        <v>5</v>
      </c>
      <c r="I1560" s="4">
        <f t="shared" si="147"/>
        <v>121104</v>
      </c>
      <c r="J1560">
        <f t="shared" si="148"/>
        <v>41220.6</v>
      </c>
      <c r="K1560" s="4">
        <f t="shared" si="149"/>
        <v>169545.60000000001</v>
      </c>
    </row>
    <row r="1561" spans="1:11" x14ac:dyDescent="0.25">
      <c r="A1561" t="s">
        <v>17</v>
      </c>
      <c r="B1561">
        <v>2613</v>
      </c>
      <c r="C1561" t="s">
        <v>27</v>
      </c>
      <c r="D1561" t="str">
        <f t="array" ref="D1561">IF($C1561="Very Satisfied","5 Stars",IF($C1561="Satisfied","4 Stars",IF($C1561="Neutral","3 Stars",IF($C1561="Dissatisfied","2 Stars",IF($C1561="Very Dissatisfied","1 Star")))))</f>
        <v>4 Stars</v>
      </c>
      <c r="E1561" t="s">
        <v>34</v>
      </c>
      <c r="F1561" t="s">
        <v>42</v>
      </c>
      <c r="G1561">
        <v>4</v>
      </c>
      <c r="H1561">
        <v>15</v>
      </c>
      <c r="I1561" s="4">
        <f t="shared" si="147"/>
        <v>227331</v>
      </c>
      <c r="J1561">
        <f t="shared" si="148"/>
        <v>101181</v>
      </c>
      <c r="K1561" s="4">
        <f t="shared" si="149"/>
        <v>106087.8</v>
      </c>
    </row>
    <row r="1562" spans="1:11" x14ac:dyDescent="0.25">
      <c r="A1562" t="s">
        <v>19</v>
      </c>
      <c r="B1562">
        <v>3091</v>
      </c>
      <c r="C1562" t="s">
        <v>27</v>
      </c>
      <c r="D1562" t="str">
        <f t="array" ref="D1562">IF($C1562="Very Satisfied","5 Stars",IF($C1562="Satisfied","4 Stars",IF($C1562="Neutral","3 Stars",IF($C1562="Dissatisfied","2 Stars",IF($C1562="Very Dissatisfied","1 Star")))))</f>
        <v>4 Stars</v>
      </c>
      <c r="E1562" t="s">
        <v>31</v>
      </c>
      <c r="F1562" t="s">
        <v>43</v>
      </c>
      <c r="G1562">
        <v>2</v>
      </c>
      <c r="H1562">
        <v>7</v>
      </c>
      <c r="I1562" s="4">
        <f t="shared" si="147"/>
        <v>268917</v>
      </c>
      <c r="J1562">
        <f t="shared" si="148"/>
        <v>61193.625</v>
      </c>
      <c r="K1562" s="4">
        <f t="shared" si="149"/>
        <v>268917</v>
      </c>
    </row>
    <row r="1563" spans="1:11" x14ac:dyDescent="0.25">
      <c r="A1563" t="s">
        <v>22</v>
      </c>
      <c r="B1563">
        <v>4505</v>
      </c>
      <c r="C1563" t="s">
        <v>28</v>
      </c>
      <c r="D1563" t="str">
        <f t="array" ref="D1563">IF($C1563="Very Satisfied","5 Stars",IF($C1563="Satisfied","4 Stars",IF($C1563="Neutral","3 Stars",IF($C1563="Dissatisfied","2 Stars",IF($C1563="Very Dissatisfied","1 Star")))))</f>
        <v>2 Stars</v>
      </c>
      <c r="E1563" t="s">
        <v>38</v>
      </c>
      <c r="F1563" t="s">
        <v>51</v>
      </c>
      <c r="G1563">
        <v>4</v>
      </c>
      <c r="H1563">
        <v>8</v>
      </c>
      <c r="I1563" s="4">
        <f t="shared" si="147"/>
        <v>391935</v>
      </c>
      <c r="J1563">
        <f t="shared" si="148"/>
        <v>101911.8</v>
      </c>
      <c r="K1563" s="4">
        <f t="shared" si="149"/>
        <v>342943.125</v>
      </c>
    </row>
    <row r="1564" spans="1:11" x14ac:dyDescent="0.25">
      <c r="A1564" t="s">
        <v>16</v>
      </c>
      <c r="B1564">
        <v>2431</v>
      </c>
      <c r="C1564" t="s">
        <v>27</v>
      </c>
      <c r="D1564" t="str">
        <f t="array" ref="D1564">IF($C1564="Very Satisfied","5 Stars",IF($C1564="Satisfied","4 Stars",IF($C1564="Neutral","3 Stars",IF($C1564="Dissatisfied","2 Stars",IF($C1564="Very Dissatisfied","1 Star")))))</f>
        <v>4 Stars</v>
      </c>
      <c r="E1564" t="s">
        <v>39</v>
      </c>
      <c r="F1564" t="s">
        <v>52</v>
      </c>
      <c r="G1564">
        <v>5</v>
      </c>
      <c r="H1564">
        <v>6</v>
      </c>
      <c r="I1564" s="4">
        <f t="shared" si="147"/>
        <v>211497</v>
      </c>
      <c r="J1564">
        <f t="shared" si="148"/>
        <v>53405.571428571428</v>
      </c>
      <c r="K1564" s="4">
        <f t="shared" si="149"/>
        <v>246746.5</v>
      </c>
    </row>
    <row r="1565" spans="1:11" x14ac:dyDescent="0.25">
      <c r="A1565" t="s">
        <v>18</v>
      </c>
      <c r="B1565">
        <v>5901</v>
      </c>
      <c r="C1565" t="s">
        <v>30</v>
      </c>
      <c r="D1565" t="str">
        <f t="array" ref="D1565">IF($C1565="Very Satisfied","5 Stars",IF($C1565="Satisfied","4 Stars",IF($C1565="Neutral","3 Stars",IF($C1565="Dissatisfied","2 Stars",IF($C1565="Very Dissatisfied","1 Star")))))</f>
        <v>1 Star</v>
      </c>
      <c r="E1565" t="s">
        <v>37</v>
      </c>
      <c r="F1565" t="s">
        <v>41</v>
      </c>
      <c r="G1565">
        <v>5</v>
      </c>
      <c r="H1565">
        <v>5</v>
      </c>
      <c r="I1565" s="4">
        <f t="shared" si="147"/>
        <v>513387</v>
      </c>
      <c r="J1565">
        <f t="shared" si="148"/>
        <v>16095</v>
      </c>
      <c r="K1565" s="4">
        <f t="shared" si="149"/>
        <v>718741.79999999993</v>
      </c>
    </row>
    <row r="1566" spans="1:11" x14ac:dyDescent="0.25">
      <c r="A1566" t="s">
        <v>20</v>
      </c>
      <c r="B1566">
        <v>4952</v>
      </c>
      <c r="C1566" t="s">
        <v>27</v>
      </c>
      <c r="D1566" t="str">
        <f t="array" ref="D1566">IF($C1566="Very Satisfied","5 Stars",IF($C1566="Satisfied","4 Stars",IF($C1566="Neutral","3 Stars",IF($C1566="Dissatisfied","2 Stars",IF($C1566="Very Dissatisfied","1 Star")))))</f>
        <v>4 Stars</v>
      </c>
      <c r="E1566" t="s">
        <v>38</v>
      </c>
      <c r="F1566" t="s">
        <v>47</v>
      </c>
      <c r="G1566">
        <v>4</v>
      </c>
      <c r="H1566">
        <v>4</v>
      </c>
      <c r="I1566" s="4">
        <f t="shared" si="147"/>
        <v>430824</v>
      </c>
      <c r="J1566">
        <f t="shared" si="148"/>
        <v>77082</v>
      </c>
      <c r="K1566" s="4">
        <f t="shared" si="149"/>
        <v>753942</v>
      </c>
    </row>
    <row r="1567" spans="1:11" x14ac:dyDescent="0.25">
      <c r="A1567" t="s">
        <v>14</v>
      </c>
      <c r="B1567">
        <v>4871</v>
      </c>
      <c r="C1567" t="s">
        <v>27</v>
      </c>
      <c r="D1567" t="str">
        <f t="array" ref="D1567">IF($C1567="Very Satisfied","5 Stars",IF($C1567="Satisfied","4 Stars",IF($C1567="Neutral","3 Stars",IF($C1567="Dissatisfied","2 Stars",IF($C1567="Very Dissatisfied","1 Star")))))</f>
        <v>4 Stars</v>
      </c>
      <c r="E1567" t="s">
        <v>32</v>
      </c>
      <c r="F1567" t="s">
        <v>45</v>
      </c>
      <c r="G1567">
        <v>1</v>
      </c>
      <c r="H1567">
        <v>9</v>
      </c>
      <c r="I1567" s="4">
        <f t="shared" si="147"/>
        <v>423777</v>
      </c>
      <c r="J1567">
        <f t="shared" si="148"/>
        <v>20638.333333333332</v>
      </c>
      <c r="K1567" s="4">
        <f t="shared" si="149"/>
        <v>329604.33333333337</v>
      </c>
    </row>
    <row r="1568" spans="1:11" x14ac:dyDescent="0.25">
      <c r="A1568" t="s">
        <v>25</v>
      </c>
      <c r="B1568">
        <v>2285</v>
      </c>
      <c r="C1568" t="s">
        <v>27</v>
      </c>
      <c r="D1568" t="str">
        <f t="array" ref="D1568">IF($C1568="Very Satisfied","5 Stars",IF($C1568="Satisfied","4 Stars",IF($C1568="Neutral","3 Stars",IF($C1568="Dissatisfied","2 Stars",IF($C1568="Very Dissatisfied","1 Star")))))</f>
        <v>4 Stars</v>
      </c>
      <c r="E1568" t="s">
        <v>38</v>
      </c>
      <c r="F1568" t="s">
        <v>44</v>
      </c>
      <c r="G1568">
        <v>1</v>
      </c>
      <c r="H1568">
        <v>10</v>
      </c>
      <c r="I1568" s="4">
        <f t="shared" si="147"/>
        <v>198795</v>
      </c>
      <c r="J1568">
        <f t="shared" si="148"/>
        <v>77299.5</v>
      </c>
      <c r="K1568" s="4">
        <f t="shared" si="149"/>
        <v>139156.5</v>
      </c>
    </row>
    <row r="1569" spans="1:11" x14ac:dyDescent="0.25">
      <c r="A1569" t="s">
        <v>15</v>
      </c>
      <c r="B1569">
        <v>5872</v>
      </c>
      <c r="C1569" t="s">
        <v>29</v>
      </c>
      <c r="D1569" t="str">
        <f t="array" ref="D1569">IF($C1569="Very Satisfied","5 Stars",IF($C1569="Satisfied","4 Stars",IF($C1569="Neutral","3 Stars",IF($C1569="Dissatisfied","2 Stars",IF($C1569="Very Dissatisfied","1 Star")))))</f>
        <v>5 Stars</v>
      </c>
      <c r="E1569" t="s">
        <v>40</v>
      </c>
      <c r="F1569" t="s">
        <v>45</v>
      </c>
      <c r="G1569">
        <v>1</v>
      </c>
      <c r="H1569">
        <v>7</v>
      </c>
      <c r="I1569" s="4">
        <f t="shared" si="147"/>
        <v>510864</v>
      </c>
      <c r="J1569">
        <f t="shared" si="148"/>
        <v>177262.5</v>
      </c>
      <c r="K1569" s="4">
        <f t="shared" si="149"/>
        <v>510864.00000000006</v>
      </c>
    </row>
    <row r="1570" spans="1:11" x14ac:dyDescent="0.25">
      <c r="A1570" t="s">
        <v>14</v>
      </c>
      <c r="B1570">
        <v>2585</v>
      </c>
      <c r="C1570" t="s">
        <v>29</v>
      </c>
      <c r="D1570" t="str">
        <f t="array" ref="D1570">IF($C1570="Very Satisfied","5 Stars",IF($C1570="Satisfied","4 Stars",IF($C1570="Neutral","3 Stars",IF($C1570="Dissatisfied","2 Stars",IF($C1570="Very Dissatisfied","1 Star")))))</f>
        <v>5 Stars</v>
      </c>
      <c r="E1570" t="s">
        <v>40</v>
      </c>
      <c r="F1570" t="s">
        <v>41</v>
      </c>
      <c r="G1570">
        <v>1</v>
      </c>
      <c r="H1570">
        <v>13</v>
      </c>
      <c r="I1570" s="4">
        <f t="shared" si="147"/>
        <v>224895</v>
      </c>
      <c r="J1570">
        <f t="shared" si="148"/>
        <v>114296.25</v>
      </c>
      <c r="K1570" s="4">
        <f t="shared" si="149"/>
        <v>121097.30769230769</v>
      </c>
    </row>
    <row r="1571" spans="1:11" x14ac:dyDescent="0.25">
      <c r="A1571" t="s">
        <v>19</v>
      </c>
      <c r="B1571">
        <v>4925</v>
      </c>
      <c r="C1571" t="s">
        <v>27</v>
      </c>
      <c r="D1571" t="str">
        <f t="array" ref="D1571">IF($C1571="Very Satisfied","5 Stars",IF($C1571="Satisfied","4 Stars",IF($C1571="Neutral","3 Stars",IF($C1571="Dissatisfied","2 Stars",IF($C1571="Very Dissatisfied","1 Star")))))</f>
        <v>4 Stars</v>
      </c>
      <c r="E1571" t="s">
        <v>32</v>
      </c>
      <c r="F1571" t="s">
        <v>41</v>
      </c>
      <c r="G1571">
        <v>4</v>
      </c>
      <c r="H1571">
        <v>14</v>
      </c>
      <c r="I1571" s="4">
        <f t="shared" si="147"/>
        <v>428475</v>
      </c>
      <c r="J1571">
        <f t="shared" si="148"/>
        <v>41380.36363636364</v>
      </c>
      <c r="K1571" s="4">
        <f t="shared" si="149"/>
        <v>214237.5</v>
      </c>
    </row>
    <row r="1572" spans="1:11" x14ac:dyDescent="0.25">
      <c r="A1572" t="s">
        <v>23</v>
      </c>
      <c r="B1572">
        <v>6399</v>
      </c>
      <c r="C1572" t="s">
        <v>27</v>
      </c>
      <c r="D1572" t="str">
        <f t="array" ref="D1572">IF($C1572="Very Satisfied","5 Stars",IF($C1572="Satisfied","4 Stars",IF($C1572="Neutral","3 Stars",IF($C1572="Dissatisfied","2 Stars",IF($C1572="Very Dissatisfied","1 Star")))))</f>
        <v>4 Stars</v>
      </c>
      <c r="E1572" t="s">
        <v>34</v>
      </c>
      <c r="F1572" t="s">
        <v>42</v>
      </c>
      <c r="G1572">
        <v>5</v>
      </c>
      <c r="H1572">
        <v>9</v>
      </c>
      <c r="I1572" s="4">
        <f t="shared" si="147"/>
        <v>556713</v>
      </c>
      <c r="J1572">
        <f t="shared" si="148"/>
        <v>7127.3076923076924</v>
      </c>
      <c r="K1572" s="4">
        <f t="shared" si="149"/>
        <v>432999</v>
      </c>
    </row>
    <row r="1573" spans="1:11" x14ac:dyDescent="0.25">
      <c r="A1573" t="s">
        <v>21</v>
      </c>
      <c r="B1573">
        <v>2208</v>
      </c>
      <c r="C1573" t="s">
        <v>26</v>
      </c>
      <c r="D1573" t="str">
        <f t="array" ref="D1573">IF($C1573="Very Satisfied","5 Stars",IF($C1573="Satisfied","4 Stars",IF($C1573="Neutral","3 Stars",IF($C1573="Dissatisfied","2 Stars",IF($C1573="Very Dissatisfied","1 Star")))))</f>
        <v>3 Stars</v>
      </c>
      <c r="E1573" t="s">
        <v>31</v>
      </c>
      <c r="F1573" t="s">
        <v>48</v>
      </c>
      <c r="G1573">
        <v>5</v>
      </c>
      <c r="H1573">
        <v>3</v>
      </c>
      <c r="I1573" s="4">
        <f t="shared" si="147"/>
        <v>192096</v>
      </c>
      <c r="J1573">
        <f t="shared" si="148"/>
        <v>57211.199999999997</v>
      </c>
      <c r="K1573" s="4">
        <f t="shared" si="149"/>
        <v>448224</v>
      </c>
    </row>
    <row r="1574" spans="1:11" x14ac:dyDescent="0.25">
      <c r="A1574" t="s">
        <v>11</v>
      </c>
      <c r="B1574">
        <v>2312</v>
      </c>
      <c r="C1574" t="s">
        <v>29</v>
      </c>
      <c r="D1574" t="str">
        <f t="array" ref="D1574">IF($C1574="Very Satisfied","5 Stars",IF($C1574="Satisfied","4 Stars",IF($C1574="Neutral","3 Stars",IF($C1574="Dissatisfied","2 Stars",IF($C1574="Very Dissatisfied","1 Star")))))</f>
        <v>5 Stars</v>
      </c>
      <c r="E1574" t="s">
        <v>40</v>
      </c>
      <c r="F1574" t="s">
        <v>45</v>
      </c>
      <c r="G1574">
        <v>5</v>
      </c>
      <c r="H1574">
        <v>3</v>
      </c>
      <c r="I1574" s="4">
        <f t="shared" si="147"/>
        <v>201144</v>
      </c>
      <c r="J1574">
        <f t="shared" si="148"/>
        <v>50460</v>
      </c>
      <c r="K1574" s="4">
        <f t="shared" si="149"/>
        <v>469336</v>
      </c>
    </row>
    <row r="1575" spans="1:11" x14ac:dyDescent="0.25">
      <c r="A1575" t="s">
        <v>21</v>
      </c>
      <c r="B1575">
        <v>1618</v>
      </c>
      <c r="C1575" t="s">
        <v>27</v>
      </c>
      <c r="D1575" t="str">
        <f t="array" ref="D1575">IF($C1575="Very Satisfied","5 Stars",IF($C1575="Satisfied","4 Stars",IF($C1575="Neutral","3 Stars",IF($C1575="Dissatisfied","2 Stars",IF($C1575="Very Dissatisfied","1 Star")))))</f>
        <v>4 Stars</v>
      </c>
      <c r="E1575" t="s">
        <v>39</v>
      </c>
      <c r="F1575" t="s">
        <v>46</v>
      </c>
      <c r="G1575">
        <v>3</v>
      </c>
      <c r="H1575">
        <v>10</v>
      </c>
      <c r="I1575" s="4">
        <f t="shared" si="147"/>
        <v>140766</v>
      </c>
      <c r="J1575">
        <f t="shared" si="148"/>
        <v>62152.800000000003</v>
      </c>
      <c r="K1575" s="4">
        <f t="shared" si="149"/>
        <v>98536.2</v>
      </c>
    </row>
    <row r="1576" spans="1:11" x14ac:dyDescent="0.25">
      <c r="A1576" t="s">
        <v>18</v>
      </c>
      <c r="B1576">
        <v>3336</v>
      </c>
      <c r="C1576" t="s">
        <v>29</v>
      </c>
      <c r="D1576" t="str">
        <f t="array" ref="D1576">IF($C1576="Very Satisfied","5 Stars",IF($C1576="Satisfied","4 Stars",IF($C1576="Neutral","3 Stars",IF($C1576="Dissatisfied","2 Stars",IF($C1576="Very Dissatisfied","1 Star")))))</f>
        <v>5 Stars</v>
      </c>
      <c r="E1576" t="s">
        <v>35</v>
      </c>
      <c r="F1576" t="s">
        <v>42</v>
      </c>
      <c r="G1576">
        <v>1</v>
      </c>
      <c r="H1576">
        <v>11</v>
      </c>
      <c r="I1576" s="4">
        <f t="shared" si="147"/>
        <v>290232</v>
      </c>
      <c r="J1576" t="e">
        <f>#REF!/#REF!</f>
        <v>#REF!</v>
      </c>
      <c r="K1576" s="4">
        <f t="shared" si="149"/>
        <v>184693.09090909091</v>
      </c>
    </row>
    <row r="1577" spans="1:11" x14ac:dyDescent="0.25">
      <c r="A1577" t="s">
        <v>23</v>
      </c>
      <c r="B1577">
        <v>5536</v>
      </c>
      <c r="C1577" t="s">
        <v>28</v>
      </c>
      <c r="D1577" t="str">
        <f t="array" ref="D1577">IF($C1577="Very Satisfied","5 Stars",IF($C1577="Satisfied","4 Stars",IF($C1577="Neutral","3 Stars",IF($C1577="Dissatisfied","2 Stars",IF($C1577="Very Dissatisfied","1 Star")))))</f>
        <v>2 Stars</v>
      </c>
      <c r="E1577" t="s">
        <v>33</v>
      </c>
      <c r="F1577" t="s">
        <v>52</v>
      </c>
      <c r="G1577">
        <v>2</v>
      </c>
      <c r="H1577">
        <v>8</v>
      </c>
      <c r="I1577" s="4">
        <f t="shared" si="147"/>
        <v>481632</v>
      </c>
      <c r="J1577">
        <f>I1502/H1502</f>
        <v>35048.571428571428</v>
      </c>
      <c r="K1577" s="4">
        <f t="shared" si="149"/>
        <v>421428</v>
      </c>
    </row>
    <row r="1578" spans="1:11" x14ac:dyDescent="0.25">
      <c r="A1578" t="s">
        <v>14</v>
      </c>
      <c r="B1578">
        <v>6732</v>
      </c>
      <c r="C1578" t="s">
        <v>30</v>
      </c>
      <c r="D1578" t="str">
        <f t="array" ref="D1578">IF($C1578="Very Satisfied","5 Stars",IF($C1578="Satisfied","4 Stars",IF($C1578="Neutral","3 Stars",IF($C1578="Dissatisfied","2 Stars",IF($C1578="Very Dissatisfied","1 Star")))))</f>
        <v>1 Star</v>
      </c>
      <c r="E1578" t="s">
        <v>38</v>
      </c>
      <c r="F1578" t="s">
        <v>47</v>
      </c>
      <c r="G1578">
        <v>2</v>
      </c>
      <c r="H1578">
        <v>14</v>
      </c>
      <c r="I1578" s="4">
        <f t="shared" si="147"/>
        <v>585684</v>
      </c>
      <c r="J1578">
        <f>I1503/H1503</f>
        <v>50680.846153846156</v>
      </c>
      <c r="K1578" s="4">
        <f t="shared" si="149"/>
        <v>292842</v>
      </c>
    </row>
    <row r="1579" spans="1:11" x14ac:dyDescent="0.25">
      <c r="A1579" t="s">
        <v>14</v>
      </c>
      <c r="B1579">
        <v>2055</v>
      </c>
      <c r="C1579" t="s">
        <v>29</v>
      </c>
      <c r="D1579" t="str">
        <f t="array" ref="D1579">IF($C1579="Very Satisfied","5 Stars",IF($C1579="Satisfied","4 Stars",IF($C1579="Neutral","3 Stars",IF($C1579="Dissatisfied","2 Stars",IF($C1579="Very Dissatisfied","1 Star")))))</f>
        <v>5 Stars</v>
      </c>
      <c r="E1579" t="s">
        <v>36</v>
      </c>
      <c r="F1579" t="s">
        <v>48</v>
      </c>
      <c r="G1579">
        <v>2</v>
      </c>
      <c r="H1579">
        <v>15</v>
      </c>
      <c r="I1579" s="4">
        <f t="shared" si="147"/>
        <v>178785</v>
      </c>
      <c r="J1579" t="e">
        <f>#REF!/#REF!</f>
        <v>#REF!</v>
      </c>
      <c r="K1579" s="4">
        <f t="shared" si="149"/>
        <v>83433</v>
      </c>
    </row>
    <row r="1580" spans="1:11" x14ac:dyDescent="0.25">
      <c r="A1580" t="s">
        <v>23</v>
      </c>
      <c r="B1580">
        <v>4663</v>
      </c>
      <c r="C1580" t="s">
        <v>27</v>
      </c>
      <c r="D1580" t="str">
        <f t="array" ref="D1580">IF($C1580="Very Satisfied","5 Stars",IF($C1580="Satisfied","4 Stars",IF($C1580="Neutral","3 Stars",IF($C1580="Dissatisfied","2 Stars",IF($C1580="Very Dissatisfied","1 Star")))))</f>
        <v>4 Stars</v>
      </c>
      <c r="E1580" t="s">
        <v>35</v>
      </c>
      <c r="F1580" t="s">
        <v>51</v>
      </c>
      <c r="G1580">
        <v>3</v>
      </c>
      <c r="H1580">
        <v>8</v>
      </c>
      <c r="I1580" s="4">
        <f t="shared" si="147"/>
        <v>405681</v>
      </c>
      <c r="J1580">
        <f>I1504/H1504</f>
        <v>55767</v>
      </c>
      <c r="K1580" s="4">
        <f t="shared" si="149"/>
        <v>354970.875</v>
      </c>
    </row>
    <row r="1581" spans="1:11" x14ac:dyDescent="0.25">
      <c r="A1581" t="s">
        <v>16</v>
      </c>
      <c r="B1581">
        <v>3152</v>
      </c>
      <c r="C1581" t="s">
        <v>27</v>
      </c>
      <c r="D1581" t="str">
        <f t="array" ref="D1581">IF($C1581="Very Satisfied","5 Stars",IF($C1581="Satisfied","4 Stars",IF($C1581="Neutral","3 Stars",IF($C1581="Dissatisfied","2 Stars",IF($C1581="Very Dissatisfied","1 Star")))))</f>
        <v>4 Stars</v>
      </c>
      <c r="E1581" t="s">
        <v>36</v>
      </c>
      <c r="F1581" t="s">
        <v>52</v>
      </c>
      <c r="G1581">
        <v>3</v>
      </c>
      <c r="H1581">
        <v>6</v>
      </c>
      <c r="I1581" s="4">
        <f t="shared" si="147"/>
        <v>274224</v>
      </c>
      <c r="J1581">
        <f>I1505/H1505</f>
        <v>38335.36363636364</v>
      </c>
      <c r="K1581" s="4">
        <f t="shared" si="149"/>
        <v>319928</v>
      </c>
    </row>
    <row r="1582" spans="1:11" x14ac:dyDescent="0.25">
      <c r="A1582" t="s">
        <v>15</v>
      </c>
      <c r="B1582">
        <v>6094</v>
      </c>
      <c r="C1582" t="s">
        <v>27</v>
      </c>
      <c r="D1582" t="str">
        <f t="array" ref="D1582">IF($C1582="Very Satisfied","5 Stars",IF($C1582="Satisfied","4 Stars",IF($C1582="Neutral","3 Stars",IF($C1582="Dissatisfied","2 Stars",IF($C1582="Very Dissatisfied","1 Star")))))</f>
        <v>4 Stars</v>
      </c>
      <c r="E1582" t="s">
        <v>31</v>
      </c>
      <c r="F1582" t="s">
        <v>47</v>
      </c>
      <c r="G1582">
        <v>4</v>
      </c>
      <c r="H1582">
        <v>15</v>
      </c>
      <c r="I1582" s="4">
        <f t="shared" si="147"/>
        <v>530178</v>
      </c>
      <c r="J1582">
        <f>I1506/H1506</f>
        <v>31546.2</v>
      </c>
      <c r="K1582" s="4">
        <f t="shared" si="149"/>
        <v>247416.39999999997</v>
      </c>
    </row>
    <row r="1583" spans="1:11" x14ac:dyDescent="0.25">
      <c r="A1583" t="s">
        <v>16</v>
      </c>
      <c r="B1583">
        <v>5656</v>
      </c>
      <c r="C1583" t="s">
        <v>26</v>
      </c>
      <c r="D1583" t="str">
        <f t="array" ref="D1583">IF($C1583="Very Satisfied","5 Stars",IF($C1583="Satisfied","4 Stars",IF($C1583="Neutral","3 Stars",IF($C1583="Dissatisfied","2 Stars",IF($C1583="Very Dissatisfied","1 Star")))))</f>
        <v>3 Stars</v>
      </c>
      <c r="E1583" t="s">
        <v>39</v>
      </c>
      <c r="F1583" t="s">
        <v>46</v>
      </c>
      <c r="G1583">
        <v>2</v>
      </c>
      <c r="H1583">
        <v>8</v>
      </c>
      <c r="I1583" s="4">
        <f t="shared" si="147"/>
        <v>492072</v>
      </c>
      <c r="J1583">
        <f>I1507/H1507</f>
        <v>6124.8</v>
      </c>
      <c r="K1583" s="4">
        <f t="shared" si="149"/>
        <v>430563</v>
      </c>
    </row>
    <row r="1584" spans="1:11" x14ac:dyDescent="0.25">
      <c r="A1584" t="s">
        <v>16</v>
      </c>
      <c r="B1584">
        <v>2916</v>
      </c>
      <c r="C1584" t="s">
        <v>29</v>
      </c>
      <c r="D1584" t="str">
        <f t="array" ref="D1584">IF($C1584="Very Satisfied","5 Stars",IF($C1584="Satisfied","4 Stars",IF($C1584="Neutral","3 Stars",IF($C1584="Dissatisfied","2 Stars",IF($C1584="Very Dissatisfied","1 Star")))))</f>
        <v>5 Stars</v>
      </c>
      <c r="E1584" t="s">
        <v>39</v>
      </c>
      <c r="F1584" t="s">
        <v>50</v>
      </c>
      <c r="G1584">
        <v>1</v>
      </c>
      <c r="H1584">
        <v>9</v>
      </c>
      <c r="I1584" s="4">
        <f t="shared" si="147"/>
        <v>253692</v>
      </c>
      <c r="J1584" t="e">
        <f>#REF!/#REF!</f>
        <v>#REF!</v>
      </c>
      <c r="K1584" s="4">
        <f t="shared" si="149"/>
        <v>197316</v>
      </c>
    </row>
    <row r="1585" spans="1:11" x14ac:dyDescent="0.25">
      <c r="A1585" t="s">
        <v>18</v>
      </c>
      <c r="B1585">
        <v>8379</v>
      </c>
      <c r="C1585" t="s">
        <v>28</v>
      </c>
      <c r="D1585" t="str">
        <f t="array" ref="D1585">IF($C1585="Very Satisfied","5 Stars",IF($C1585="Satisfied","4 Stars",IF($C1585="Neutral","3 Stars",IF($C1585="Dissatisfied","2 Stars",IF($C1585="Very Dissatisfied","1 Star")))))</f>
        <v>2 Stars</v>
      </c>
      <c r="E1585" t="s">
        <v>40</v>
      </c>
      <c r="F1585" t="s">
        <v>45</v>
      </c>
      <c r="G1585">
        <v>4</v>
      </c>
      <c r="H1585">
        <v>4</v>
      </c>
      <c r="I1585" s="4">
        <f t="shared" si="147"/>
        <v>728973</v>
      </c>
      <c r="J1585">
        <f t="shared" ref="J1585:J1631" si="150">I1508/H1508</f>
        <v>64718.333333333336</v>
      </c>
      <c r="K1585" s="4">
        <f t="shared" si="149"/>
        <v>1275702.75</v>
      </c>
    </row>
    <row r="1586" spans="1:11" x14ac:dyDescent="0.25">
      <c r="A1586" t="s">
        <v>18</v>
      </c>
      <c r="B1586">
        <v>6307</v>
      </c>
      <c r="C1586" t="s">
        <v>29</v>
      </c>
      <c r="D1586" t="str">
        <f t="array" ref="D1586">IF($C1586="Very Satisfied","5 Stars",IF($C1586="Satisfied","4 Stars",IF($C1586="Neutral","3 Stars",IF($C1586="Dissatisfied","2 Stars",IF($C1586="Very Dissatisfied","1 Star")))))</f>
        <v>5 Stars</v>
      </c>
      <c r="E1586" t="s">
        <v>40</v>
      </c>
      <c r="F1586" t="s">
        <v>48</v>
      </c>
      <c r="G1586">
        <v>4</v>
      </c>
      <c r="H1586">
        <v>11</v>
      </c>
      <c r="I1586" s="4">
        <f t="shared" si="147"/>
        <v>548709</v>
      </c>
      <c r="J1586">
        <f t="shared" si="150"/>
        <v>79300.5</v>
      </c>
      <c r="K1586" s="4">
        <f t="shared" si="149"/>
        <v>349178.45454545453</v>
      </c>
    </row>
    <row r="1587" spans="1:11" x14ac:dyDescent="0.25">
      <c r="A1587" t="s">
        <v>23</v>
      </c>
      <c r="B1587">
        <v>2002</v>
      </c>
      <c r="C1587" t="s">
        <v>27</v>
      </c>
      <c r="D1587" t="str">
        <f t="array" ref="D1587">IF($C1587="Very Satisfied","5 Stars",IF($C1587="Satisfied","4 Stars",IF($C1587="Neutral","3 Stars",IF($C1587="Dissatisfied","2 Stars",IF($C1587="Very Dissatisfied","1 Star")))))</f>
        <v>4 Stars</v>
      </c>
      <c r="E1587" t="s">
        <v>36</v>
      </c>
      <c r="F1587" t="s">
        <v>48</v>
      </c>
      <c r="G1587">
        <v>2</v>
      </c>
      <c r="H1587">
        <v>14</v>
      </c>
      <c r="I1587" s="4">
        <f t="shared" si="147"/>
        <v>174174</v>
      </c>
      <c r="J1587">
        <f t="shared" si="150"/>
        <v>40725.666666666664</v>
      </c>
      <c r="K1587" s="4">
        <f t="shared" ref="K1587:K1618" si="151">PRODUCT(J1665,7)</f>
        <v>87087</v>
      </c>
    </row>
    <row r="1588" spans="1:11" x14ac:dyDescent="0.25">
      <c r="A1588" t="s">
        <v>12</v>
      </c>
      <c r="B1588">
        <v>9352</v>
      </c>
      <c r="C1588" t="s">
        <v>27</v>
      </c>
      <c r="D1588" t="str">
        <f t="array" ref="D1588">IF($C1588="Very Satisfied","5 Stars",IF($C1588="Satisfied","4 Stars",IF($C1588="Neutral","3 Stars",IF($C1588="Dissatisfied","2 Stars",IF($C1588="Very Dissatisfied","1 Star")))))</f>
        <v>4 Stars</v>
      </c>
      <c r="E1588" t="s">
        <v>37</v>
      </c>
      <c r="F1588" t="s">
        <v>47</v>
      </c>
      <c r="G1588">
        <v>4</v>
      </c>
      <c r="H1588">
        <v>3</v>
      </c>
      <c r="I1588" s="4">
        <f t="shared" si="147"/>
        <v>813624</v>
      </c>
      <c r="J1588">
        <f t="shared" si="150"/>
        <v>92046</v>
      </c>
      <c r="K1588" s="4">
        <f t="shared" si="151"/>
        <v>1898456</v>
      </c>
    </row>
    <row r="1589" spans="1:11" x14ac:dyDescent="0.25">
      <c r="A1589" t="s">
        <v>11</v>
      </c>
      <c r="B1589">
        <v>2990</v>
      </c>
      <c r="C1589" t="s">
        <v>26</v>
      </c>
      <c r="D1589" t="str">
        <f t="array" ref="D1589">IF($C1589="Very Satisfied","5 Stars",IF($C1589="Satisfied","4 Stars",IF($C1589="Neutral","3 Stars",IF($C1589="Dissatisfied","2 Stars",IF($C1589="Very Dissatisfied","1 Star")))))</f>
        <v>3 Stars</v>
      </c>
      <c r="E1589" t="s">
        <v>34</v>
      </c>
      <c r="F1589" t="s">
        <v>52</v>
      </c>
      <c r="G1589">
        <v>2</v>
      </c>
      <c r="H1589">
        <v>13</v>
      </c>
      <c r="I1589" s="4">
        <f t="shared" ref="I1589:I1650" si="152">PRODUCT(B1589,87)</f>
        <v>260130</v>
      </c>
      <c r="J1589">
        <f t="shared" si="150"/>
        <v>41470</v>
      </c>
      <c r="K1589" s="4">
        <f t="shared" si="151"/>
        <v>140070</v>
      </c>
    </row>
    <row r="1590" spans="1:11" x14ac:dyDescent="0.25">
      <c r="A1590" t="s">
        <v>23</v>
      </c>
      <c r="B1590">
        <v>9644</v>
      </c>
      <c r="C1590" t="s">
        <v>29</v>
      </c>
      <c r="D1590" t="str">
        <f t="array" ref="D1590">IF($C1590="Very Satisfied","5 Stars",IF($C1590="Satisfied","4 Stars",IF($C1590="Neutral","3 Stars",IF($C1590="Dissatisfied","2 Stars",IF($C1590="Very Dissatisfied","1 Star")))))</f>
        <v>5 Stars</v>
      </c>
      <c r="E1590" t="s">
        <v>38</v>
      </c>
      <c r="F1590" t="s">
        <v>51</v>
      </c>
      <c r="G1590">
        <v>1</v>
      </c>
      <c r="H1590">
        <v>14</v>
      </c>
      <c r="I1590" s="4">
        <f t="shared" si="152"/>
        <v>839028</v>
      </c>
      <c r="J1590">
        <f t="shared" si="150"/>
        <v>31755</v>
      </c>
      <c r="K1590" s="4">
        <f t="shared" si="151"/>
        <v>419514</v>
      </c>
    </row>
    <row r="1591" spans="1:11" x14ac:dyDescent="0.25">
      <c r="A1591" t="s">
        <v>14</v>
      </c>
      <c r="B1591">
        <v>3486</v>
      </c>
      <c r="C1591" t="s">
        <v>30</v>
      </c>
      <c r="D1591" t="str">
        <f t="array" ref="D1591">IF($C1591="Very Satisfied","5 Stars",IF($C1591="Satisfied","4 Stars",IF($C1591="Neutral","3 Stars",IF($C1591="Dissatisfied","2 Stars",IF($C1591="Very Dissatisfied","1 Star")))))</f>
        <v>1 Star</v>
      </c>
      <c r="E1591" t="s">
        <v>32</v>
      </c>
      <c r="F1591" t="s">
        <v>51</v>
      </c>
      <c r="G1591">
        <v>4</v>
      </c>
      <c r="H1591">
        <v>11</v>
      </c>
      <c r="I1591" s="4">
        <f t="shared" si="152"/>
        <v>303282</v>
      </c>
      <c r="J1591">
        <f t="shared" si="150"/>
        <v>51610.333333333336</v>
      </c>
      <c r="K1591" s="4">
        <f t="shared" si="151"/>
        <v>192997.63636363635</v>
      </c>
    </row>
    <row r="1592" spans="1:11" x14ac:dyDescent="0.25">
      <c r="A1592" t="s">
        <v>7</v>
      </c>
      <c r="B1592">
        <v>2303</v>
      </c>
      <c r="C1592" t="s">
        <v>28</v>
      </c>
      <c r="D1592" t="str">
        <f t="array" ref="D1592">IF($C1592="Very Satisfied","5 Stars",IF($C1592="Satisfied","4 Stars",IF($C1592="Neutral","3 Stars",IF($C1592="Dissatisfied","2 Stars",IF($C1592="Very Dissatisfied","1 Star")))))</f>
        <v>2 Stars</v>
      </c>
      <c r="E1592" t="s">
        <v>40</v>
      </c>
      <c r="F1592" t="s">
        <v>43</v>
      </c>
      <c r="G1592">
        <v>3</v>
      </c>
      <c r="H1592">
        <v>10</v>
      </c>
      <c r="I1592" s="4">
        <f t="shared" si="152"/>
        <v>200361</v>
      </c>
      <c r="J1592">
        <f t="shared" si="150"/>
        <v>72340.5</v>
      </c>
      <c r="K1592" s="4">
        <f t="shared" si="151"/>
        <v>140252.69999999998</v>
      </c>
    </row>
    <row r="1593" spans="1:11" x14ac:dyDescent="0.25">
      <c r="A1593" t="s">
        <v>18</v>
      </c>
      <c r="B1593">
        <v>5550</v>
      </c>
      <c r="C1593" t="s">
        <v>26</v>
      </c>
      <c r="D1593" t="str">
        <f>IF($C1593="Very Satisfied","5 Stars",IF($C1593="Satisfied","4 Stars",IF($C1593="Neutral","3 Stars",IF($C1593="Dissatisfied","2 Stars",IF($C1593="Very Dissatisfied","1 Star")))))</f>
        <v>3 Stars</v>
      </c>
      <c r="E1593" t="s">
        <v>38</v>
      </c>
      <c r="F1593" t="s">
        <v>48</v>
      </c>
      <c r="G1593">
        <v>5</v>
      </c>
      <c r="H1593">
        <v>9</v>
      </c>
      <c r="I1593" s="4">
        <f t="shared" si="152"/>
        <v>482850</v>
      </c>
      <c r="J1593">
        <f t="shared" si="150"/>
        <v>78239.100000000006</v>
      </c>
      <c r="K1593" s="4">
        <f t="shared" si="151"/>
        <v>375550</v>
      </c>
    </row>
    <row r="1594" spans="1:11" x14ac:dyDescent="0.25">
      <c r="A1594" t="s">
        <v>20</v>
      </c>
      <c r="B1594">
        <v>1106</v>
      </c>
      <c r="C1594" t="s">
        <v>28</v>
      </c>
      <c r="D1594" t="str">
        <f t="array" ref="D1594">IF($C1594="Very Satisfied","5 Stars",IF($C1594="Satisfied","4 Stars",IF($C1594="Neutral","3 Stars",IF($C1594="Dissatisfied","2 Stars",IF($C1594="Very Dissatisfied","1 Star")))))</f>
        <v>2 Stars</v>
      </c>
      <c r="E1594" t="s">
        <v>36</v>
      </c>
      <c r="F1594" t="s">
        <v>42</v>
      </c>
      <c r="G1594">
        <v>4</v>
      </c>
      <c r="H1594">
        <v>12</v>
      </c>
      <c r="I1594" s="4">
        <f t="shared" si="152"/>
        <v>96222</v>
      </c>
      <c r="J1594">
        <f t="shared" si="150"/>
        <v>181308</v>
      </c>
      <c r="K1594" s="4">
        <f t="shared" si="151"/>
        <v>56129.5</v>
      </c>
    </row>
    <row r="1595" spans="1:11" x14ac:dyDescent="0.25">
      <c r="A1595" t="s">
        <v>16</v>
      </c>
      <c r="B1595">
        <v>5588</v>
      </c>
      <c r="C1595" t="s">
        <v>26</v>
      </c>
      <c r="D1595" t="str">
        <f t="array" ref="D1595">IF($C1595="Very Satisfied","5 Stars",IF($C1595="Satisfied","4 Stars",IF($C1595="Neutral","3 Stars",IF($C1595="Dissatisfied","2 Stars",IF($C1595="Very Dissatisfied","1 Star")))))</f>
        <v>3 Stars</v>
      </c>
      <c r="E1595" t="s">
        <v>36</v>
      </c>
      <c r="F1595" t="s">
        <v>44</v>
      </c>
      <c r="G1595">
        <v>2</v>
      </c>
      <c r="H1595">
        <v>13</v>
      </c>
      <c r="I1595" s="4">
        <f t="shared" si="152"/>
        <v>486156</v>
      </c>
      <c r="J1595">
        <f t="shared" si="150"/>
        <v>10085.785714285714</v>
      </c>
      <c r="K1595" s="4">
        <f t="shared" si="151"/>
        <v>261776.30769230769</v>
      </c>
    </row>
    <row r="1596" spans="1:11" x14ac:dyDescent="0.25">
      <c r="A1596" t="s">
        <v>12</v>
      </c>
      <c r="B1596">
        <v>9106</v>
      </c>
      <c r="C1596" t="s">
        <v>26</v>
      </c>
      <c r="D1596" t="str">
        <f t="array" ref="D1596">IF($C1596="Very Satisfied","5 Stars",IF($C1596="Satisfied","4 Stars",IF($C1596="Neutral","3 Stars",IF($C1596="Dissatisfied","2 Stars",IF($C1596="Very Dissatisfied","1 Star")))))</f>
        <v>3 Stars</v>
      </c>
      <c r="E1596" t="s">
        <v>39</v>
      </c>
      <c r="F1596" t="s">
        <v>50</v>
      </c>
      <c r="G1596">
        <v>1</v>
      </c>
      <c r="H1596">
        <v>11</v>
      </c>
      <c r="I1596" s="4">
        <f t="shared" si="152"/>
        <v>792222</v>
      </c>
      <c r="J1596">
        <f t="shared" si="150"/>
        <v>31929</v>
      </c>
      <c r="K1596" s="4">
        <f t="shared" si="151"/>
        <v>504141.27272727276</v>
      </c>
    </row>
    <row r="1597" spans="1:11" x14ac:dyDescent="0.25">
      <c r="A1597" t="s">
        <v>10</v>
      </c>
      <c r="B1597">
        <v>3970</v>
      </c>
      <c r="C1597" t="s">
        <v>28</v>
      </c>
      <c r="D1597" t="str">
        <f t="array" ref="D1597">IF($C1597="Very Satisfied","5 Stars",IF($C1597="Satisfied","4 Stars",IF($C1597="Neutral","3 Stars",IF($C1597="Dissatisfied","2 Stars",IF($C1597="Very Dissatisfied","1 Star")))))</f>
        <v>2 Stars</v>
      </c>
      <c r="E1597" t="s">
        <v>35</v>
      </c>
      <c r="F1597" t="s">
        <v>45</v>
      </c>
      <c r="G1597">
        <v>4</v>
      </c>
      <c r="H1597">
        <v>5</v>
      </c>
      <c r="I1597" s="4">
        <f t="shared" si="152"/>
        <v>345390</v>
      </c>
      <c r="J1597">
        <f t="shared" si="150"/>
        <v>13865.625</v>
      </c>
      <c r="K1597" s="4">
        <f t="shared" si="151"/>
        <v>483546</v>
      </c>
    </row>
    <row r="1598" spans="1:11" x14ac:dyDescent="0.25">
      <c r="A1598" t="s">
        <v>13</v>
      </c>
      <c r="B1598">
        <v>4521</v>
      </c>
      <c r="C1598" t="s">
        <v>29</v>
      </c>
      <c r="D1598" t="str">
        <f t="array" ref="D1598">IF($C1598="Very Satisfied","5 Stars",IF($C1598="Satisfied","4 Stars",IF($C1598="Neutral","3 Stars",IF($C1598="Dissatisfied","2 Stars",IF($C1598="Very Dissatisfied","1 Star")))))</f>
        <v>5 Stars</v>
      </c>
      <c r="E1598" t="s">
        <v>31</v>
      </c>
      <c r="F1598" t="s">
        <v>51</v>
      </c>
      <c r="G1598">
        <v>3</v>
      </c>
      <c r="H1598">
        <v>12</v>
      </c>
      <c r="I1598" s="4">
        <f t="shared" si="152"/>
        <v>393327</v>
      </c>
      <c r="J1598">
        <f t="shared" si="150"/>
        <v>24036.857142857141</v>
      </c>
      <c r="K1598" s="4">
        <f t="shared" si="151"/>
        <v>229440.75</v>
      </c>
    </row>
    <row r="1599" spans="1:11" x14ac:dyDescent="0.25">
      <c r="A1599" t="s">
        <v>18</v>
      </c>
      <c r="B1599">
        <v>3713</v>
      </c>
      <c r="C1599" t="s">
        <v>28</v>
      </c>
      <c r="D1599" t="str">
        <f t="array" ref="D1599">IF($C1599="Very Satisfied","5 Stars",IF($C1599="Satisfied","4 Stars",IF($C1599="Neutral","3 Stars",IF($C1599="Dissatisfied","2 Stars",IF($C1599="Very Dissatisfied","1 Star")))))</f>
        <v>2 Stars</v>
      </c>
      <c r="E1599" t="s">
        <v>38</v>
      </c>
      <c r="F1599" t="s">
        <v>51</v>
      </c>
      <c r="G1599">
        <v>5</v>
      </c>
      <c r="H1599">
        <v>3</v>
      </c>
      <c r="I1599" s="4">
        <f t="shared" si="152"/>
        <v>323031</v>
      </c>
      <c r="J1599">
        <f t="shared" si="150"/>
        <v>41177.1</v>
      </c>
      <c r="K1599" s="4">
        <f t="shared" si="151"/>
        <v>753739</v>
      </c>
    </row>
    <row r="1600" spans="1:11" x14ac:dyDescent="0.25">
      <c r="A1600" t="s">
        <v>24</v>
      </c>
      <c r="B1600">
        <v>2246</v>
      </c>
      <c r="C1600" t="s">
        <v>27</v>
      </c>
      <c r="D1600" t="str">
        <f t="array" ref="D1600">IF($C1600="Very Satisfied","5 Stars",IF($C1600="Satisfied","4 Stars",IF($C1600="Neutral","3 Stars",IF($C1600="Dissatisfied","2 Stars",IF($C1600="Very Dissatisfied","1 Star")))))</f>
        <v>4 Stars</v>
      </c>
      <c r="E1600" t="s">
        <v>33</v>
      </c>
      <c r="F1600" t="s">
        <v>41</v>
      </c>
      <c r="G1600">
        <v>5</v>
      </c>
      <c r="H1600">
        <v>13</v>
      </c>
      <c r="I1600" s="4">
        <f t="shared" si="152"/>
        <v>195402</v>
      </c>
      <c r="J1600">
        <f t="shared" si="150"/>
        <v>181279</v>
      </c>
      <c r="K1600" s="4">
        <f t="shared" si="151"/>
        <v>105216.46153846153</v>
      </c>
    </row>
    <row r="1601" spans="1:11" x14ac:dyDescent="0.25">
      <c r="A1601" t="s">
        <v>13</v>
      </c>
      <c r="B1601">
        <v>5618</v>
      </c>
      <c r="C1601" t="s">
        <v>30</v>
      </c>
      <c r="D1601" t="str">
        <f t="array" ref="D1601">IF($C1601="Very Satisfied","5 Stars",IF($C1601="Satisfied","4 Stars",IF($C1601="Neutral","3 Stars",IF($C1601="Dissatisfied","2 Stars",IF($C1601="Very Dissatisfied","1 Star")))))</f>
        <v>1 Star</v>
      </c>
      <c r="E1601" t="s">
        <v>36</v>
      </c>
      <c r="F1601" t="s">
        <v>50</v>
      </c>
      <c r="G1601">
        <v>1</v>
      </c>
      <c r="H1601">
        <v>9</v>
      </c>
      <c r="I1601" s="4">
        <f t="shared" si="152"/>
        <v>488766</v>
      </c>
      <c r="J1601">
        <f t="shared" si="150"/>
        <v>35597.5</v>
      </c>
      <c r="K1601" s="4">
        <f t="shared" si="151"/>
        <v>380151.33333333337</v>
      </c>
    </row>
    <row r="1602" spans="1:11" x14ac:dyDescent="0.25">
      <c r="A1602" t="s">
        <v>13</v>
      </c>
      <c r="B1602">
        <v>5930</v>
      </c>
      <c r="C1602" t="s">
        <v>29</v>
      </c>
      <c r="D1602" t="str">
        <f t="array" ref="D1602">IF($C1602="Very Satisfied","5 Stars",IF($C1602="Satisfied","4 Stars",IF($C1602="Neutral","3 Stars",IF($C1602="Dissatisfied","2 Stars",IF($C1602="Very Dissatisfied","1 Star")))))</f>
        <v>5 Stars</v>
      </c>
      <c r="E1602" t="s">
        <v>40</v>
      </c>
      <c r="F1602" t="s">
        <v>44</v>
      </c>
      <c r="G1602">
        <v>3</v>
      </c>
      <c r="H1602">
        <v>7</v>
      </c>
      <c r="I1602" s="4">
        <f t="shared" si="152"/>
        <v>515910</v>
      </c>
      <c r="J1602">
        <f t="shared" si="150"/>
        <v>26622</v>
      </c>
      <c r="K1602" s="4">
        <f t="shared" si="151"/>
        <v>515909.99999999994</v>
      </c>
    </row>
    <row r="1603" spans="1:11" x14ac:dyDescent="0.25">
      <c r="A1603" t="s">
        <v>15</v>
      </c>
      <c r="B1603">
        <v>6719</v>
      </c>
      <c r="C1603" t="s">
        <v>26</v>
      </c>
      <c r="D1603" t="str">
        <f t="array" ref="D1603">IF($C1603="Very Satisfied","5 Stars",IF($C1603="Satisfied","4 Stars",IF($C1603="Neutral","3 Stars",IF($C1603="Dissatisfied","2 Stars",IF($C1603="Very Dissatisfied","1 Star")))))</f>
        <v>3 Stars</v>
      </c>
      <c r="E1603" t="s">
        <v>36</v>
      </c>
      <c r="F1603" t="s">
        <v>43</v>
      </c>
      <c r="G1603">
        <v>5</v>
      </c>
      <c r="H1603">
        <v>14</v>
      </c>
      <c r="I1603" s="4">
        <f t="shared" si="152"/>
        <v>584553</v>
      </c>
      <c r="J1603">
        <f t="shared" si="150"/>
        <v>19177.285714285714</v>
      </c>
      <c r="K1603" s="4">
        <f t="shared" si="151"/>
        <v>292276.5</v>
      </c>
    </row>
    <row r="1604" spans="1:11" x14ac:dyDescent="0.25">
      <c r="A1604" t="s">
        <v>8</v>
      </c>
      <c r="B1604">
        <v>4406</v>
      </c>
      <c r="C1604" t="s">
        <v>28</v>
      </c>
      <c r="D1604" t="str">
        <f t="array" ref="D1604">IF($C1604="Very Satisfied","5 Stars",IF($C1604="Satisfied","4 Stars",IF($C1604="Neutral","3 Stars",IF($C1604="Dissatisfied","2 Stars",IF($C1604="Very Dissatisfied","1 Star")))))</f>
        <v>2 Stars</v>
      </c>
      <c r="E1604" t="s">
        <v>32</v>
      </c>
      <c r="F1604" t="s">
        <v>51</v>
      </c>
      <c r="G1604">
        <v>1</v>
      </c>
      <c r="H1604">
        <v>8</v>
      </c>
      <c r="I1604" s="4">
        <f t="shared" si="152"/>
        <v>383322</v>
      </c>
      <c r="J1604">
        <f t="shared" si="150"/>
        <v>35235</v>
      </c>
      <c r="K1604" s="4">
        <f t="shared" si="151"/>
        <v>335406.75</v>
      </c>
    </row>
    <row r="1605" spans="1:11" x14ac:dyDescent="0.25">
      <c r="A1605" t="s">
        <v>25</v>
      </c>
      <c r="B1605">
        <v>3025</v>
      </c>
      <c r="C1605" t="s">
        <v>26</v>
      </c>
      <c r="D1605" t="str">
        <f t="array" ref="D1605">IF($C1605="Very Satisfied","5 Stars",IF($C1605="Satisfied","4 Stars",IF($C1605="Neutral","3 Stars",IF($C1605="Dissatisfied","2 Stars",IF($C1605="Very Dissatisfied","1 Star")))))</f>
        <v>3 Stars</v>
      </c>
      <c r="E1605" t="s">
        <v>32</v>
      </c>
      <c r="F1605" t="s">
        <v>41</v>
      </c>
      <c r="G1605">
        <v>5</v>
      </c>
      <c r="H1605">
        <v>7</v>
      </c>
      <c r="I1605" s="4">
        <f t="shared" si="152"/>
        <v>263175</v>
      </c>
      <c r="J1605">
        <f t="shared" si="150"/>
        <v>115318.5</v>
      </c>
      <c r="K1605" s="4">
        <f t="shared" si="151"/>
        <v>263175</v>
      </c>
    </row>
    <row r="1606" spans="1:11" x14ac:dyDescent="0.25">
      <c r="A1606" t="s">
        <v>21</v>
      </c>
      <c r="B1606">
        <v>807</v>
      </c>
      <c r="C1606" t="s">
        <v>27</v>
      </c>
      <c r="D1606" t="str">
        <f t="array" ref="D1606">IF($C1606="Very Satisfied","5 Stars",IF($C1606="Satisfied","4 Stars",IF($C1606="Neutral","3 Stars",IF($C1606="Dissatisfied","2 Stars",IF($C1606="Very Dissatisfied","1 Star")))))</f>
        <v>4 Stars</v>
      </c>
      <c r="E1606" t="s">
        <v>31</v>
      </c>
      <c r="F1606" t="s">
        <v>46</v>
      </c>
      <c r="G1606">
        <v>1</v>
      </c>
      <c r="H1606">
        <v>12</v>
      </c>
      <c r="I1606" s="4">
        <f t="shared" si="152"/>
        <v>70209</v>
      </c>
      <c r="J1606">
        <f t="shared" si="150"/>
        <v>24882</v>
      </c>
      <c r="K1606" s="4">
        <f t="shared" si="151"/>
        <v>40955.25</v>
      </c>
    </row>
    <row r="1607" spans="1:11" x14ac:dyDescent="0.25">
      <c r="A1607" t="s">
        <v>14</v>
      </c>
      <c r="B1607">
        <v>5218</v>
      </c>
      <c r="C1607" t="s">
        <v>29</v>
      </c>
      <c r="D1607" t="str">
        <f t="array" ref="D1607">IF($C1607="Very Satisfied","5 Stars",IF($C1607="Satisfied","4 Stars",IF($C1607="Neutral","3 Stars",IF($C1607="Dissatisfied","2 Stars",IF($C1607="Very Dissatisfied","1 Star")))))</f>
        <v>5 Stars</v>
      </c>
      <c r="E1607" t="s">
        <v>31</v>
      </c>
      <c r="F1607" t="s">
        <v>49</v>
      </c>
      <c r="G1607">
        <v>1</v>
      </c>
      <c r="H1607">
        <v>11</v>
      </c>
      <c r="I1607" s="4">
        <f t="shared" si="152"/>
        <v>453966</v>
      </c>
      <c r="J1607">
        <f t="shared" si="150"/>
        <v>72749.399999999994</v>
      </c>
      <c r="K1607" s="4">
        <f t="shared" si="151"/>
        <v>288887.45454545453</v>
      </c>
    </row>
    <row r="1608" spans="1:11" x14ac:dyDescent="0.25">
      <c r="A1608" t="s">
        <v>9</v>
      </c>
      <c r="B1608">
        <v>2956</v>
      </c>
      <c r="C1608" t="s">
        <v>28</v>
      </c>
      <c r="D1608" t="str">
        <f t="array" ref="D1608">IF($C1608="Very Satisfied","5 Stars",IF($C1608="Satisfied","4 Stars",IF($C1608="Neutral","3 Stars",IF($C1608="Dissatisfied","2 Stars",IF($C1608="Very Dissatisfied","1 Star")))))</f>
        <v>2 Stars</v>
      </c>
      <c r="E1608" t="s">
        <v>37</v>
      </c>
      <c r="F1608" t="s">
        <v>51</v>
      </c>
      <c r="G1608">
        <v>2</v>
      </c>
      <c r="H1608">
        <v>3</v>
      </c>
      <c r="I1608" s="4">
        <f t="shared" si="152"/>
        <v>257172</v>
      </c>
      <c r="J1608">
        <f t="shared" si="150"/>
        <v>46941.333333333336</v>
      </c>
      <c r="K1608" s="4">
        <f t="shared" si="151"/>
        <v>600068</v>
      </c>
    </row>
    <row r="1609" spans="1:11" x14ac:dyDescent="0.25">
      <c r="A1609" t="s">
        <v>20</v>
      </c>
      <c r="B1609">
        <v>1688</v>
      </c>
      <c r="C1609" t="s">
        <v>29</v>
      </c>
      <c r="D1609" t="str">
        <f t="array" ref="D1609">IF($C1609="Very Satisfied","5 Stars",IF($C1609="Satisfied","4 Stars",IF($C1609="Neutral","3 Stars",IF($C1609="Dissatisfied","2 Stars",IF($C1609="Very Dissatisfied","1 Star")))))</f>
        <v>5 Stars</v>
      </c>
      <c r="E1609" t="s">
        <v>36</v>
      </c>
      <c r="F1609" t="s">
        <v>46</v>
      </c>
      <c r="G1609">
        <v>4</v>
      </c>
      <c r="H1609">
        <v>10</v>
      </c>
      <c r="I1609" s="4">
        <f t="shared" si="152"/>
        <v>146856</v>
      </c>
      <c r="J1609">
        <f t="shared" si="150"/>
        <v>128738.25</v>
      </c>
      <c r="K1609" s="4">
        <f t="shared" si="151"/>
        <v>102799.2</v>
      </c>
    </row>
    <row r="1610" spans="1:11" x14ac:dyDescent="0.25">
      <c r="A1610" t="s">
        <v>24</v>
      </c>
      <c r="B1610">
        <v>3903</v>
      </c>
      <c r="C1610" t="s">
        <v>27</v>
      </c>
      <c r="D1610" t="str">
        <f t="array" ref="D1610">IF($C1610="Very Satisfied","5 Stars",IF($C1610="Satisfied","4 Stars",IF($C1610="Neutral","3 Stars",IF($C1610="Dissatisfied","2 Stars",IF($C1610="Very Dissatisfied","1 Star")))))</f>
        <v>4 Stars</v>
      </c>
      <c r="E1610" t="s">
        <v>33</v>
      </c>
      <c r="F1610" t="s">
        <v>51</v>
      </c>
      <c r="G1610">
        <v>5</v>
      </c>
      <c r="H1610">
        <v>10</v>
      </c>
      <c r="I1610" s="4">
        <f t="shared" si="152"/>
        <v>339561</v>
      </c>
      <c r="J1610">
        <f t="shared" si="150"/>
        <v>34925.666666666664</v>
      </c>
      <c r="K1610" s="4">
        <f t="shared" si="151"/>
        <v>237692.69999999998</v>
      </c>
    </row>
    <row r="1611" spans="1:11" x14ac:dyDescent="0.25">
      <c r="A1611" t="s">
        <v>23</v>
      </c>
      <c r="B1611">
        <v>2719</v>
      </c>
      <c r="C1611" t="s">
        <v>26</v>
      </c>
      <c r="D1611" t="str">
        <f t="array" ref="D1611">IF($C1611="Very Satisfied","5 Stars",IF($C1611="Satisfied","4 Stars",IF($C1611="Neutral","3 Stars",IF($C1611="Dissatisfied","2 Stars",IF($C1611="Very Dissatisfied","1 Star")))))</f>
        <v>3 Stars</v>
      </c>
      <c r="E1611" t="s">
        <v>39</v>
      </c>
      <c r="F1611" t="s">
        <v>48</v>
      </c>
      <c r="G1611">
        <v>4</v>
      </c>
      <c r="H1611">
        <v>10</v>
      </c>
      <c r="I1611" s="4">
        <f t="shared" si="152"/>
        <v>236553</v>
      </c>
      <c r="J1611">
        <f t="shared" si="150"/>
        <v>51504</v>
      </c>
      <c r="K1611" s="4">
        <f t="shared" si="151"/>
        <v>165587.1</v>
      </c>
    </row>
    <row r="1612" spans="1:11" x14ac:dyDescent="0.25">
      <c r="A1612" t="s">
        <v>14</v>
      </c>
      <c r="B1612">
        <v>5732</v>
      </c>
      <c r="C1612" t="s">
        <v>26</v>
      </c>
      <c r="D1612" t="str">
        <f t="array" ref="D1612">IF($C1612="Very Satisfied","5 Stars",IF($C1612="Satisfied","4 Stars",IF($C1612="Neutral","3 Stars",IF($C1612="Dissatisfied","2 Stars",IF($C1612="Very Dissatisfied","1 Star")))))</f>
        <v>3 Stars</v>
      </c>
      <c r="E1612" t="s">
        <v>32</v>
      </c>
      <c r="F1612" t="s">
        <v>45</v>
      </c>
      <c r="G1612">
        <v>2</v>
      </c>
      <c r="H1612">
        <v>9</v>
      </c>
      <c r="I1612" s="4">
        <f t="shared" si="152"/>
        <v>498684</v>
      </c>
      <c r="J1612">
        <f t="shared" si="150"/>
        <v>11504.076923076924</v>
      </c>
      <c r="K1612" s="4">
        <f t="shared" si="151"/>
        <v>387865.33333333337</v>
      </c>
    </row>
    <row r="1613" spans="1:11" x14ac:dyDescent="0.25">
      <c r="A1613" t="s">
        <v>17</v>
      </c>
      <c r="B1613">
        <v>4606</v>
      </c>
      <c r="C1613" t="s">
        <v>27</v>
      </c>
      <c r="D1613" t="str">
        <f t="array" ref="D1613">IF($C1613="Very Satisfied","5 Stars",IF($C1613="Satisfied","4 Stars",IF($C1613="Neutral","3 Stars",IF($C1613="Dissatisfied","2 Stars",IF($C1613="Very Dissatisfied","1 Star")))))</f>
        <v>4 Stars</v>
      </c>
      <c r="E1613" t="s">
        <v>31</v>
      </c>
      <c r="F1613" t="s">
        <v>45</v>
      </c>
      <c r="G1613">
        <v>4</v>
      </c>
      <c r="H1613">
        <v>15</v>
      </c>
      <c r="I1613" s="4">
        <f t="shared" si="152"/>
        <v>400722</v>
      </c>
      <c r="J1613">
        <f t="shared" si="150"/>
        <v>11078</v>
      </c>
      <c r="K1613" s="4">
        <f t="shared" si="151"/>
        <v>187003.6</v>
      </c>
    </row>
    <row r="1614" spans="1:11" x14ac:dyDescent="0.25">
      <c r="A1614" t="s">
        <v>15</v>
      </c>
      <c r="B1614">
        <v>5193</v>
      </c>
      <c r="C1614" t="s">
        <v>27</v>
      </c>
      <c r="D1614" t="str">
        <f t="array" ref="D1614">IF($C1614="Very Satisfied","5 Stars",IF($C1614="Satisfied","4 Stars",IF($C1614="Neutral","3 Stars",IF($C1614="Dissatisfied","2 Stars",IF($C1614="Very Dissatisfied","1 Star")))))</f>
        <v>4 Stars</v>
      </c>
      <c r="E1614" t="s">
        <v>39</v>
      </c>
      <c r="F1614" t="s">
        <v>47</v>
      </c>
      <c r="G1614">
        <v>1</v>
      </c>
      <c r="H1614">
        <v>6</v>
      </c>
      <c r="I1614" s="4">
        <f t="shared" si="152"/>
        <v>451791</v>
      </c>
      <c r="J1614">
        <f t="shared" si="150"/>
        <v>45463.714285714283</v>
      </c>
      <c r="K1614" s="4">
        <f t="shared" si="151"/>
        <v>527089.5</v>
      </c>
    </row>
    <row r="1615" spans="1:11" x14ac:dyDescent="0.25">
      <c r="A1615" t="s">
        <v>17</v>
      </c>
      <c r="B1615">
        <v>1965</v>
      </c>
      <c r="C1615" t="s">
        <v>28</v>
      </c>
      <c r="D1615" t="str">
        <f t="array" ref="D1615">IF($C1615="Very Satisfied","5 Stars",IF($C1615="Satisfied","4 Stars",IF($C1615="Neutral","3 Stars",IF($C1615="Dissatisfied","2 Stars",IF($C1615="Very Dissatisfied","1 Star")))))</f>
        <v>2 Stars</v>
      </c>
      <c r="E1615" t="s">
        <v>35</v>
      </c>
      <c r="F1615" t="s">
        <v>51</v>
      </c>
      <c r="G1615">
        <v>3</v>
      </c>
      <c r="H1615">
        <v>6</v>
      </c>
      <c r="I1615" s="4">
        <f t="shared" si="152"/>
        <v>170955</v>
      </c>
      <c r="J1615">
        <f t="shared" si="150"/>
        <v>54215.5</v>
      </c>
      <c r="K1615" s="4">
        <f t="shared" si="151"/>
        <v>199447.5</v>
      </c>
    </row>
    <row r="1616" spans="1:11" x14ac:dyDescent="0.25">
      <c r="A1616" t="s">
        <v>12</v>
      </c>
      <c r="B1616">
        <v>7103</v>
      </c>
      <c r="C1616" t="s">
        <v>29</v>
      </c>
      <c r="D1616" t="str">
        <f t="array" ref="D1616">IF($C1616="Very Satisfied","5 Stars",IF($C1616="Satisfied","4 Stars",IF($C1616="Neutral","3 Stars",IF($C1616="Dissatisfied","2 Stars",IF($C1616="Very Dissatisfied","1 Star")))))</f>
        <v>5 Stars</v>
      </c>
      <c r="E1616" t="s">
        <v>34</v>
      </c>
      <c r="F1616" t="s">
        <v>48</v>
      </c>
      <c r="G1616">
        <v>4</v>
      </c>
      <c r="H1616">
        <v>10</v>
      </c>
      <c r="I1616" s="4">
        <f t="shared" si="152"/>
        <v>617961</v>
      </c>
      <c r="J1616">
        <f t="shared" si="150"/>
        <v>68933</v>
      </c>
      <c r="K1616" s="4">
        <f t="shared" si="151"/>
        <v>432572.7</v>
      </c>
    </row>
    <row r="1617" spans="1:11" x14ac:dyDescent="0.25">
      <c r="A1617" t="s">
        <v>25</v>
      </c>
      <c r="B1617">
        <v>2079</v>
      </c>
      <c r="C1617" t="s">
        <v>27</v>
      </c>
      <c r="D1617" t="str">
        <f t="array" ref="D1617">IF($C1617="Very Satisfied","5 Stars",IF($C1617="Satisfied","4 Stars",IF($C1617="Neutral","3 Stars",IF($C1617="Dissatisfied","2 Stars",IF($C1617="Very Dissatisfied","1 Star")))))</f>
        <v>4 Stars</v>
      </c>
      <c r="E1617" t="s">
        <v>36</v>
      </c>
      <c r="F1617" t="s">
        <v>43</v>
      </c>
      <c r="G1617">
        <v>5</v>
      </c>
      <c r="H1617">
        <v>4</v>
      </c>
      <c r="I1617" s="4">
        <f t="shared" si="152"/>
        <v>180873</v>
      </c>
      <c r="J1617">
        <f t="shared" si="150"/>
        <v>68394.428571428565</v>
      </c>
      <c r="K1617" s="4">
        <f t="shared" si="151"/>
        <v>316527.75</v>
      </c>
    </row>
    <row r="1618" spans="1:11" x14ac:dyDescent="0.25">
      <c r="A1618" t="s">
        <v>17</v>
      </c>
      <c r="B1618">
        <v>4536</v>
      </c>
      <c r="C1618" t="s">
        <v>29</v>
      </c>
      <c r="D1618" t="str">
        <f t="array" ref="D1618">IF($C1618="Very Satisfied","5 Stars",IF($C1618="Satisfied","4 Stars",IF($C1618="Neutral","3 Stars",IF($C1618="Dissatisfied","2 Stars",IF($C1618="Very Dissatisfied","1 Star")))))</f>
        <v>5 Stars</v>
      </c>
      <c r="E1618" t="s">
        <v>35</v>
      </c>
      <c r="F1618" t="s">
        <v>42</v>
      </c>
      <c r="G1618">
        <v>4</v>
      </c>
      <c r="H1618">
        <v>5</v>
      </c>
      <c r="I1618" s="4">
        <f t="shared" si="152"/>
        <v>394632</v>
      </c>
      <c r="J1618">
        <f t="shared" si="150"/>
        <v>72366.600000000006</v>
      </c>
      <c r="K1618" s="4">
        <f t="shared" si="151"/>
        <v>552484.79999999993</v>
      </c>
    </row>
    <row r="1619" spans="1:11" x14ac:dyDescent="0.25">
      <c r="A1619" t="s">
        <v>19</v>
      </c>
      <c r="B1619">
        <v>3877</v>
      </c>
      <c r="C1619" t="s">
        <v>26</v>
      </c>
      <c r="D1619" t="str">
        <f t="array" ref="D1619">IF($C1619="Very Satisfied","5 Stars",IF($C1619="Satisfied","4 Stars",IF($C1619="Neutral","3 Stars",IF($C1619="Dissatisfied","2 Stars",IF($C1619="Very Dissatisfied","1 Star")))))</f>
        <v>3 Stars</v>
      </c>
      <c r="E1619" t="s">
        <v>34</v>
      </c>
      <c r="F1619" t="s">
        <v>44</v>
      </c>
      <c r="G1619">
        <v>4</v>
      </c>
      <c r="H1619">
        <v>15</v>
      </c>
      <c r="I1619" s="4">
        <f t="shared" si="152"/>
        <v>337299</v>
      </c>
      <c r="J1619">
        <f t="shared" si="150"/>
        <v>16831.153846153848</v>
      </c>
      <c r="K1619" s="4">
        <f t="shared" ref="K1619:K1634" si="153">PRODUCT(J1697,7)</f>
        <v>157406.19999999998</v>
      </c>
    </row>
    <row r="1620" spans="1:11" x14ac:dyDescent="0.25">
      <c r="A1620" t="s">
        <v>16</v>
      </c>
      <c r="B1620">
        <v>1559</v>
      </c>
      <c r="C1620" t="s">
        <v>27</v>
      </c>
      <c r="D1620" t="str">
        <f t="array" ref="D1620">IF($C1620="Very Satisfied","5 Stars",IF($C1620="Satisfied","4 Stars",IF($C1620="Neutral","3 Stars",IF($C1620="Dissatisfied","2 Stars",IF($C1620="Very Dissatisfied","1 Star")))))</f>
        <v>4 Stars</v>
      </c>
      <c r="E1620" t="s">
        <v>36</v>
      </c>
      <c r="F1620" t="s">
        <v>50</v>
      </c>
      <c r="G1620">
        <v>2</v>
      </c>
      <c r="H1620">
        <v>9</v>
      </c>
      <c r="I1620" s="4">
        <f t="shared" si="152"/>
        <v>135633</v>
      </c>
      <c r="J1620">
        <f t="shared" si="150"/>
        <v>47884.800000000003</v>
      </c>
      <c r="K1620" s="4">
        <f t="shared" si="153"/>
        <v>105492.33333333334</v>
      </c>
    </row>
    <row r="1621" spans="1:11" x14ac:dyDescent="0.25">
      <c r="A1621" t="s">
        <v>15</v>
      </c>
      <c r="B1621">
        <v>6389</v>
      </c>
      <c r="C1621" t="s">
        <v>27</v>
      </c>
      <c r="D1621" t="str">
        <f t="array" ref="D1621">IF($C1621="Very Satisfied","5 Stars",IF($C1621="Satisfied","4 Stars",IF($C1621="Neutral","3 Stars",IF($C1621="Dissatisfied","2 Stars",IF($C1621="Very Dissatisfied","1 Star")))))</f>
        <v>4 Stars</v>
      </c>
      <c r="E1621" t="s">
        <v>39</v>
      </c>
      <c r="F1621" t="s">
        <v>47</v>
      </c>
      <c r="G1621">
        <v>3</v>
      </c>
      <c r="H1621">
        <v>11</v>
      </c>
      <c r="I1621" s="4">
        <f t="shared" si="152"/>
        <v>555843</v>
      </c>
      <c r="J1621">
        <f t="shared" si="150"/>
        <v>53800.800000000003</v>
      </c>
      <c r="K1621" s="4">
        <f t="shared" si="153"/>
        <v>353718.27272727271</v>
      </c>
    </row>
    <row r="1622" spans="1:11" x14ac:dyDescent="0.25">
      <c r="A1622" t="s">
        <v>20</v>
      </c>
      <c r="B1622">
        <v>2229</v>
      </c>
      <c r="C1622" t="s">
        <v>28</v>
      </c>
      <c r="D1622" t="str">
        <f t="array" ref="D1622">IF($C1622="Very Satisfied","5 Stars",IF($C1622="Satisfied","4 Stars",IF($C1622="Neutral","3 Stars",IF($C1622="Dissatisfied","2 Stars",IF($C1622="Very Dissatisfied","1 Star")))))</f>
        <v>2 Stars</v>
      </c>
      <c r="E1622" t="s">
        <v>36</v>
      </c>
      <c r="F1622" t="s">
        <v>44</v>
      </c>
      <c r="G1622">
        <v>5</v>
      </c>
      <c r="H1622">
        <v>8</v>
      </c>
      <c r="I1622" s="4">
        <f t="shared" si="152"/>
        <v>193923</v>
      </c>
      <c r="J1622">
        <f t="shared" si="150"/>
        <v>86147.4</v>
      </c>
      <c r="K1622" s="4">
        <f t="shared" si="153"/>
        <v>169682.625</v>
      </c>
    </row>
    <row r="1623" spans="1:11" x14ac:dyDescent="0.25">
      <c r="A1623" t="s">
        <v>8</v>
      </c>
      <c r="B1623">
        <v>4699</v>
      </c>
      <c r="C1623" t="s">
        <v>28</v>
      </c>
      <c r="D1623" t="str">
        <f t="array" ref="D1623">IF($C1623="Very Satisfied","5 Stars",IF($C1623="Satisfied","4 Stars",IF($C1623="Neutral","3 Stars",IF($C1623="Dissatisfied","2 Stars",IF($C1623="Very Dissatisfied","1 Star")))))</f>
        <v>2 Stars</v>
      </c>
      <c r="E1623" t="s">
        <v>32</v>
      </c>
      <c r="F1623" t="s">
        <v>43</v>
      </c>
      <c r="G1623">
        <v>2</v>
      </c>
      <c r="H1623">
        <v>10</v>
      </c>
      <c r="I1623" s="4">
        <f t="shared" si="152"/>
        <v>408813</v>
      </c>
      <c r="J1623">
        <f t="shared" si="150"/>
        <v>45124</v>
      </c>
      <c r="K1623" s="4">
        <f t="shared" si="153"/>
        <v>286169.10000000003</v>
      </c>
    </row>
    <row r="1624" spans="1:11" x14ac:dyDescent="0.25">
      <c r="A1624" t="s">
        <v>23</v>
      </c>
      <c r="B1624">
        <v>2221</v>
      </c>
      <c r="C1624" t="s">
        <v>28</v>
      </c>
      <c r="D1624" t="str">
        <f t="array" ref="D1624">IF($C1624="Very Satisfied","5 Stars",IF($C1624="Satisfied","4 Stars",IF($C1624="Neutral","3 Stars",IF($C1624="Dissatisfied","2 Stars",IF($C1624="Very Dissatisfied","1 Star")))))</f>
        <v>2 Stars</v>
      </c>
      <c r="E1624" t="s">
        <v>38</v>
      </c>
      <c r="F1624" t="s">
        <v>45</v>
      </c>
      <c r="G1624">
        <v>5</v>
      </c>
      <c r="H1624">
        <v>13</v>
      </c>
      <c r="I1624" s="4">
        <f t="shared" si="152"/>
        <v>193227</v>
      </c>
      <c r="J1624">
        <f t="shared" si="150"/>
        <v>24829.8</v>
      </c>
      <c r="K1624" s="4">
        <f t="shared" si="153"/>
        <v>104045.30769230769</v>
      </c>
    </row>
    <row r="1625" spans="1:11" x14ac:dyDescent="0.25">
      <c r="A1625" t="s">
        <v>13</v>
      </c>
      <c r="B1625">
        <v>3967</v>
      </c>
      <c r="C1625" t="s">
        <v>26</v>
      </c>
      <c r="D1625" t="str">
        <f t="array" ref="D1625">IF($C1625="Very Satisfied","5 Stars",IF($C1625="Satisfied","4 Stars",IF($C1625="Neutral","3 Stars",IF($C1625="Dissatisfied","2 Stars",IF($C1625="Very Dissatisfied","1 Star")))))</f>
        <v>3 Stars</v>
      </c>
      <c r="E1625" t="s">
        <v>38</v>
      </c>
      <c r="F1625" t="s">
        <v>51</v>
      </c>
      <c r="G1625">
        <v>2</v>
      </c>
      <c r="H1625">
        <v>15</v>
      </c>
      <c r="I1625" s="4">
        <f t="shared" si="152"/>
        <v>345129</v>
      </c>
      <c r="J1625">
        <f t="shared" si="150"/>
        <v>6752.5384615384619</v>
      </c>
      <c r="K1625" s="4">
        <f t="shared" si="153"/>
        <v>161060.19999999998</v>
      </c>
    </row>
    <row r="1626" spans="1:11" x14ac:dyDescent="0.25">
      <c r="A1626" t="s">
        <v>15</v>
      </c>
      <c r="B1626">
        <v>4239</v>
      </c>
      <c r="C1626" t="s">
        <v>29</v>
      </c>
      <c r="D1626" t="str">
        <f t="array" ref="D1626">IF($C1626="Very Satisfied","5 Stars",IF($C1626="Satisfied","4 Stars",IF($C1626="Neutral","3 Stars",IF($C1626="Dissatisfied","2 Stars",IF($C1626="Very Dissatisfied","1 Star")))))</f>
        <v>5 Stars</v>
      </c>
      <c r="E1626" t="s">
        <v>36</v>
      </c>
      <c r="F1626" t="s">
        <v>44</v>
      </c>
      <c r="G1626">
        <v>1</v>
      </c>
      <c r="H1626">
        <v>14</v>
      </c>
      <c r="I1626" s="4">
        <f t="shared" si="152"/>
        <v>368793</v>
      </c>
      <c r="J1626">
        <f t="shared" si="150"/>
        <v>45486.5</v>
      </c>
      <c r="K1626" s="4">
        <f t="shared" si="153"/>
        <v>184396.5</v>
      </c>
    </row>
    <row r="1627" spans="1:11" x14ac:dyDescent="0.25">
      <c r="A1627" t="s">
        <v>11</v>
      </c>
      <c r="B1627">
        <v>3196</v>
      </c>
      <c r="C1627" t="s">
        <v>26</v>
      </c>
      <c r="D1627" t="str">
        <f t="array" ref="D1627">IF($C1627="Very Satisfied","5 Stars",IF($C1627="Satisfied","4 Stars",IF($C1627="Neutral","3 Stars",IF($C1627="Dissatisfied","2 Stars",IF($C1627="Very Dissatisfied","1 Star")))))</f>
        <v>3 Stars</v>
      </c>
      <c r="E1627" t="s">
        <v>38</v>
      </c>
      <c r="F1627" t="s">
        <v>44</v>
      </c>
      <c r="G1627">
        <v>2</v>
      </c>
      <c r="H1627">
        <v>9</v>
      </c>
      <c r="I1627" s="4">
        <f t="shared" si="152"/>
        <v>278052</v>
      </c>
      <c r="J1627">
        <f t="shared" si="150"/>
        <v>7012.2</v>
      </c>
      <c r="K1627" s="4">
        <f t="shared" si="153"/>
        <v>216262.66666666669</v>
      </c>
    </row>
    <row r="1628" spans="1:11" x14ac:dyDescent="0.25">
      <c r="A1628" t="s">
        <v>10</v>
      </c>
      <c r="B1628">
        <v>6389</v>
      </c>
      <c r="C1628" t="s">
        <v>26</v>
      </c>
      <c r="D1628" t="str">
        <f t="array" ref="D1628">IF($C1628="Very Satisfied","5 Stars",IF($C1628="Satisfied","4 Stars",IF($C1628="Neutral","3 Stars",IF($C1628="Dissatisfied","2 Stars",IF($C1628="Very Dissatisfied","1 Star")))))</f>
        <v>3 Stars</v>
      </c>
      <c r="E1628" t="s">
        <v>39</v>
      </c>
      <c r="F1628" t="s">
        <v>43</v>
      </c>
      <c r="G1628">
        <v>5</v>
      </c>
      <c r="H1628">
        <v>10</v>
      </c>
      <c r="I1628" s="4">
        <f t="shared" si="152"/>
        <v>555843</v>
      </c>
      <c r="J1628">
        <f t="shared" si="150"/>
        <v>13031.357142857143</v>
      </c>
      <c r="K1628" s="4">
        <f t="shared" si="153"/>
        <v>389090.10000000003</v>
      </c>
    </row>
    <row r="1629" spans="1:11" x14ac:dyDescent="0.25">
      <c r="A1629" t="s">
        <v>8</v>
      </c>
      <c r="B1629">
        <v>5092</v>
      </c>
      <c r="C1629" t="s">
        <v>29</v>
      </c>
      <c r="D1629" t="str">
        <f t="array" ref="D1629">IF($C1629="Very Satisfied","5 Stars",IF($C1629="Satisfied","4 Stars",IF($C1629="Neutral","3 Stars",IF($C1629="Dissatisfied","2 Stars",IF($C1629="Very Dissatisfied","1 Star")))))</f>
        <v>5 Stars</v>
      </c>
      <c r="E1629" t="s">
        <v>33</v>
      </c>
      <c r="F1629" t="s">
        <v>52</v>
      </c>
      <c r="G1629">
        <v>3</v>
      </c>
      <c r="H1629">
        <v>6</v>
      </c>
      <c r="I1629" s="4">
        <f t="shared" si="152"/>
        <v>443004</v>
      </c>
      <c r="J1629">
        <f t="shared" si="150"/>
        <v>38326.400000000001</v>
      </c>
      <c r="K1629" s="4">
        <f t="shared" si="153"/>
        <v>516838</v>
      </c>
    </row>
    <row r="1630" spans="1:11" x14ac:dyDescent="0.25">
      <c r="A1630" t="s">
        <v>11</v>
      </c>
      <c r="B1630">
        <v>3134</v>
      </c>
      <c r="C1630" t="s">
        <v>29</v>
      </c>
      <c r="D1630" t="str">
        <f t="array" ref="D1630">IF($C1630="Very Satisfied","5 Stars",IF($C1630="Satisfied","4 Stars",IF($C1630="Neutral","3 Stars",IF($C1630="Dissatisfied","2 Stars",IF($C1630="Very Dissatisfied","1 Star")))))</f>
        <v>5 Stars</v>
      </c>
      <c r="E1630" t="s">
        <v>31</v>
      </c>
      <c r="F1630" t="s">
        <v>41</v>
      </c>
      <c r="G1630">
        <v>5</v>
      </c>
      <c r="H1630">
        <v>11</v>
      </c>
      <c r="I1630" s="4">
        <f t="shared" si="152"/>
        <v>272658</v>
      </c>
      <c r="J1630">
        <f t="shared" si="150"/>
        <v>16767.272727272728</v>
      </c>
      <c r="K1630" s="4">
        <f t="shared" si="153"/>
        <v>173509.63636363635</v>
      </c>
    </row>
    <row r="1631" spans="1:11" x14ac:dyDescent="0.25">
      <c r="A1631" t="s">
        <v>9</v>
      </c>
      <c r="B1631">
        <v>1829</v>
      </c>
      <c r="C1631" t="s">
        <v>27</v>
      </c>
      <c r="D1631" t="str">
        <f t="array" ref="D1631">IF($C1631="Very Satisfied","5 Stars",IF($C1631="Satisfied","4 Stars",IF($C1631="Neutral","3 Stars",IF($C1631="Dissatisfied","2 Stars",IF($C1631="Very Dissatisfied","1 Star")))))</f>
        <v>4 Stars</v>
      </c>
      <c r="E1631" t="s">
        <v>35</v>
      </c>
      <c r="F1631" t="s">
        <v>46</v>
      </c>
      <c r="G1631">
        <v>2</v>
      </c>
      <c r="H1631">
        <v>6</v>
      </c>
      <c r="I1631" s="4">
        <f t="shared" si="152"/>
        <v>159123</v>
      </c>
      <c r="J1631">
        <f t="shared" si="150"/>
        <v>17928.214285714286</v>
      </c>
      <c r="K1631" s="4">
        <f t="shared" si="153"/>
        <v>185643.5</v>
      </c>
    </row>
    <row r="1632" spans="1:11" x14ac:dyDescent="0.25">
      <c r="A1632" t="s">
        <v>16</v>
      </c>
      <c r="B1632">
        <v>5741</v>
      </c>
      <c r="C1632" t="s">
        <v>26</v>
      </c>
      <c r="D1632" t="str">
        <f t="array" ref="D1632">IF($C1632="Very Satisfied","5 Stars",IF($C1632="Satisfied","4 Stars",IF($C1632="Neutral","3 Stars",IF($C1632="Dissatisfied","2 Stars",IF($C1632="Very Dissatisfied","1 Star")))))</f>
        <v>3 Stars</v>
      </c>
      <c r="E1632" t="s">
        <v>37</v>
      </c>
      <c r="F1632" t="s">
        <v>50</v>
      </c>
      <c r="G1632">
        <v>4</v>
      </c>
      <c r="H1632">
        <v>9</v>
      </c>
      <c r="I1632" s="4">
        <f t="shared" si="152"/>
        <v>499467</v>
      </c>
      <c r="J1632" t="e">
        <f>#REF!/#REF!</f>
        <v>#REF!</v>
      </c>
      <c r="K1632" s="4">
        <f t="shared" si="153"/>
        <v>388474.33333333337</v>
      </c>
    </row>
    <row r="1633" spans="1:11" x14ac:dyDescent="0.25">
      <c r="A1633" t="s">
        <v>14</v>
      </c>
      <c r="B1633">
        <v>4862</v>
      </c>
      <c r="C1633" t="s">
        <v>27</v>
      </c>
      <c r="D1633" t="str">
        <f t="array" ref="D1633">IF($C1633="Very Satisfied","5 Stars",IF($C1633="Satisfied","4 Stars",IF($C1633="Neutral","3 Stars",IF($C1633="Dissatisfied","2 Stars",IF($C1633="Very Dissatisfied","1 Star")))))</f>
        <v>4 Stars</v>
      </c>
      <c r="E1633" t="s">
        <v>36</v>
      </c>
      <c r="F1633" t="s">
        <v>51</v>
      </c>
      <c r="G1633">
        <v>4</v>
      </c>
      <c r="H1633">
        <v>9</v>
      </c>
      <c r="I1633" s="4">
        <f t="shared" si="152"/>
        <v>422994</v>
      </c>
      <c r="J1633">
        <f t="shared" ref="J1633:J1664" si="154">I1555/H1555</f>
        <v>19166.76923076923</v>
      </c>
      <c r="K1633" s="4">
        <f t="shared" si="153"/>
        <v>328995.33333333337</v>
      </c>
    </row>
    <row r="1634" spans="1:11" x14ac:dyDescent="0.25">
      <c r="A1634" t="s">
        <v>8</v>
      </c>
      <c r="B1634">
        <v>6422</v>
      </c>
      <c r="C1634" t="s">
        <v>26</v>
      </c>
      <c r="D1634" t="str">
        <f t="array" ref="D1634">IF($C1634="Very Satisfied","5 Stars",IF($C1634="Satisfied","4 Stars",IF($C1634="Neutral","3 Stars",IF($C1634="Dissatisfied","2 Stars",IF($C1634="Very Dissatisfied","1 Star")))))</f>
        <v>3 Stars</v>
      </c>
      <c r="E1634" t="s">
        <v>33</v>
      </c>
      <c r="F1634" t="s">
        <v>41</v>
      </c>
      <c r="G1634">
        <v>3</v>
      </c>
      <c r="H1634">
        <v>14</v>
      </c>
      <c r="I1634" s="4">
        <f t="shared" si="152"/>
        <v>558714</v>
      </c>
      <c r="J1634">
        <f t="shared" si="154"/>
        <v>128818</v>
      </c>
      <c r="K1634" s="4">
        <f t="shared" si="153"/>
        <v>279357</v>
      </c>
    </row>
    <row r="1635" spans="1:11" x14ac:dyDescent="0.25">
      <c r="A1635" t="s">
        <v>8</v>
      </c>
      <c r="B1635">
        <v>5538</v>
      </c>
      <c r="C1635" t="s">
        <v>27</v>
      </c>
      <c r="D1635" t="str">
        <f t="array" ref="D1635">IF($C1635="Very Satisfied","5 Stars",IF($C1635="Satisfied","4 Stars",IF($C1635="Neutral","3 Stars",IF($C1635="Dissatisfied","2 Stars",IF($C1635="Very Dissatisfied","1 Star")))))</f>
        <v>4 Stars</v>
      </c>
      <c r="E1635" t="s">
        <v>32</v>
      </c>
      <c r="F1635" t="s">
        <v>41</v>
      </c>
      <c r="G1635">
        <v>2</v>
      </c>
      <c r="H1635">
        <v>3</v>
      </c>
      <c r="I1635" s="4">
        <f t="shared" si="152"/>
        <v>481806</v>
      </c>
      <c r="J1635">
        <f t="shared" si="154"/>
        <v>52526.25</v>
      </c>
      <c r="K1635" s="4">
        <f t="shared" ref="K1635:K1640" si="155">PRODUCT(J1714,7)</f>
        <v>1124214</v>
      </c>
    </row>
    <row r="1636" spans="1:11" x14ac:dyDescent="0.25">
      <c r="A1636" t="s">
        <v>12</v>
      </c>
      <c r="B1636">
        <v>7221</v>
      </c>
      <c r="C1636" t="s">
        <v>27</v>
      </c>
      <c r="D1636" t="str">
        <f t="array" ref="D1636">IF($C1636="Very Satisfied","5 Stars",IF($C1636="Satisfied","4 Stars",IF($C1636="Neutral","3 Stars",IF($C1636="Dissatisfied","2 Stars",IF($C1636="Very Dissatisfied","1 Star")))))</f>
        <v>4 Stars</v>
      </c>
      <c r="E1636" t="s">
        <v>36</v>
      </c>
      <c r="F1636" t="s">
        <v>51</v>
      </c>
      <c r="G1636">
        <v>4</v>
      </c>
      <c r="H1636">
        <v>9</v>
      </c>
      <c r="I1636" s="4">
        <f t="shared" si="152"/>
        <v>628227</v>
      </c>
      <c r="J1636">
        <f t="shared" si="154"/>
        <v>35502.214285714283</v>
      </c>
      <c r="K1636" s="4">
        <f t="shared" si="155"/>
        <v>488621</v>
      </c>
    </row>
    <row r="1637" spans="1:11" x14ac:dyDescent="0.25">
      <c r="A1637" t="s">
        <v>25</v>
      </c>
      <c r="B1637">
        <v>2778</v>
      </c>
      <c r="C1637" t="s">
        <v>27</v>
      </c>
      <c r="D1637" t="str">
        <f t="array" ref="D1637">IF($C1637="Very Satisfied","5 Stars",IF($C1637="Satisfied","4 Stars",IF($C1637="Neutral","3 Stars",IF($C1637="Dissatisfied","2 Stars",IF($C1637="Very Dissatisfied","1 Star")))))</f>
        <v>4 Stars</v>
      </c>
      <c r="E1637" t="s">
        <v>33</v>
      </c>
      <c r="F1637" t="s">
        <v>45</v>
      </c>
      <c r="G1637">
        <v>5</v>
      </c>
      <c r="H1637">
        <v>12</v>
      </c>
      <c r="I1637" s="4">
        <f t="shared" si="152"/>
        <v>241686</v>
      </c>
      <c r="J1637">
        <f t="shared" si="154"/>
        <v>21886.714285714286</v>
      </c>
      <c r="K1637" s="4">
        <f t="shared" si="155"/>
        <v>140983.5</v>
      </c>
    </row>
    <row r="1638" spans="1:11" x14ac:dyDescent="0.25">
      <c r="A1638" t="s">
        <v>13</v>
      </c>
      <c r="B1638">
        <v>3550</v>
      </c>
      <c r="C1638" t="s">
        <v>28</v>
      </c>
      <c r="D1638" t="str">
        <f t="array" ref="D1638">IF($C1638="Very Satisfied","5 Stars",IF($C1638="Satisfied","4 Stars",IF($C1638="Neutral","3 Stars",IF($C1638="Dissatisfied","2 Stars",IF($C1638="Very Dissatisfied","1 Star")))))</f>
        <v>2 Stars</v>
      </c>
      <c r="E1638" t="s">
        <v>33</v>
      </c>
      <c r="F1638" t="s">
        <v>48</v>
      </c>
      <c r="G1638">
        <v>5</v>
      </c>
      <c r="H1638">
        <v>11</v>
      </c>
      <c r="I1638" s="4">
        <f t="shared" si="152"/>
        <v>308850</v>
      </c>
      <c r="J1638">
        <f t="shared" si="154"/>
        <v>24220.799999999999</v>
      </c>
      <c r="K1638" s="4">
        <f t="shared" si="155"/>
        <v>196540.90909090909</v>
      </c>
    </row>
    <row r="1639" spans="1:11" x14ac:dyDescent="0.25">
      <c r="A1639" t="s">
        <v>25</v>
      </c>
      <c r="B1639">
        <v>3575</v>
      </c>
      <c r="C1639" t="s">
        <v>30</v>
      </c>
      <c r="D1639" t="str">
        <f t="array" ref="D1639">IF($C1639="Very Satisfied","5 Stars",IF($C1639="Satisfied","4 Stars",IF($C1639="Neutral","3 Stars",IF($C1639="Dissatisfied","2 Stars",IF($C1639="Very Dissatisfied","1 Star")))))</f>
        <v>1 Star</v>
      </c>
      <c r="E1639" t="s">
        <v>32</v>
      </c>
      <c r="F1639" t="s">
        <v>42</v>
      </c>
      <c r="G1639">
        <v>1</v>
      </c>
      <c r="H1639">
        <v>7</v>
      </c>
      <c r="I1639" s="4">
        <f t="shared" si="152"/>
        <v>311025</v>
      </c>
      <c r="J1639">
        <f t="shared" si="154"/>
        <v>15155.4</v>
      </c>
      <c r="K1639" s="4">
        <f t="shared" si="155"/>
        <v>311025</v>
      </c>
    </row>
    <row r="1640" spans="1:11" x14ac:dyDescent="0.25">
      <c r="A1640" t="s">
        <v>23</v>
      </c>
      <c r="B1640">
        <v>9441</v>
      </c>
      <c r="C1640" t="s">
        <v>29</v>
      </c>
      <c r="D1640" t="str">
        <f t="array" ref="D1640">IF($C1640="Very Satisfied","5 Stars",IF($C1640="Satisfied","4 Stars",IF($C1640="Neutral","3 Stars",IF($C1640="Dissatisfied","2 Stars",IF($C1640="Very Dissatisfied","1 Star")))))</f>
        <v>5 Stars</v>
      </c>
      <c r="E1640" t="s">
        <v>38</v>
      </c>
      <c r="F1640" t="s">
        <v>50</v>
      </c>
      <c r="G1640">
        <v>2</v>
      </c>
      <c r="H1640">
        <v>10</v>
      </c>
      <c r="I1640" s="4">
        <f t="shared" si="152"/>
        <v>821367</v>
      </c>
      <c r="J1640">
        <f t="shared" si="154"/>
        <v>38416.714285714283</v>
      </c>
      <c r="K1640" s="4">
        <f t="shared" si="155"/>
        <v>574956.9</v>
      </c>
    </row>
    <row r="1641" spans="1:11" x14ac:dyDescent="0.25">
      <c r="A1641" t="s">
        <v>21</v>
      </c>
      <c r="B1641">
        <v>1012</v>
      </c>
      <c r="C1641" t="s">
        <v>26</v>
      </c>
      <c r="D1641" t="str">
        <f t="array" ref="D1641">IF($C1641="Very Satisfied","5 Stars",IF($C1641="Satisfied","4 Stars",IF($C1641="Neutral","3 Stars",IF($C1641="Dissatisfied","2 Stars",IF($C1641="Very Dissatisfied","1 Star")))))</f>
        <v>3 Stars</v>
      </c>
      <c r="E1641" t="s">
        <v>37</v>
      </c>
      <c r="F1641" t="s">
        <v>50</v>
      </c>
      <c r="G1641">
        <v>4</v>
      </c>
      <c r="H1641">
        <v>8</v>
      </c>
      <c r="I1641" s="4">
        <f t="shared" si="152"/>
        <v>88044</v>
      </c>
      <c r="J1641">
        <f t="shared" si="154"/>
        <v>48991.875</v>
      </c>
      <c r="K1641" s="4">
        <f t="shared" ref="K1641:K1650" si="156">PRODUCT(J1721,7)</f>
        <v>77038.5</v>
      </c>
    </row>
    <row r="1642" spans="1:11" x14ac:dyDescent="0.25">
      <c r="A1642" t="s">
        <v>17</v>
      </c>
      <c r="B1642">
        <v>3974</v>
      </c>
      <c r="C1642" t="s">
        <v>28</v>
      </c>
      <c r="D1642" t="str">
        <f t="array" ref="D1642">IF($C1642="Very Satisfied","5 Stars",IF($C1642="Satisfied","4 Stars",IF($C1642="Neutral","3 Stars",IF($C1642="Dissatisfied","2 Stars",IF($C1642="Very Dissatisfied","1 Star")))))</f>
        <v>2 Stars</v>
      </c>
      <c r="E1642" t="s">
        <v>37</v>
      </c>
      <c r="F1642" t="s">
        <v>42</v>
      </c>
      <c r="G1642">
        <v>2</v>
      </c>
      <c r="H1642">
        <v>6</v>
      </c>
      <c r="I1642" s="4">
        <f t="shared" si="152"/>
        <v>345738</v>
      </c>
      <c r="J1642">
        <f t="shared" si="154"/>
        <v>35249.5</v>
      </c>
      <c r="K1642" s="4">
        <f t="shared" si="156"/>
        <v>403361</v>
      </c>
    </row>
    <row r="1643" spans="1:11" x14ac:dyDescent="0.25">
      <c r="A1643" t="s">
        <v>19</v>
      </c>
      <c r="B1643">
        <v>5848</v>
      </c>
      <c r="C1643" t="s">
        <v>28</v>
      </c>
      <c r="D1643" t="str">
        <f t="array" ref="D1643">IF($C1643="Very Satisfied","5 Stars",IF($C1643="Satisfied","4 Stars",IF($C1643="Neutral","3 Stars",IF($C1643="Dissatisfied","2 Stars",IF($C1643="Very Dissatisfied","1 Star")))))</f>
        <v>2 Stars</v>
      </c>
      <c r="E1643" t="s">
        <v>38</v>
      </c>
      <c r="F1643" t="s">
        <v>45</v>
      </c>
      <c r="G1643">
        <v>2</v>
      </c>
      <c r="H1643">
        <v>5</v>
      </c>
      <c r="I1643" s="4">
        <f t="shared" si="152"/>
        <v>508776</v>
      </c>
      <c r="J1643">
        <f t="shared" si="154"/>
        <v>102677.4</v>
      </c>
      <c r="K1643" s="4">
        <f t="shared" si="156"/>
        <v>712286.4</v>
      </c>
    </row>
    <row r="1644" spans="1:11" x14ac:dyDescent="0.25">
      <c r="A1644" t="s">
        <v>23</v>
      </c>
      <c r="B1644">
        <v>9177</v>
      </c>
      <c r="C1644" t="s">
        <v>29</v>
      </c>
      <c r="D1644" t="str">
        <f t="array" ref="D1644">IF($C1644="Very Satisfied","5 Stars",IF($C1644="Satisfied","4 Stars",IF($C1644="Neutral","3 Stars",IF($C1644="Dissatisfied","2 Stars",IF($C1644="Very Dissatisfied","1 Star")))))</f>
        <v>5 Stars</v>
      </c>
      <c r="E1644" t="s">
        <v>40</v>
      </c>
      <c r="F1644" t="s">
        <v>47</v>
      </c>
      <c r="G1644">
        <v>2</v>
      </c>
      <c r="H1644">
        <v>7</v>
      </c>
      <c r="I1644" s="4">
        <f t="shared" si="152"/>
        <v>798399</v>
      </c>
      <c r="J1644">
        <f t="shared" si="154"/>
        <v>107706</v>
      </c>
      <c r="K1644" s="4">
        <f t="shared" si="156"/>
        <v>798399</v>
      </c>
    </row>
    <row r="1645" spans="1:11" x14ac:dyDescent="0.25">
      <c r="A1645" t="s">
        <v>11</v>
      </c>
      <c r="B1645">
        <v>4374</v>
      </c>
      <c r="C1645" t="s">
        <v>27</v>
      </c>
      <c r="D1645" t="str">
        <f t="array" ref="D1645">IF($C1645="Very Satisfied","5 Stars",IF($C1645="Satisfied","4 Stars",IF($C1645="Neutral","3 Stars",IF($C1645="Dissatisfied","2 Stars",IF($C1645="Very Dissatisfied","1 Star")))))</f>
        <v>4 Stars</v>
      </c>
      <c r="E1645" t="s">
        <v>38</v>
      </c>
      <c r="F1645" t="s">
        <v>50</v>
      </c>
      <c r="G1645">
        <v>5</v>
      </c>
      <c r="H1645">
        <v>11</v>
      </c>
      <c r="I1645" s="4">
        <f t="shared" si="152"/>
        <v>380538</v>
      </c>
      <c r="J1645">
        <f t="shared" si="154"/>
        <v>47086.333333333336</v>
      </c>
      <c r="K1645" s="4">
        <f t="shared" si="156"/>
        <v>242160.54545454547</v>
      </c>
    </row>
    <row r="1646" spans="1:11" x14ac:dyDescent="0.25">
      <c r="A1646" t="s">
        <v>17</v>
      </c>
      <c r="B1646">
        <v>4649</v>
      </c>
      <c r="C1646" t="s">
        <v>27</v>
      </c>
      <c r="D1646" t="str">
        <f t="array" ref="D1646">IF($C1646="Very Satisfied","5 Stars",IF($C1646="Satisfied","4 Stars",IF($C1646="Neutral","3 Stars",IF($C1646="Dissatisfied","2 Stars",IF($C1646="Very Dissatisfied","1 Star")))))</f>
        <v>4 Stars</v>
      </c>
      <c r="E1646" t="s">
        <v>33</v>
      </c>
      <c r="F1646" t="s">
        <v>43</v>
      </c>
      <c r="G1646">
        <v>1</v>
      </c>
      <c r="H1646">
        <v>9</v>
      </c>
      <c r="I1646" s="4">
        <f t="shared" si="152"/>
        <v>404463</v>
      </c>
      <c r="J1646">
        <f t="shared" si="154"/>
        <v>19879.5</v>
      </c>
      <c r="K1646" s="4">
        <f t="shared" si="156"/>
        <v>314582.33333333337</v>
      </c>
    </row>
    <row r="1647" spans="1:11" x14ac:dyDescent="0.25">
      <c r="A1647" t="s">
        <v>22</v>
      </c>
      <c r="B1647">
        <v>5513</v>
      </c>
      <c r="C1647" t="s">
        <v>27</v>
      </c>
      <c r="D1647" t="str">
        <f t="array" ref="D1647">IF($C1647="Very Satisfied","5 Stars",IF($C1647="Satisfied","4 Stars",IF($C1647="Neutral","3 Stars",IF($C1647="Dissatisfied","2 Stars",IF($C1647="Very Dissatisfied","1 Star")))))</f>
        <v>4 Stars</v>
      </c>
      <c r="E1647" t="s">
        <v>37</v>
      </c>
      <c r="F1647" t="s">
        <v>52</v>
      </c>
      <c r="G1647">
        <v>4</v>
      </c>
      <c r="H1647">
        <v>4</v>
      </c>
      <c r="I1647" s="4">
        <f t="shared" si="152"/>
        <v>479631</v>
      </c>
      <c r="J1647">
        <f t="shared" si="154"/>
        <v>72980.571428571435</v>
      </c>
      <c r="K1647" s="4">
        <f t="shared" si="156"/>
        <v>839354.25</v>
      </c>
    </row>
    <row r="1648" spans="1:11" x14ac:dyDescent="0.25">
      <c r="A1648" t="s">
        <v>9</v>
      </c>
      <c r="B1648">
        <v>1178</v>
      </c>
      <c r="C1648" t="s">
        <v>27</v>
      </c>
      <c r="D1648" t="str">
        <f t="array" ref="D1648">IF($C1648="Very Satisfied","5 Stars",IF($C1648="Satisfied","4 Stars",IF($C1648="Neutral","3 Stars",IF($C1648="Dissatisfied","2 Stars",IF($C1648="Very Dissatisfied","1 Star")))))</f>
        <v>4 Stars</v>
      </c>
      <c r="E1648" t="s">
        <v>39</v>
      </c>
      <c r="F1648" t="s">
        <v>46</v>
      </c>
      <c r="G1648">
        <v>4</v>
      </c>
      <c r="H1648">
        <v>13</v>
      </c>
      <c r="I1648" s="4">
        <f t="shared" si="152"/>
        <v>102486</v>
      </c>
      <c r="J1648">
        <f t="shared" si="154"/>
        <v>17299.615384615383</v>
      </c>
      <c r="K1648" s="4">
        <f t="shared" si="156"/>
        <v>55184.769230769234</v>
      </c>
    </row>
    <row r="1649" spans="1:11" x14ac:dyDescent="0.25">
      <c r="A1649" t="s">
        <v>23</v>
      </c>
      <c r="B1649">
        <v>2089</v>
      </c>
      <c r="C1649" t="s">
        <v>30</v>
      </c>
      <c r="D1649" t="str">
        <f t="array" ref="D1649">IF($C1649="Very Satisfied","5 Stars",IF($C1649="Satisfied","4 Stars",IF($C1649="Neutral","3 Stars",IF($C1649="Dissatisfied","2 Stars",IF($C1649="Very Dissatisfied","1 Star")))))</f>
        <v>1 Star</v>
      </c>
      <c r="E1649" t="s">
        <v>40</v>
      </c>
      <c r="F1649" t="s">
        <v>50</v>
      </c>
      <c r="G1649">
        <v>3</v>
      </c>
      <c r="H1649">
        <v>9</v>
      </c>
      <c r="I1649" s="4">
        <f t="shared" si="152"/>
        <v>181743</v>
      </c>
      <c r="J1649">
        <f t="shared" si="154"/>
        <v>30605.357142857141</v>
      </c>
      <c r="K1649" s="4">
        <f t="shared" si="156"/>
        <v>141355.66666666669</v>
      </c>
    </row>
    <row r="1650" spans="1:11" x14ac:dyDescent="0.25">
      <c r="A1650" t="s">
        <v>16</v>
      </c>
      <c r="B1650">
        <v>3106</v>
      </c>
      <c r="C1650" t="s">
        <v>28</v>
      </c>
      <c r="D1650" t="str">
        <f t="array" ref="D1650">IF($C1650="Very Satisfied","5 Stars",IF($C1650="Satisfied","4 Stars",IF($C1650="Neutral","3 Stars",IF($C1650="Dissatisfied","2 Stars",IF($C1650="Very Dissatisfied","1 Star")))))</f>
        <v>2 Stars</v>
      </c>
      <c r="E1650" t="s">
        <v>34</v>
      </c>
      <c r="F1650" t="s">
        <v>41</v>
      </c>
      <c r="G1650">
        <v>5</v>
      </c>
      <c r="H1650">
        <v>3</v>
      </c>
      <c r="I1650" s="4">
        <f t="shared" si="152"/>
        <v>270222</v>
      </c>
      <c r="J1650">
        <f t="shared" si="154"/>
        <v>61857</v>
      </c>
      <c r="K1650" s="4">
        <f t="shared" si="156"/>
        <v>630518</v>
      </c>
    </row>
    <row r="1651" spans="1:11" x14ac:dyDescent="0.25">
      <c r="A1651" t="s">
        <v>12</v>
      </c>
      <c r="B1651">
        <v>9479</v>
      </c>
      <c r="C1651" t="s">
        <v>27</v>
      </c>
      <c r="D1651" t="str">
        <f t="array" ref="D1651">IF($C1651="Very Satisfied","5 Stars",IF($C1651="Satisfied","4 Stars",IF($C1651="Neutral","3 Stars",IF($C1651="Dissatisfied","2 Stars",IF($C1651="Very Dissatisfied","1 Star")))))</f>
        <v>4 Stars</v>
      </c>
      <c r="E1651" t="s">
        <v>35</v>
      </c>
      <c r="F1651" t="s">
        <v>46</v>
      </c>
      <c r="G1651">
        <v>1</v>
      </c>
      <c r="H1651">
        <v>11</v>
      </c>
      <c r="I1651" s="4">
        <f t="shared" ref="I1651:I1712" si="157">PRODUCT(B1651,87)</f>
        <v>824673</v>
      </c>
      <c r="J1651">
        <f t="shared" si="154"/>
        <v>64032</v>
      </c>
      <c r="K1651" s="4">
        <f t="shared" ref="K1651:K1682" si="158">PRODUCT(J1732,7)</f>
        <v>524791.90909090906</v>
      </c>
    </row>
    <row r="1652" spans="1:11" x14ac:dyDescent="0.25">
      <c r="A1652" t="s">
        <v>23</v>
      </c>
      <c r="B1652">
        <v>9136</v>
      </c>
      <c r="C1652" t="s">
        <v>26</v>
      </c>
      <c r="D1652" t="str">
        <f t="array" ref="D1652">IF($C1652="Very Satisfied","5 Stars",IF($C1652="Satisfied","4 Stars",IF($C1652="Neutral","3 Stars",IF($C1652="Dissatisfied","2 Stars",IF($C1652="Very Dissatisfied","1 Star")))))</f>
        <v>3 Stars</v>
      </c>
      <c r="E1652" t="s">
        <v>34</v>
      </c>
      <c r="F1652" t="s">
        <v>46</v>
      </c>
      <c r="G1652">
        <v>2</v>
      </c>
      <c r="H1652">
        <v>12</v>
      </c>
      <c r="I1652" s="4">
        <f t="shared" si="157"/>
        <v>794832</v>
      </c>
      <c r="J1652">
        <f t="shared" si="154"/>
        <v>67048</v>
      </c>
      <c r="K1652" s="4">
        <f t="shared" si="158"/>
        <v>463652</v>
      </c>
    </row>
    <row r="1653" spans="1:11" x14ac:dyDescent="0.25">
      <c r="A1653" t="s">
        <v>11</v>
      </c>
      <c r="B1653">
        <v>3479</v>
      </c>
      <c r="C1653" t="s">
        <v>29</v>
      </c>
      <c r="D1653" t="str">
        <f t="array" ref="D1653">IF($C1653="Very Satisfied","5 Stars",IF($C1653="Satisfied","4 Stars",IF($C1653="Neutral","3 Stars",IF($C1653="Dissatisfied","2 Stars",IF($C1653="Very Dissatisfied","1 Star")))))</f>
        <v>5 Stars</v>
      </c>
      <c r="E1653" t="s">
        <v>33</v>
      </c>
      <c r="F1653" t="s">
        <v>50</v>
      </c>
      <c r="G1653">
        <v>5</v>
      </c>
      <c r="H1653">
        <v>11</v>
      </c>
      <c r="I1653" s="4">
        <f t="shared" si="157"/>
        <v>302673</v>
      </c>
      <c r="J1653">
        <f t="shared" si="154"/>
        <v>14076.6</v>
      </c>
      <c r="K1653" s="4">
        <f t="shared" si="158"/>
        <v>192610.09090909091</v>
      </c>
    </row>
    <row r="1654" spans="1:11" x14ac:dyDescent="0.25">
      <c r="A1654" t="s">
        <v>25</v>
      </c>
      <c r="B1654">
        <v>4778</v>
      </c>
      <c r="C1654" t="s">
        <v>29</v>
      </c>
      <c r="D1654" t="str">
        <f t="array" ref="D1654">IF($C1654="Very Satisfied","5 Stars",IF($C1654="Satisfied","4 Stars",IF($C1654="Neutral","3 Stars",IF($C1654="Dissatisfied","2 Stars",IF($C1654="Very Dissatisfied","1 Star")))))</f>
        <v>5 Stars</v>
      </c>
      <c r="E1654" t="s">
        <v>32</v>
      </c>
      <c r="F1654" t="s">
        <v>51</v>
      </c>
      <c r="G1654">
        <v>3</v>
      </c>
      <c r="H1654">
        <v>14</v>
      </c>
      <c r="I1654" s="4">
        <f t="shared" si="157"/>
        <v>415686</v>
      </c>
      <c r="J1654">
        <f t="shared" si="154"/>
        <v>26384.727272727272</v>
      </c>
      <c r="K1654" s="4">
        <f t="shared" si="158"/>
        <v>207843</v>
      </c>
    </row>
    <row r="1655" spans="1:11" x14ac:dyDescent="0.25">
      <c r="A1655" t="s">
        <v>24</v>
      </c>
      <c r="B1655">
        <v>5460</v>
      </c>
      <c r="C1655" t="s">
        <v>26</v>
      </c>
      <c r="D1655" t="str">
        <f t="array" ref="D1655">IF($C1655="Very Satisfied","5 Stars",IF($C1655="Satisfied","4 Stars",IF($C1655="Neutral","3 Stars",IF($C1655="Dissatisfied","2 Stars",IF($C1655="Very Dissatisfied","1 Star")))))</f>
        <v>3 Stars</v>
      </c>
      <c r="E1655" t="s">
        <v>35</v>
      </c>
      <c r="F1655" t="s">
        <v>49</v>
      </c>
      <c r="G1655">
        <v>3</v>
      </c>
      <c r="H1655">
        <v>8</v>
      </c>
      <c r="I1655" s="4">
        <f t="shared" si="157"/>
        <v>475020</v>
      </c>
      <c r="J1655">
        <f t="shared" si="154"/>
        <v>60204</v>
      </c>
      <c r="K1655" s="4">
        <f t="shared" si="158"/>
        <v>415642.5</v>
      </c>
    </row>
    <row r="1656" spans="1:11" x14ac:dyDescent="0.25">
      <c r="A1656" t="s">
        <v>16</v>
      </c>
      <c r="B1656">
        <v>1463</v>
      </c>
      <c r="C1656" t="s">
        <v>26</v>
      </c>
      <c r="D1656" t="str">
        <f t="array" ref="D1656">IF($C1656="Very Satisfied","5 Stars",IF($C1656="Satisfied","4 Stars",IF($C1656="Neutral","3 Stars",IF($C1656="Dissatisfied","2 Stars",IF($C1656="Very Dissatisfied","1 Star")))))</f>
        <v>3 Stars</v>
      </c>
      <c r="E1656" t="s">
        <v>34</v>
      </c>
      <c r="F1656" t="s">
        <v>47</v>
      </c>
      <c r="G1656">
        <v>1</v>
      </c>
      <c r="H1656">
        <v>9</v>
      </c>
      <c r="I1656" s="4">
        <f t="shared" si="157"/>
        <v>127281</v>
      </c>
      <c r="J1656">
        <f t="shared" si="154"/>
        <v>41834.571428571428</v>
      </c>
      <c r="K1656" s="4">
        <f t="shared" si="158"/>
        <v>98996.333333333343</v>
      </c>
    </row>
    <row r="1657" spans="1:11" x14ac:dyDescent="0.25">
      <c r="A1657" t="s">
        <v>22</v>
      </c>
      <c r="B1657">
        <v>5519</v>
      </c>
      <c r="C1657" t="s">
        <v>26</v>
      </c>
      <c r="D1657" t="str">
        <f t="array" ref="D1657">IF($C1657="Very Satisfied","5 Stars",IF($C1657="Satisfied","4 Stars",IF($C1657="Neutral","3 Stars",IF($C1657="Dissatisfied","2 Stars",IF($C1657="Very Dissatisfied","1 Star")))))</f>
        <v>3 Stars</v>
      </c>
      <c r="E1657" t="s">
        <v>39</v>
      </c>
      <c r="F1657" t="s">
        <v>46</v>
      </c>
      <c r="G1657">
        <v>1</v>
      </c>
      <c r="H1657">
        <v>12</v>
      </c>
      <c r="I1657" s="4">
        <f t="shared" si="157"/>
        <v>480153</v>
      </c>
      <c r="J1657">
        <f t="shared" si="154"/>
        <v>11919</v>
      </c>
      <c r="K1657" s="4">
        <f t="shared" si="158"/>
        <v>280089.25</v>
      </c>
    </row>
    <row r="1658" spans="1:11" x14ac:dyDescent="0.25">
      <c r="A1658" t="s">
        <v>14</v>
      </c>
      <c r="B1658">
        <v>5089</v>
      </c>
      <c r="C1658" t="s">
        <v>29</v>
      </c>
      <c r="D1658" t="str">
        <f t="array" ref="D1658">IF($C1658="Very Satisfied","5 Stars",IF($C1658="Satisfied","4 Stars",IF($C1658="Neutral","3 Stars",IF($C1658="Dissatisfied","2 Stars",IF($C1658="Very Dissatisfied","1 Star")))))</f>
        <v>5 Stars</v>
      </c>
      <c r="E1658" t="s">
        <v>34</v>
      </c>
      <c r="F1658" t="s">
        <v>47</v>
      </c>
      <c r="G1658">
        <v>2</v>
      </c>
      <c r="H1658">
        <v>9</v>
      </c>
      <c r="I1658" s="4">
        <f t="shared" si="157"/>
        <v>442743</v>
      </c>
      <c r="J1658">
        <f t="shared" si="154"/>
        <v>50710.125</v>
      </c>
      <c r="K1658" s="4">
        <f t="shared" si="158"/>
        <v>344355.66666666663</v>
      </c>
    </row>
    <row r="1659" spans="1:11" x14ac:dyDescent="0.25">
      <c r="A1659" t="s">
        <v>13</v>
      </c>
      <c r="B1659">
        <v>3494</v>
      </c>
      <c r="C1659" t="s">
        <v>26</v>
      </c>
      <c r="D1659" t="str">
        <f t="array" ref="D1659">IF($C1659="Very Satisfied","5 Stars",IF($C1659="Satisfied","4 Stars",IF($C1659="Neutral","3 Stars",IF($C1659="Dissatisfied","2 Stars",IF($C1659="Very Dissatisfied","1 Star")))))</f>
        <v>3 Stars</v>
      </c>
      <c r="E1659" t="s">
        <v>37</v>
      </c>
      <c r="F1659" t="s">
        <v>41</v>
      </c>
      <c r="G1659">
        <v>2</v>
      </c>
      <c r="H1659">
        <v>7</v>
      </c>
      <c r="I1659" s="4">
        <f t="shared" si="157"/>
        <v>303978</v>
      </c>
      <c r="J1659">
        <f t="shared" si="154"/>
        <v>45704</v>
      </c>
      <c r="K1659" s="4">
        <f t="shared" si="158"/>
        <v>303978</v>
      </c>
    </row>
    <row r="1660" spans="1:11" x14ac:dyDescent="0.25">
      <c r="A1660" t="s">
        <v>19</v>
      </c>
      <c r="B1660">
        <v>3918</v>
      </c>
      <c r="C1660" t="s">
        <v>26</v>
      </c>
      <c r="D1660" t="str">
        <f t="array" ref="D1660">IF($C1660="Very Satisfied","5 Stars",IF($C1660="Satisfied","4 Stars",IF($C1660="Neutral","3 Stars",IF($C1660="Dissatisfied","2 Stars",IF($C1660="Very Dissatisfied","1 Star")))))</f>
        <v>3 Stars</v>
      </c>
      <c r="E1660" t="s">
        <v>39</v>
      </c>
      <c r="F1660" t="s">
        <v>46</v>
      </c>
      <c r="G1660">
        <v>2</v>
      </c>
      <c r="H1660">
        <v>6</v>
      </c>
      <c r="I1660" s="4">
        <f t="shared" si="157"/>
        <v>340866</v>
      </c>
      <c r="J1660">
        <f t="shared" si="154"/>
        <v>35345.199999999997</v>
      </c>
      <c r="K1660" s="4">
        <f t="shared" si="158"/>
        <v>397677</v>
      </c>
    </row>
    <row r="1661" spans="1:11" x14ac:dyDescent="0.25">
      <c r="A1661" t="s">
        <v>16</v>
      </c>
      <c r="B1661">
        <v>5988</v>
      </c>
      <c r="C1661" t="s">
        <v>29</v>
      </c>
      <c r="D1661" t="str">
        <f t="array" ref="D1661">IF($C1661="Very Satisfied","5 Stars",IF($C1661="Satisfied","4 Stars",IF($C1661="Neutral","3 Stars",IF($C1661="Dissatisfied","2 Stars",IF($C1661="Very Dissatisfied","1 Star")))))</f>
        <v>5 Stars</v>
      </c>
      <c r="E1661" t="s">
        <v>35</v>
      </c>
      <c r="F1661" t="s">
        <v>52</v>
      </c>
      <c r="G1661">
        <v>1</v>
      </c>
      <c r="H1661">
        <v>10</v>
      </c>
      <c r="I1661" s="4">
        <f t="shared" si="157"/>
        <v>520956</v>
      </c>
      <c r="J1661">
        <f t="shared" si="154"/>
        <v>61509</v>
      </c>
      <c r="K1661" s="4">
        <f t="shared" si="158"/>
        <v>364669.2</v>
      </c>
    </row>
    <row r="1662" spans="1:11" x14ac:dyDescent="0.25">
      <c r="A1662" t="s">
        <v>15</v>
      </c>
      <c r="B1662">
        <v>7540</v>
      </c>
      <c r="C1662" t="s">
        <v>28</v>
      </c>
      <c r="D1662" t="str">
        <f t="array" ref="D1662">IF($C1662="Very Satisfied","5 Stars",IF($C1662="Satisfied","4 Stars",IF($C1662="Neutral","3 Stars",IF($C1662="Dissatisfied","2 Stars",IF($C1662="Very Dissatisfied","1 Star")))))</f>
        <v>2 Stars</v>
      </c>
      <c r="E1662" t="s">
        <v>32</v>
      </c>
      <c r="F1662" t="s">
        <v>46</v>
      </c>
      <c r="G1662">
        <v>2</v>
      </c>
      <c r="H1662">
        <v>5</v>
      </c>
      <c r="I1662" s="4">
        <f t="shared" si="157"/>
        <v>655980</v>
      </c>
      <c r="J1662">
        <f t="shared" si="154"/>
        <v>28188</v>
      </c>
      <c r="K1662" s="4">
        <f t="shared" si="158"/>
        <v>918372</v>
      </c>
    </row>
    <row r="1663" spans="1:11" x14ac:dyDescent="0.25">
      <c r="A1663" t="s">
        <v>10</v>
      </c>
      <c r="B1663">
        <v>3408</v>
      </c>
      <c r="C1663" t="s">
        <v>27</v>
      </c>
      <c r="D1663" t="str">
        <f t="array" ref="D1663">IF($C1663="Very Satisfied","5 Stars",IF($C1663="Satisfied","4 Stars",IF($C1663="Neutral","3 Stars",IF($C1663="Dissatisfied","2 Stars",IF($C1663="Very Dissatisfied","1 Star")))))</f>
        <v>4 Stars</v>
      </c>
      <c r="E1663" t="s">
        <v>38</v>
      </c>
      <c r="F1663" t="s">
        <v>42</v>
      </c>
      <c r="G1663">
        <v>3</v>
      </c>
      <c r="H1663">
        <v>6</v>
      </c>
      <c r="I1663" s="4">
        <f t="shared" si="157"/>
        <v>296496</v>
      </c>
      <c r="J1663">
        <f t="shared" si="154"/>
        <v>182243.25</v>
      </c>
      <c r="K1663" s="4">
        <f t="shared" si="158"/>
        <v>345912</v>
      </c>
    </row>
    <row r="1664" spans="1:11" x14ac:dyDescent="0.25">
      <c r="A1664" t="s">
        <v>21</v>
      </c>
      <c r="B1664">
        <v>2062</v>
      </c>
      <c r="C1664" t="s">
        <v>26</v>
      </c>
      <c r="D1664" t="str">
        <f t="array" ref="D1664">IF($C1664="Very Satisfied","5 Stars",IF($C1664="Satisfied","4 Stars",IF($C1664="Neutral","3 Stars",IF($C1664="Dissatisfied","2 Stars",IF($C1664="Very Dissatisfied","1 Star")))))</f>
        <v>3 Stars</v>
      </c>
      <c r="E1664" t="s">
        <v>34</v>
      </c>
      <c r="F1664" t="s">
        <v>52</v>
      </c>
      <c r="G1664">
        <v>5</v>
      </c>
      <c r="H1664">
        <v>5</v>
      </c>
      <c r="I1664" s="4">
        <f t="shared" si="157"/>
        <v>179394</v>
      </c>
      <c r="J1664">
        <f t="shared" si="154"/>
        <v>49882.63636363636</v>
      </c>
      <c r="K1664" s="4">
        <f t="shared" si="158"/>
        <v>251151.60000000003</v>
      </c>
    </row>
    <row r="1665" spans="1:11" x14ac:dyDescent="0.25">
      <c r="A1665" t="s">
        <v>19</v>
      </c>
      <c r="B1665">
        <v>5375</v>
      </c>
      <c r="C1665" t="s">
        <v>30</v>
      </c>
      <c r="D1665" t="str">
        <f t="array" ref="D1665">IF($C1665="Very Satisfied","5 Stars",IF($C1665="Satisfied","4 Stars",IF($C1665="Neutral","3 Stars",IF($C1665="Dissatisfied","2 Stars",IF($C1665="Very Dissatisfied","1 Star")))))</f>
        <v>1 Star</v>
      </c>
      <c r="E1665" t="s">
        <v>31</v>
      </c>
      <c r="F1665" t="s">
        <v>49</v>
      </c>
      <c r="G1665">
        <v>3</v>
      </c>
      <c r="H1665">
        <v>7</v>
      </c>
      <c r="I1665" s="4">
        <f t="shared" si="157"/>
        <v>467625</v>
      </c>
      <c r="J1665">
        <f t="shared" ref="J1665:J1696" si="159">I1587/H1587</f>
        <v>12441</v>
      </c>
      <c r="K1665" s="4">
        <f t="shared" si="158"/>
        <v>467625.00000000006</v>
      </c>
    </row>
    <row r="1666" spans="1:11" x14ac:dyDescent="0.25">
      <c r="A1666" t="s">
        <v>22</v>
      </c>
      <c r="B1666">
        <v>4853</v>
      </c>
      <c r="C1666" t="s">
        <v>26</v>
      </c>
      <c r="D1666" t="str">
        <f t="array" ref="D1666">IF($C1666="Very Satisfied","5 Stars",IF($C1666="Satisfied","4 Stars",IF($C1666="Neutral","3 Stars",IF($C1666="Dissatisfied","2 Stars",IF($C1666="Very Dissatisfied","1 Star")))))</f>
        <v>3 Stars</v>
      </c>
      <c r="E1666" t="s">
        <v>40</v>
      </c>
      <c r="F1666" t="s">
        <v>47</v>
      </c>
      <c r="G1666">
        <v>4</v>
      </c>
      <c r="H1666">
        <v>12</v>
      </c>
      <c r="I1666" s="4">
        <f t="shared" si="157"/>
        <v>422211</v>
      </c>
      <c r="J1666">
        <f t="shared" si="159"/>
        <v>271208</v>
      </c>
      <c r="K1666" s="4">
        <f t="shared" si="158"/>
        <v>246289.75</v>
      </c>
    </row>
    <row r="1667" spans="1:11" x14ac:dyDescent="0.25">
      <c r="A1667" t="s">
        <v>17</v>
      </c>
      <c r="B1667">
        <v>3513</v>
      </c>
      <c r="C1667" t="s">
        <v>29</v>
      </c>
      <c r="D1667" t="str">
        <f t="array" ref="D1667">IF($C1667="Very Satisfied","5 Stars",IF($C1667="Satisfied","4 Stars",IF($C1667="Neutral","3 Stars",IF($C1667="Dissatisfied","2 Stars",IF($C1667="Very Dissatisfied","1 Star")))))</f>
        <v>5 Stars</v>
      </c>
      <c r="E1667" t="s">
        <v>32</v>
      </c>
      <c r="F1667" t="s">
        <v>43</v>
      </c>
      <c r="G1667">
        <v>3</v>
      </c>
      <c r="H1667">
        <v>14</v>
      </c>
      <c r="I1667" s="4">
        <f t="shared" si="157"/>
        <v>305631</v>
      </c>
      <c r="J1667">
        <f t="shared" si="159"/>
        <v>20010</v>
      </c>
      <c r="K1667" s="4">
        <f t="shared" si="158"/>
        <v>152815.5</v>
      </c>
    </row>
    <row r="1668" spans="1:11" x14ac:dyDescent="0.25">
      <c r="A1668" t="s">
        <v>12</v>
      </c>
      <c r="B1668">
        <v>6184</v>
      </c>
      <c r="C1668" t="s">
        <v>27</v>
      </c>
      <c r="D1668" t="str">
        <f t="array" ref="D1668">IF($C1668="Very Satisfied","5 Stars",IF($C1668="Satisfied","4 Stars",IF($C1668="Neutral","3 Stars",IF($C1668="Dissatisfied","2 Stars",IF($C1668="Very Dissatisfied","1 Star")))))</f>
        <v>4 Stars</v>
      </c>
      <c r="E1668" t="s">
        <v>39</v>
      </c>
      <c r="F1668" t="s">
        <v>42</v>
      </c>
      <c r="G1668">
        <v>3</v>
      </c>
      <c r="H1668">
        <v>7</v>
      </c>
      <c r="I1668" s="4">
        <f t="shared" si="157"/>
        <v>538008</v>
      </c>
      <c r="J1668">
        <f t="shared" si="159"/>
        <v>59930.571428571428</v>
      </c>
      <c r="K1668" s="4">
        <f t="shared" si="158"/>
        <v>538008</v>
      </c>
    </row>
    <row r="1669" spans="1:11" x14ac:dyDescent="0.25">
      <c r="A1669" t="s">
        <v>16</v>
      </c>
      <c r="B1669">
        <v>2202</v>
      </c>
      <c r="C1669" t="s">
        <v>29</v>
      </c>
      <c r="D1669" t="str">
        <f t="array" ref="D1669">IF($C1669="Very Satisfied","5 Stars",IF($C1669="Satisfied","4 Stars",IF($C1669="Neutral","3 Stars",IF($C1669="Dissatisfied","2 Stars",IF($C1669="Very Dissatisfied","1 Star")))))</f>
        <v>5 Stars</v>
      </c>
      <c r="E1669" t="s">
        <v>39</v>
      </c>
      <c r="F1669" t="s">
        <v>42</v>
      </c>
      <c r="G1669">
        <v>3</v>
      </c>
      <c r="H1669">
        <v>9</v>
      </c>
      <c r="I1669" s="4">
        <f t="shared" si="157"/>
        <v>191574</v>
      </c>
      <c r="J1669">
        <f t="shared" si="159"/>
        <v>27571.090909090908</v>
      </c>
      <c r="K1669" s="4">
        <f t="shared" si="158"/>
        <v>149002</v>
      </c>
    </row>
    <row r="1670" spans="1:11" x14ac:dyDescent="0.25">
      <c r="A1670" t="s">
        <v>24</v>
      </c>
      <c r="B1670">
        <v>1929</v>
      </c>
      <c r="C1670" t="s">
        <v>28</v>
      </c>
      <c r="D1670" t="str">
        <f t="array" ref="D1670">IF($C1670="Very Satisfied","5 Stars",IF($C1670="Satisfied","4 Stars",IF($C1670="Neutral","3 Stars",IF($C1670="Dissatisfied","2 Stars",IF($C1670="Very Dissatisfied","1 Star")))))</f>
        <v>2 Stars</v>
      </c>
      <c r="E1670" t="s">
        <v>33</v>
      </c>
      <c r="F1670" t="s">
        <v>47</v>
      </c>
      <c r="G1670">
        <v>2</v>
      </c>
      <c r="H1670">
        <v>11</v>
      </c>
      <c r="I1670" s="4">
        <f t="shared" si="157"/>
        <v>167823</v>
      </c>
      <c r="J1670">
        <f t="shared" si="159"/>
        <v>20036.099999999999</v>
      </c>
      <c r="K1670" s="4">
        <f t="shared" si="158"/>
        <v>106796.45454545454</v>
      </c>
    </row>
    <row r="1671" spans="1:11" x14ac:dyDescent="0.25">
      <c r="A1671" t="s">
        <v>8</v>
      </c>
      <c r="B1671">
        <v>5305</v>
      </c>
      <c r="C1671" t="s">
        <v>26</v>
      </c>
      <c r="D1671" t="str">
        <f t="array" ref="D1671">IF($C1671="Very Satisfied","5 Stars",IF($C1671="Satisfied","4 Stars",IF($C1671="Neutral","3 Stars",IF($C1671="Dissatisfied","2 Stars",IF($C1671="Very Dissatisfied","1 Star")))))</f>
        <v>3 Stars</v>
      </c>
      <c r="E1671" t="s">
        <v>32</v>
      </c>
      <c r="F1671" t="s">
        <v>42</v>
      </c>
      <c r="G1671">
        <v>1</v>
      </c>
      <c r="H1671">
        <v>4</v>
      </c>
      <c r="I1671" s="4">
        <f t="shared" si="157"/>
        <v>461535</v>
      </c>
      <c r="J1671">
        <f t="shared" si="159"/>
        <v>53650</v>
      </c>
      <c r="K1671" s="4">
        <f t="shared" si="158"/>
        <v>807686.25</v>
      </c>
    </row>
    <row r="1672" spans="1:11" x14ac:dyDescent="0.25">
      <c r="A1672" t="s">
        <v>17</v>
      </c>
      <c r="B1672">
        <v>4555</v>
      </c>
      <c r="C1672" t="s">
        <v>27</v>
      </c>
      <c r="D1672" t="str">
        <f t="array" ref="D1672">IF($C1672="Very Satisfied","5 Stars",IF($C1672="Satisfied","4 Stars",IF($C1672="Neutral","3 Stars",IF($C1672="Dissatisfied","2 Stars",IF($C1672="Very Dissatisfied","1 Star")))))</f>
        <v>4 Stars</v>
      </c>
      <c r="E1672" t="s">
        <v>38</v>
      </c>
      <c r="F1672" t="s">
        <v>46</v>
      </c>
      <c r="G1672">
        <v>1</v>
      </c>
      <c r="H1672">
        <v>9</v>
      </c>
      <c r="I1672" s="4">
        <f t="shared" si="157"/>
        <v>396285</v>
      </c>
      <c r="J1672">
        <f t="shared" si="159"/>
        <v>8018.5</v>
      </c>
      <c r="K1672" s="4">
        <f t="shared" si="158"/>
        <v>308221.66666666663</v>
      </c>
    </row>
    <row r="1673" spans="1:11" x14ac:dyDescent="0.25">
      <c r="A1673" t="s">
        <v>13</v>
      </c>
      <c r="B1673">
        <v>2707</v>
      </c>
      <c r="C1673" t="s">
        <v>27</v>
      </c>
      <c r="D1673" t="str">
        <f t="array" ref="D1673">IF($C1673="Very Satisfied","5 Stars",IF($C1673="Satisfied","4 Stars",IF($C1673="Neutral","3 Stars",IF($C1673="Dissatisfied","2 Stars",IF($C1673="Very Dissatisfied","1 Star")))))</f>
        <v>4 Stars</v>
      </c>
      <c r="E1673" t="s">
        <v>35</v>
      </c>
      <c r="F1673" t="s">
        <v>46</v>
      </c>
      <c r="G1673">
        <v>1</v>
      </c>
      <c r="H1673">
        <v>14</v>
      </c>
      <c r="I1673" s="4">
        <f t="shared" si="157"/>
        <v>235509</v>
      </c>
      <c r="J1673">
        <f t="shared" si="159"/>
        <v>37396.615384615383</v>
      </c>
      <c r="K1673" s="4">
        <f t="shared" si="158"/>
        <v>117754.5</v>
      </c>
    </row>
    <row r="1674" spans="1:11" x14ac:dyDescent="0.25">
      <c r="A1674" t="s">
        <v>11</v>
      </c>
      <c r="B1674">
        <v>2509</v>
      </c>
      <c r="C1674" t="s">
        <v>30</v>
      </c>
      <c r="D1674" t="str">
        <f t="array" ref="D1674">IF($C1674="Very Satisfied","5 Stars",IF($C1674="Satisfied","4 Stars",IF($C1674="Neutral","3 Stars",IF($C1674="Dissatisfied","2 Stars",IF($C1674="Very Dissatisfied","1 Star")))))</f>
        <v>1 Star</v>
      </c>
      <c r="E1674" t="s">
        <v>38</v>
      </c>
      <c r="F1674" t="s">
        <v>43</v>
      </c>
      <c r="G1674">
        <v>3</v>
      </c>
      <c r="H1674">
        <v>5</v>
      </c>
      <c r="I1674" s="4">
        <f t="shared" si="157"/>
        <v>218283</v>
      </c>
      <c r="J1674">
        <f t="shared" si="159"/>
        <v>72020.181818181823</v>
      </c>
      <c r="K1674" s="4">
        <f t="shared" si="158"/>
        <v>305596.2</v>
      </c>
    </row>
    <row r="1675" spans="1:11" x14ac:dyDescent="0.25">
      <c r="A1675" t="s">
        <v>18</v>
      </c>
      <c r="B1675">
        <v>7823</v>
      </c>
      <c r="C1675" t="s">
        <v>27</v>
      </c>
      <c r="D1675" t="str">
        <f t="array" ref="D1675">IF($C1675="Very Satisfied","5 Stars",IF($C1675="Satisfied","4 Stars",IF($C1675="Neutral","3 Stars",IF($C1675="Dissatisfied","2 Stars",IF($C1675="Very Dissatisfied","1 Star")))))</f>
        <v>4 Stars</v>
      </c>
      <c r="E1675" t="s">
        <v>36</v>
      </c>
      <c r="F1675" t="s">
        <v>43</v>
      </c>
      <c r="G1675">
        <v>1</v>
      </c>
      <c r="H1675">
        <v>6</v>
      </c>
      <c r="I1675" s="4">
        <f t="shared" si="157"/>
        <v>680601</v>
      </c>
      <c r="J1675">
        <f t="shared" si="159"/>
        <v>69078</v>
      </c>
      <c r="K1675" s="4">
        <f t="shared" si="158"/>
        <v>794034.5</v>
      </c>
    </row>
    <row r="1676" spans="1:11" x14ac:dyDescent="0.25">
      <c r="A1676" t="s">
        <v>17</v>
      </c>
      <c r="B1676">
        <v>2575</v>
      </c>
      <c r="C1676" t="s">
        <v>30</v>
      </c>
      <c r="D1676" t="str">
        <f t="array" ref="D1676">IF($C1676="Very Satisfied","5 Stars",IF($C1676="Satisfied","4 Stars",IF($C1676="Neutral","3 Stars",IF($C1676="Dissatisfied","2 Stars",IF($C1676="Very Dissatisfied","1 Star")))))</f>
        <v>1 Star</v>
      </c>
      <c r="E1676" t="s">
        <v>31</v>
      </c>
      <c r="F1676" t="s">
        <v>52</v>
      </c>
      <c r="G1676">
        <v>1</v>
      </c>
      <c r="H1676">
        <v>15</v>
      </c>
      <c r="I1676" s="4">
        <f t="shared" si="157"/>
        <v>224025</v>
      </c>
      <c r="J1676">
        <f t="shared" si="159"/>
        <v>32777.25</v>
      </c>
      <c r="K1676" s="4">
        <f t="shared" si="158"/>
        <v>104545</v>
      </c>
    </row>
    <row r="1677" spans="1:11" x14ac:dyDescent="0.25">
      <c r="A1677" t="s">
        <v>10</v>
      </c>
      <c r="B1677">
        <v>4626</v>
      </c>
      <c r="C1677" t="s">
        <v>27</v>
      </c>
      <c r="D1677" t="str">
        <f t="array" ref="D1677">IF($C1677="Very Satisfied","5 Stars",IF($C1677="Satisfied","4 Stars",IF($C1677="Neutral","3 Stars",IF($C1677="Dissatisfied","2 Stars",IF($C1677="Very Dissatisfied","1 Star")))))</f>
        <v>4 Stars</v>
      </c>
      <c r="E1677" t="s">
        <v>31</v>
      </c>
      <c r="F1677" t="s">
        <v>51</v>
      </c>
      <c r="G1677">
        <v>3</v>
      </c>
      <c r="H1677">
        <v>7</v>
      </c>
      <c r="I1677" s="4">
        <f t="shared" si="157"/>
        <v>402462</v>
      </c>
      <c r="J1677">
        <f t="shared" si="159"/>
        <v>107677</v>
      </c>
      <c r="K1677" s="4">
        <f t="shared" si="158"/>
        <v>402462</v>
      </c>
    </row>
    <row r="1678" spans="1:11" x14ac:dyDescent="0.25">
      <c r="A1678" t="s">
        <v>16</v>
      </c>
      <c r="B1678">
        <v>4935</v>
      </c>
      <c r="C1678" t="s">
        <v>27</v>
      </c>
      <c r="D1678" t="str">
        <f t="array" ref="D1678">IF($C1678="Very Satisfied","5 Stars",IF($C1678="Satisfied","4 Stars",IF($C1678="Neutral","3 Stars",IF($C1678="Dissatisfied","2 Stars",IF($C1678="Very Dissatisfied","1 Star")))))</f>
        <v>4 Stars</v>
      </c>
      <c r="E1678" t="s">
        <v>31</v>
      </c>
      <c r="F1678" t="s">
        <v>45</v>
      </c>
      <c r="G1678">
        <v>2</v>
      </c>
      <c r="H1678">
        <v>11</v>
      </c>
      <c r="I1678" s="4">
        <f t="shared" si="157"/>
        <v>429345</v>
      </c>
      <c r="J1678">
        <f t="shared" si="159"/>
        <v>15030.923076923076</v>
      </c>
      <c r="K1678" s="4">
        <f t="shared" si="158"/>
        <v>273219.54545454547</v>
      </c>
    </row>
    <row r="1679" spans="1:11" x14ac:dyDescent="0.25">
      <c r="A1679" t="s">
        <v>25</v>
      </c>
      <c r="B1679">
        <v>1751</v>
      </c>
      <c r="C1679" t="s">
        <v>29</v>
      </c>
      <c r="D1679" t="str">
        <f t="array" ref="D1679">IF($C1679="Very Satisfied","5 Stars",IF($C1679="Satisfied","4 Stars",IF($C1679="Neutral","3 Stars",IF($C1679="Dissatisfied","2 Stars",IF($C1679="Very Dissatisfied","1 Star")))))</f>
        <v>5 Stars</v>
      </c>
      <c r="E1679" t="s">
        <v>38</v>
      </c>
      <c r="F1679" t="s">
        <v>52</v>
      </c>
      <c r="G1679">
        <v>2</v>
      </c>
      <c r="H1679">
        <v>3</v>
      </c>
      <c r="I1679" s="4">
        <f t="shared" si="157"/>
        <v>152337</v>
      </c>
      <c r="J1679">
        <f t="shared" si="159"/>
        <v>54307.333333333336</v>
      </c>
      <c r="K1679" s="4">
        <f t="shared" si="158"/>
        <v>355453</v>
      </c>
    </row>
    <row r="1680" spans="1:11" x14ac:dyDescent="0.25">
      <c r="A1680" t="s">
        <v>7</v>
      </c>
      <c r="B1680">
        <v>2609</v>
      </c>
      <c r="C1680" t="s">
        <v>26</v>
      </c>
      <c r="D1680" t="str">
        <f t="array" ref="D1680">IF($C1680="Very Satisfied","5 Stars",IF($C1680="Satisfied","4 Stars",IF($C1680="Neutral","3 Stars",IF($C1680="Dissatisfied","2 Stars",IF($C1680="Very Dissatisfied","1 Star")))))</f>
        <v>3 Stars</v>
      </c>
      <c r="E1680" t="s">
        <v>37</v>
      </c>
      <c r="F1680" t="s">
        <v>49</v>
      </c>
      <c r="G1680">
        <v>3</v>
      </c>
      <c r="H1680">
        <v>13</v>
      </c>
      <c r="I1680" s="4">
        <f t="shared" si="157"/>
        <v>226983</v>
      </c>
      <c r="J1680">
        <f t="shared" si="159"/>
        <v>73701.428571428565</v>
      </c>
      <c r="K1680" s="4">
        <f t="shared" si="158"/>
        <v>122221.61538461539</v>
      </c>
    </row>
    <row r="1681" spans="1:11" x14ac:dyDescent="0.25">
      <c r="A1681" t="s">
        <v>25</v>
      </c>
      <c r="B1681">
        <v>4064</v>
      </c>
      <c r="C1681" t="s">
        <v>26</v>
      </c>
      <c r="D1681" t="str">
        <f t="array" ref="D1681">IF($C1681="Very Satisfied","5 Stars",IF($C1681="Satisfied","4 Stars",IF($C1681="Neutral","3 Stars",IF($C1681="Dissatisfied","2 Stars",IF($C1681="Very Dissatisfied","1 Star")))))</f>
        <v>3 Stars</v>
      </c>
      <c r="E1681" t="s">
        <v>32</v>
      </c>
      <c r="F1681" t="s">
        <v>44</v>
      </c>
      <c r="G1681">
        <v>5</v>
      </c>
      <c r="H1681">
        <v>6</v>
      </c>
      <c r="I1681" s="4">
        <f t="shared" si="157"/>
        <v>353568</v>
      </c>
      <c r="J1681">
        <f t="shared" si="159"/>
        <v>41753.785714285717</v>
      </c>
      <c r="K1681" s="4">
        <f t="shared" si="158"/>
        <v>412496</v>
      </c>
    </row>
    <row r="1682" spans="1:11" x14ac:dyDescent="0.25">
      <c r="A1682" t="s">
        <v>14</v>
      </c>
      <c r="B1682">
        <v>6422</v>
      </c>
      <c r="C1682" t="s">
        <v>27</v>
      </c>
      <c r="D1682" t="str">
        <f t="array" ref="D1682">IF($C1682="Very Satisfied","5 Stars",IF($C1682="Satisfied","4 Stars",IF($C1682="Neutral","3 Stars",IF($C1682="Dissatisfied","2 Stars",IF($C1682="Very Dissatisfied","1 Star")))))</f>
        <v>4 Stars</v>
      </c>
      <c r="E1682" t="s">
        <v>39</v>
      </c>
      <c r="F1682" t="s">
        <v>47</v>
      </c>
      <c r="G1682">
        <v>4</v>
      </c>
      <c r="H1682">
        <v>4</v>
      </c>
      <c r="I1682" s="4">
        <f t="shared" si="157"/>
        <v>558714</v>
      </c>
      <c r="J1682">
        <f t="shared" si="159"/>
        <v>47915.25</v>
      </c>
      <c r="K1682" s="4">
        <f t="shared" si="158"/>
        <v>977749.5</v>
      </c>
    </row>
    <row r="1683" spans="1:11" x14ac:dyDescent="0.25">
      <c r="A1683" t="s">
        <v>17</v>
      </c>
      <c r="B1683">
        <v>5199</v>
      </c>
      <c r="C1683" t="s">
        <v>29</v>
      </c>
      <c r="D1683" t="str">
        <f t="array" ref="D1683">IF($C1683="Very Satisfied","5 Stars",IF($C1683="Satisfied","4 Stars",IF($C1683="Neutral","3 Stars",IF($C1683="Dissatisfied","2 Stars",IF($C1683="Very Dissatisfied","1 Star")))))</f>
        <v>5 Stars</v>
      </c>
      <c r="E1683" t="s">
        <v>37</v>
      </c>
      <c r="F1683" t="s">
        <v>45</v>
      </c>
      <c r="G1683">
        <v>1</v>
      </c>
      <c r="H1683">
        <v>13</v>
      </c>
      <c r="I1683" s="4">
        <f t="shared" si="157"/>
        <v>452313</v>
      </c>
      <c r="J1683">
        <f t="shared" si="159"/>
        <v>37596.428571428572</v>
      </c>
      <c r="K1683" s="4">
        <f t="shared" ref="K1683:K1705" si="160">PRODUCT(J1764,7)</f>
        <v>243553.15384615387</v>
      </c>
    </row>
    <row r="1684" spans="1:11" x14ac:dyDescent="0.25">
      <c r="A1684" t="s">
        <v>16</v>
      </c>
      <c r="B1684">
        <v>2602</v>
      </c>
      <c r="C1684" t="s">
        <v>27</v>
      </c>
      <c r="D1684" t="str">
        <f t="array" ref="D1684">IF($C1684="Very Satisfied","5 Stars",IF($C1684="Satisfied","4 Stars",IF($C1684="Neutral","3 Stars",IF($C1684="Dissatisfied","2 Stars",IF($C1684="Very Dissatisfied","1 Star")))))</f>
        <v>4 Stars</v>
      </c>
      <c r="E1684" t="s">
        <v>32</v>
      </c>
      <c r="F1684" t="s">
        <v>52</v>
      </c>
      <c r="G1684">
        <v>3</v>
      </c>
      <c r="H1684">
        <v>7</v>
      </c>
      <c r="I1684" s="4">
        <f t="shared" si="157"/>
        <v>226374</v>
      </c>
      <c r="J1684">
        <f t="shared" si="159"/>
        <v>5850.75</v>
      </c>
      <c r="K1684" s="4">
        <f t="shared" si="160"/>
        <v>226374</v>
      </c>
    </row>
    <row r="1685" spans="1:11" x14ac:dyDescent="0.25">
      <c r="A1685" t="s">
        <v>10</v>
      </c>
      <c r="B1685">
        <v>5240</v>
      </c>
      <c r="C1685" t="s">
        <v>26</v>
      </c>
      <c r="D1685" t="str">
        <f t="array" ref="D1685">IF($C1685="Very Satisfied","5 Stars",IF($C1685="Satisfied","4 Stars",IF($C1685="Neutral","3 Stars",IF($C1685="Dissatisfied","2 Stars",IF($C1685="Very Dissatisfied","1 Star")))))</f>
        <v>3 Stars</v>
      </c>
      <c r="E1685" t="s">
        <v>37</v>
      </c>
      <c r="F1685" t="s">
        <v>44</v>
      </c>
      <c r="G1685">
        <v>1</v>
      </c>
      <c r="H1685">
        <v>11</v>
      </c>
      <c r="I1685" s="4">
        <f t="shared" si="157"/>
        <v>455880</v>
      </c>
      <c r="J1685">
        <f t="shared" si="159"/>
        <v>41269.63636363636</v>
      </c>
      <c r="K1685" s="4">
        <f t="shared" si="160"/>
        <v>290105.45454545453</v>
      </c>
    </row>
    <row r="1686" spans="1:11" x14ac:dyDescent="0.25">
      <c r="A1686" t="s">
        <v>9</v>
      </c>
      <c r="B1686">
        <v>712</v>
      </c>
      <c r="C1686" t="s">
        <v>26</v>
      </c>
      <c r="D1686" t="str">
        <f t="array" ref="D1686">IF($C1686="Very Satisfied","5 Stars",IF($C1686="Satisfied","4 Stars",IF($C1686="Neutral","3 Stars",IF($C1686="Dissatisfied","2 Stars",IF($C1686="Very Dissatisfied","1 Star")))))</f>
        <v>3 Stars</v>
      </c>
      <c r="E1686" t="s">
        <v>34</v>
      </c>
      <c r="F1686" t="s">
        <v>43</v>
      </c>
      <c r="G1686">
        <v>3</v>
      </c>
      <c r="H1686">
        <v>12</v>
      </c>
      <c r="I1686" s="4">
        <f t="shared" si="157"/>
        <v>61944</v>
      </c>
      <c r="J1686">
        <f t="shared" si="159"/>
        <v>85724</v>
      </c>
      <c r="K1686" s="4">
        <f t="shared" si="160"/>
        <v>36134</v>
      </c>
    </row>
    <row r="1687" spans="1:11" x14ac:dyDescent="0.25">
      <c r="A1687" t="s">
        <v>12</v>
      </c>
      <c r="B1687">
        <v>9503</v>
      </c>
      <c r="C1687" t="s">
        <v>27</v>
      </c>
      <c r="D1687" t="str">
        <f t="array" ref="D1687">IF($C1687="Very Satisfied","5 Stars",IF($C1687="Satisfied","4 Stars",IF($C1687="Neutral","3 Stars",IF($C1687="Dissatisfied","2 Stars",IF($C1687="Very Dissatisfied","1 Star")))))</f>
        <v>4 Stars</v>
      </c>
      <c r="E1687" t="s">
        <v>40</v>
      </c>
      <c r="F1687" t="s">
        <v>44</v>
      </c>
      <c r="G1687">
        <v>1</v>
      </c>
      <c r="H1687">
        <v>10</v>
      </c>
      <c r="I1687" s="4">
        <f t="shared" si="157"/>
        <v>826761</v>
      </c>
      <c r="J1687">
        <f t="shared" si="159"/>
        <v>14685.6</v>
      </c>
      <c r="K1687" s="4">
        <f t="shared" si="160"/>
        <v>578732.70000000007</v>
      </c>
    </row>
    <row r="1688" spans="1:11" x14ac:dyDescent="0.25">
      <c r="A1688" t="s">
        <v>24</v>
      </c>
      <c r="B1688">
        <v>1430</v>
      </c>
      <c r="C1688" t="s">
        <v>29</v>
      </c>
      <c r="D1688" t="str">
        <f t="array" ref="D1688">IF($C1688="Very Satisfied","5 Stars",IF($C1688="Satisfied","4 Stars",IF($C1688="Neutral","3 Stars",IF($C1688="Dissatisfied","2 Stars",IF($C1688="Very Dissatisfied","1 Star")))))</f>
        <v>5 Stars</v>
      </c>
      <c r="E1688" t="s">
        <v>33</v>
      </c>
      <c r="F1688" t="s">
        <v>52</v>
      </c>
      <c r="G1688">
        <v>3</v>
      </c>
      <c r="H1688">
        <v>14</v>
      </c>
      <c r="I1688" s="4">
        <f t="shared" si="157"/>
        <v>124410</v>
      </c>
      <c r="J1688">
        <f t="shared" si="159"/>
        <v>33956.1</v>
      </c>
      <c r="K1688" s="4">
        <f t="shared" si="160"/>
        <v>62204.999999999993</v>
      </c>
    </row>
    <row r="1689" spans="1:11" x14ac:dyDescent="0.25">
      <c r="A1689" t="s">
        <v>11</v>
      </c>
      <c r="B1689">
        <v>4985</v>
      </c>
      <c r="C1689" t="s">
        <v>27</v>
      </c>
      <c r="D1689" t="str">
        <f t="array" ref="D1689">IF($C1689="Very Satisfied","5 Stars",IF($C1689="Satisfied","4 Stars",IF($C1689="Neutral","3 Stars",IF($C1689="Dissatisfied","2 Stars",IF($C1689="Very Dissatisfied","1 Star")))))</f>
        <v>4 Stars</v>
      </c>
      <c r="E1689" t="s">
        <v>40</v>
      </c>
      <c r="F1689" t="s">
        <v>51</v>
      </c>
      <c r="G1689">
        <v>5</v>
      </c>
      <c r="H1689">
        <v>14</v>
      </c>
      <c r="I1689" s="4">
        <f t="shared" si="157"/>
        <v>433695</v>
      </c>
      <c r="J1689">
        <f t="shared" si="159"/>
        <v>23655.3</v>
      </c>
      <c r="K1689" s="4">
        <f t="shared" si="160"/>
        <v>216847.5</v>
      </c>
    </row>
    <row r="1690" spans="1:11" x14ac:dyDescent="0.25">
      <c r="A1690" t="s">
        <v>14</v>
      </c>
      <c r="B1690">
        <v>1756</v>
      </c>
      <c r="C1690" t="s">
        <v>27</v>
      </c>
      <c r="D1690" t="str">
        <f t="array" ref="D1690">IF($C1690="Very Satisfied","5 Stars",IF($C1690="Satisfied","4 Stars",IF($C1690="Neutral","3 Stars",IF($C1690="Dissatisfied","2 Stars",IF($C1690="Very Dissatisfied","1 Star")))))</f>
        <v>4 Stars</v>
      </c>
      <c r="E1690" t="s">
        <v>34</v>
      </c>
      <c r="F1690" t="s">
        <v>47</v>
      </c>
      <c r="G1690">
        <v>1</v>
      </c>
      <c r="H1690">
        <v>9</v>
      </c>
      <c r="I1690" s="4">
        <f t="shared" si="157"/>
        <v>152772</v>
      </c>
      <c r="J1690">
        <f t="shared" si="159"/>
        <v>55409.333333333336</v>
      </c>
      <c r="K1690" s="4">
        <f t="shared" si="160"/>
        <v>118822.66666666667</v>
      </c>
    </row>
    <row r="1691" spans="1:11" x14ac:dyDescent="0.25">
      <c r="A1691" t="s">
        <v>14</v>
      </c>
      <c r="B1691">
        <v>6150</v>
      </c>
      <c r="C1691" t="s">
        <v>28</v>
      </c>
      <c r="D1691" t="str">
        <f t="array" ref="D1691">IF($C1691="Very Satisfied","5 Stars",IF($C1691="Satisfied","4 Stars",IF($C1691="Neutral","3 Stars",IF($C1691="Dissatisfied","2 Stars",IF($C1691="Very Dissatisfied","1 Star")))))</f>
        <v>2 Stars</v>
      </c>
      <c r="E1691" t="s">
        <v>32</v>
      </c>
      <c r="F1691" t="s">
        <v>52</v>
      </c>
      <c r="G1691">
        <v>5</v>
      </c>
      <c r="H1691">
        <v>14</v>
      </c>
      <c r="I1691" s="4">
        <f t="shared" si="157"/>
        <v>535050</v>
      </c>
      <c r="J1691">
        <f t="shared" si="159"/>
        <v>26714.799999999999</v>
      </c>
      <c r="K1691" s="4">
        <f t="shared" si="160"/>
        <v>267525</v>
      </c>
    </row>
    <row r="1692" spans="1:11" x14ac:dyDescent="0.25">
      <c r="A1692" t="s">
        <v>14</v>
      </c>
      <c r="B1692">
        <v>3992</v>
      </c>
      <c r="C1692" t="s">
        <v>27</v>
      </c>
      <c r="D1692" t="str">
        <f t="array" ref="D1692">IF($C1692="Very Satisfied","5 Stars",IF($C1692="Satisfied","4 Stars",IF($C1692="Neutral","3 Stars",IF($C1692="Dissatisfied","2 Stars",IF($C1692="Very Dissatisfied","1 Star")))))</f>
        <v>4 Stars</v>
      </c>
      <c r="E1692" t="s">
        <v>36</v>
      </c>
      <c r="F1692" t="s">
        <v>49</v>
      </c>
      <c r="G1692">
        <v>5</v>
      </c>
      <c r="H1692">
        <v>12</v>
      </c>
      <c r="I1692" s="4">
        <f t="shared" si="157"/>
        <v>347304</v>
      </c>
      <c r="J1692">
        <f t="shared" si="159"/>
        <v>75298.5</v>
      </c>
      <c r="K1692" s="4">
        <f t="shared" si="160"/>
        <v>202594</v>
      </c>
    </row>
    <row r="1693" spans="1:11" x14ac:dyDescent="0.25">
      <c r="A1693" t="s">
        <v>19</v>
      </c>
      <c r="B1693">
        <v>3964</v>
      </c>
      <c r="C1693" t="s">
        <v>27</v>
      </c>
      <c r="D1693" t="str">
        <f t="array" ref="D1693">IF($C1693="Very Satisfied","5 Stars",IF($C1693="Satisfied","4 Stars",IF($C1693="Neutral","3 Stars",IF($C1693="Dissatisfied","2 Stars",IF($C1693="Very Dissatisfied","1 Star")))))</f>
        <v>4 Stars</v>
      </c>
      <c r="E1693" t="s">
        <v>32</v>
      </c>
      <c r="F1693" t="s">
        <v>43</v>
      </c>
      <c r="G1693">
        <v>2</v>
      </c>
      <c r="H1693">
        <v>7</v>
      </c>
      <c r="I1693" s="4">
        <f t="shared" si="157"/>
        <v>344868</v>
      </c>
      <c r="J1693">
        <f t="shared" si="159"/>
        <v>28492.5</v>
      </c>
      <c r="K1693" s="4">
        <f t="shared" si="160"/>
        <v>344868</v>
      </c>
    </row>
    <row r="1694" spans="1:11" x14ac:dyDescent="0.25">
      <c r="A1694" t="s">
        <v>18</v>
      </c>
      <c r="B1694">
        <v>2343</v>
      </c>
      <c r="C1694" t="s">
        <v>27</v>
      </c>
      <c r="D1694" t="str">
        <f t="array" ref="D1694">IF($C1694="Very Satisfied","5 Stars",IF($C1694="Satisfied","4 Stars",IF($C1694="Neutral","3 Stars",IF($C1694="Dissatisfied","2 Stars",IF($C1694="Very Dissatisfied","1 Star")))))</f>
        <v>4 Stars</v>
      </c>
      <c r="E1694" t="s">
        <v>39</v>
      </c>
      <c r="F1694" t="s">
        <v>42</v>
      </c>
      <c r="G1694">
        <v>5</v>
      </c>
      <c r="H1694">
        <v>6</v>
      </c>
      <c r="I1694" s="4">
        <f t="shared" si="157"/>
        <v>203841</v>
      </c>
      <c r="J1694">
        <f t="shared" si="159"/>
        <v>61796.1</v>
      </c>
      <c r="K1694" s="4">
        <f t="shared" si="160"/>
        <v>237814.5</v>
      </c>
    </row>
    <row r="1695" spans="1:11" x14ac:dyDescent="0.25">
      <c r="A1695" t="s">
        <v>25</v>
      </c>
      <c r="B1695">
        <v>2400</v>
      </c>
      <c r="C1695" t="s">
        <v>26</v>
      </c>
      <c r="D1695" t="str">
        <f t="array" ref="D1695">IF($C1695="Very Satisfied","5 Stars",IF($C1695="Satisfied","4 Stars",IF($C1695="Neutral","3 Stars",IF($C1695="Dissatisfied","2 Stars",IF($C1695="Very Dissatisfied","1 Star")))))</f>
        <v>3 Stars</v>
      </c>
      <c r="E1695" t="s">
        <v>36</v>
      </c>
      <c r="F1695" t="s">
        <v>46</v>
      </c>
      <c r="G1695">
        <v>5</v>
      </c>
      <c r="H1695">
        <v>11</v>
      </c>
      <c r="I1695" s="4">
        <f t="shared" si="157"/>
        <v>208800</v>
      </c>
      <c r="J1695">
        <f t="shared" si="159"/>
        <v>45218.25</v>
      </c>
      <c r="K1695" s="4">
        <f t="shared" si="160"/>
        <v>132872.72727272726</v>
      </c>
    </row>
    <row r="1696" spans="1:11" x14ac:dyDescent="0.25">
      <c r="A1696" t="s">
        <v>21</v>
      </c>
      <c r="B1696">
        <v>1091</v>
      </c>
      <c r="C1696" t="s">
        <v>27</v>
      </c>
      <c r="D1696" t="str">
        <f t="array" ref="D1696">IF($C1696="Very Satisfied","5 Stars",IF($C1696="Satisfied","4 Stars",IF($C1696="Neutral","3 Stars",IF($C1696="Dissatisfied","2 Stars",IF($C1696="Very Dissatisfied","1 Star")))))</f>
        <v>4 Stars</v>
      </c>
      <c r="E1696" t="s">
        <v>39</v>
      </c>
      <c r="F1696" t="s">
        <v>41</v>
      </c>
      <c r="G1696">
        <v>1</v>
      </c>
      <c r="H1696">
        <v>5</v>
      </c>
      <c r="I1696" s="4">
        <f t="shared" si="157"/>
        <v>94917</v>
      </c>
      <c r="J1696">
        <f t="shared" si="159"/>
        <v>78926.399999999994</v>
      </c>
      <c r="K1696" s="4">
        <f t="shared" si="160"/>
        <v>132883.80000000002</v>
      </c>
    </row>
    <row r="1697" spans="1:11" x14ac:dyDescent="0.25">
      <c r="A1697" t="s">
        <v>16</v>
      </c>
      <c r="B1697">
        <v>1145</v>
      </c>
      <c r="C1697" t="s">
        <v>27</v>
      </c>
      <c r="D1697" t="str">
        <f t="array" ref="D1697">IF($C1697="Very Satisfied","5 Stars",IF($C1697="Satisfied","4 Stars",IF($C1697="Neutral","3 Stars",IF($C1697="Dissatisfied","2 Stars",IF($C1697="Very Dissatisfied","1 Star")))))</f>
        <v>4 Stars</v>
      </c>
      <c r="E1697" t="s">
        <v>38</v>
      </c>
      <c r="F1697" t="s">
        <v>49</v>
      </c>
      <c r="G1697">
        <v>5</v>
      </c>
      <c r="H1697">
        <v>15</v>
      </c>
      <c r="I1697" s="4">
        <f t="shared" si="157"/>
        <v>99615</v>
      </c>
      <c r="J1697">
        <f t="shared" ref="J1697:J1712" si="161">I1619/H1619</f>
        <v>22486.6</v>
      </c>
      <c r="K1697" s="4">
        <f t="shared" si="160"/>
        <v>46487</v>
      </c>
    </row>
    <row r="1698" spans="1:11" x14ac:dyDescent="0.25">
      <c r="A1698" t="s">
        <v>24</v>
      </c>
      <c r="B1698">
        <v>3283</v>
      </c>
      <c r="C1698" t="s">
        <v>27</v>
      </c>
      <c r="D1698" t="str">
        <f t="array" ref="D1698">IF($C1698="Very Satisfied","5 Stars",IF($C1698="Satisfied","4 Stars",IF($C1698="Neutral","3 Stars",IF($C1698="Dissatisfied","2 Stars",IF($C1698="Very Dissatisfied","1 Star")))))</f>
        <v>4 Stars</v>
      </c>
      <c r="E1698" t="s">
        <v>40</v>
      </c>
      <c r="F1698" t="s">
        <v>46</v>
      </c>
      <c r="G1698">
        <v>4</v>
      </c>
      <c r="H1698">
        <v>4</v>
      </c>
      <c r="I1698" s="4">
        <f t="shared" si="157"/>
        <v>285621</v>
      </c>
      <c r="J1698">
        <f t="shared" si="161"/>
        <v>15070.333333333334</v>
      </c>
      <c r="K1698" s="4">
        <f t="shared" si="160"/>
        <v>499836.75</v>
      </c>
    </row>
    <row r="1699" spans="1:11" x14ac:dyDescent="0.25">
      <c r="A1699" t="s">
        <v>17</v>
      </c>
      <c r="B1699">
        <v>5570</v>
      </c>
      <c r="C1699" t="s">
        <v>28</v>
      </c>
      <c r="D1699" t="str">
        <f t="array" ref="D1699">IF($C1699="Very Satisfied","5 Stars",IF($C1699="Satisfied","4 Stars",IF($C1699="Neutral","3 Stars",IF($C1699="Dissatisfied","2 Stars",IF($C1699="Very Dissatisfied","1 Star")))))</f>
        <v>2 Stars</v>
      </c>
      <c r="E1699" t="s">
        <v>33</v>
      </c>
      <c r="F1699" t="s">
        <v>48</v>
      </c>
      <c r="G1699">
        <v>1</v>
      </c>
      <c r="H1699">
        <v>5</v>
      </c>
      <c r="I1699" s="4">
        <f t="shared" si="157"/>
        <v>484590</v>
      </c>
      <c r="J1699">
        <f t="shared" si="161"/>
        <v>50531.181818181816</v>
      </c>
      <c r="K1699" s="4">
        <f t="shared" si="160"/>
        <v>678426</v>
      </c>
    </row>
    <row r="1700" spans="1:11" x14ac:dyDescent="0.25">
      <c r="A1700" t="s">
        <v>11</v>
      </c>
      <c r="B1700">
        <v>2439</v>
      </c>
      <c r="C1700" t="s">
        <v>28</v>
      </c>
      <c r="D1700" t="str">
        <f t="array" ref="D1700">IF($C1700="Very Satisfied","5 Stars",IF($C1700="Satisfied","4 Stars",IF($C1700="Neutral","3 Stars",IF($C1700="Dissatisfied","2 Stars",IF($C1700="Very Dissatisfied","1 Star")))))</f>
        <v>2 Stars</v>
      </c>
      <c r="E1700" t="s">
        <v>32</v>
      </c>
      <c r="F1700" t="s">
        <v>45</v>
      </c>
      <c r="G1700">
        <v>3</v>
      </c>
      <c r="H1700">
        <v>7</v>
      </c>
      <c r="I1700" s="4">
        <f t="shared" si="157"/>
        <v>212193</v>
      </c>
      <c r="J1700">
        <f t="shared" si="161"/>
        <v>24240.375</v>
      </c>
      <c r="K1700" s="4">
        <f t="shared" si="160"/>
        <v>212193</v>
      </c>
    </row>
    <row r="1701" spans="1:11" x14ac:dyDescent="0.25">
      <c r="A1701" t="s">
        <v>15</v>
      </c>
      <c r="B1701">
        <v>5292</v>
      </c>
      <c r="C1701" t="s">
        <v>28</v>
      </c>
      <c r="D1701" t="str">
        <f t="array" ref="D1701">IF($C1701="Very Satisfied","5 Stars",IF($C1701="Satisfied","4 Stars",IF($C1701="Neutral","3 Stars",IF($C1701="Dissatisfied","2 Stars",IF($C1701="Very Dissatisfied","1 Star")))))</f>
        <v>2 Stars</v>
      </c>
      <c r="E1701" t="s">
        <v>37</v>
      </c>
      <c r="F1701" t="s">
        <v>41</v>
      </c>
      <c r="G1701">
        <v>1</v>
      </c>
      <c r="H1701">
        <v>13</v>
      </c>
      <c r="I1701" s="4">
        <f t="shared" si="157"/>
        <v>460404</v>
      </c>
      <c r="J1701">
        <f t="shared" si="161"/>
        <v>40881.300000000003</v>
      </c>
      <c r="K1701" s="4">
        <f t="shared" si="160"/>
        <v>247909.84615384613</v>
      </c>
    </row>
    <row r="1702" spans="1:11" x14ac:dyDescent="0.25">
      <c r="A1702" t="s">
        <v>25</v>
      </c>
      <c r="B1702">
        <v>5999</v>
      </c>
      <c r="C1702" t="s">
        <v>29</v>
      </c>
      <c r="D1702" t="str">
        <f t="array" ref="D1702">IF($C1702="Very Satisfied","5 Stars",IF($C1702="Satisfied","4 Stars",IF($C1702="Neutral","3 Stars",IF($C1702="Dissatisfied","2 Stars",IF($C1702="Very Dissatisfied","1 Star")))))</f>
        <v>5 Stars</v>
      </c>
      <c r="E1702" t="s">
        <v>34</v>
      </c>
      <c r="F1702" t="s">
        <v>52</v>
      </c>
      <c r="G1702">
        <v>2</v>
      </c>
      <c r="H1702">
        <v>15</v>
      </c>
      <c r="I1702" s="4">
        <f t="shared" si="157"/>
        <v>521913</v>
      </c>
      <c r="J1702">
        <f t="shared" si="161"/>
        <v>14863.615384615385</v>
      </c>
      <c r="K1702" s="4">
        <f t="shared" si="160"/>
        <v>243559.39999999997</v>
      </c>
    </row>
    <row r="1703" spans="1:11" x14ac:dyDescent="0.25">
      <c r="A1703" t="s">
        <v>16</v>
      </c>
      <c r="B1703">
        <v>5115</v>
      </c>
      <c r="C1703" t="s">
        <v>26</v>
      </c>
      <c r="D1703" t="str">
        <f t="array" ref="D1703">IF($C1703="Very Satisfied","5 Stars",IF($C1703="Satisfied","4 Stars",IF($C1703="Neutral","3 Stars",IF($C1703="Dissatisfied","2 Stars",IF($C1703="Very Dissatisfied","1 Star")))))</f>
        <v>3 Stars</v>
      </c>
      <c r="E1703" t="s">
        <v>39</v>
      </c>
      <c r="F1703" t="s">
        <v>45</v>
      </c>
      <c r="G1703">
        <v>1</v>
      </c>
      <c r="H1703">
        <v>14</v>
      </c>
      <c r="I1703" s="4">
        <f t="shared" si="157"/>
        <v>445005</v>
      </c>
      <c r="J1703">
        <f t="shared" si="161"/>
        <v>23008.6</v>
      </c>
      <c r="K1703" s="4">
        <f t="shared" si="160"/>
        <v>222502.5</v>
      </c>
    </row>
    <row r="1704" spans="1:11" x14ac:dyDescent="0.25">
      <c r="A1704" t="s">
        <v>9</v>
      </c>
      <c r="B1704">
        <v>1027</v>
      </c>
      <c r="C1704" t="s">
        <v>26</v>
      </c>
      <c r="D1704" t="str">
        <f t="array" ref="D1704">IF($C1704="Very Satisfied","5 Stars",IF($C1704="Satisfied","4 Stars",IF($C1704="Neutral","3 Stars",IF($C1704="Dissatisfied","2 Stars",IF($C1704="Very Dissatisfied","1 Star")))))</f>
        <v>3 Stars</v>
      </c>
      <c r="E1704" t="s">
        <v>32</v>
      </c>
      <c r="F1704" t="s">
        <v>51</v>
      </c>
      <c r="G1704">
        <v>2</v>
      </c>
      <c r="H1704">
        <v>8</v>
      </c>
      <c r="I1704" s="4">
        <f t="shared" si="157"/>
        <v>89349</v>
      </c>
      <c r="J1704">
        <f t="shared" si="161"/>
        <v>26342.357142857141</v>
      </c>
      <c r="K1704" s="4">
        <f t="shared" si="160"/>
        <v>78180.375</v>
      </c>
    </row>
    <row r="1705" spans="1:11" x14ac:dyDescent="0.25">
      <c r="A1705" t="s">
        <v>20</v>
      </c>
      <c r="B1705">
        <v>4105</v>
      </c>
      <c r="C1705" t="s">
        <v>27</v>
      </c>
      <c r="D1705" t="str">
        <f t="array" ref="D1705">IF($C1705="Very Satisfied","5 Stars",IF($C1705="Satisfied","4 Stars",IF($C1705="Neutral","3 Stars",IF($C1705="Dissatisfied","2 Stars",IF($C1705="Very Dissatisfied","1 Star")))))</f>
        <v>4 Stars</v>
      </c>
      <c r="E1705" t="s">
        <v>33</v>
      </c>
      <c r="F1705" t="s">
        <v>50</v>
      </c>
      <c r="G1705">
        <v>5</v>
      </c>
      <c r="H1705">
        <v>4</v>
      </c>
      <c r="I1705" s="4">
        <f t="shared" si="157"/>
        <v>357135</v>
      </c>
      <c r="J1705">
        <f t="shared" si="161"/>
        <v>30894.666666666668</v>
      </c>
      <c r="K1705" s="4">
        <f t="shared" si="160"/>
        <v>624986.25</v>
      </c>
    </row>
    <row r="1706" spans="1:11" x14ac:dyDescent="0.25">
      <c r="A1706" t="s">
        <v>8</v>
      </c>
      <c r="B1706">
        <v>2956</v>
      </c>
      <c r="C1706" t="s">
        <v>29</v>
      </c>
      <c r="D1706" t="str">
        <f t="array" ref="D1706">IF($C1706="Very Satisfied","5 Stars",IF($C1706="Satisfied","4 Stars",IF($C1706="Neutral","3 Stars",IF($C1706="Dissatisfied","2 Stars",IF($C1706="Very Dissatisfied","1 Star")))))</f>
        <v>5 Stars</v>
      </c>
      <c r="E1706" t="s">
        <v>33</v>
      </c>
      <c r="F1706" t="s">
        <v>50</v>
      </c>
      <c r="G1706">
        <v>3</v>
      </c>
      <c r="H1706">
        <v>14</v>
      </c>
      <c r="I1706" s="4">
        <f t="shared" si="157"/>
        <v>257172</v>
      </c>
      <c r="J1706">
        <f t="shared" si="161"/>
        <v>55584.3</v>
      </c>
      <c r="K1706" s="4">
        <f t="shared" ref="K1706:K1719" si="162">PRODUCT(J1788,7)</f>
        <v>128586</v>
      </c>
    </row>
    <row r="1707" spans="1:11" x14ac:dyDescent="0.25">
      <c r="A1707" t="s">
        <v>8</v>
      </c>
      <c r="B1707">
        <v>1811</v>
      </c>
      <c r="C1707" t="s">
        <v>27</v>
      </c>
      <c r="D1707" t="str">
        <f t="array" ref="D1707">IF($C1707="Very Satisfied","5 Stars",IF($C1707="Satisfied","4 Stars",IF($C1707="Neutral","3 Stars",IF($C1707="Dissatisfied","2 Stars",IF($C1707="Very Dissatisfied","1 Star")))))</f>
        <v>4 Stars</v>
      </c>
      <c r="E1707" t="s">
        <v>33</v>
      </c>
      <c r="F1707" t="s">
        <v>52</v>
      </c>
      <c r="G1707">
        <v>4</v>
      </c>
      <c r="H1707">
        <v>9</v>
      </c>
      <c r="I1707" s="4">
        <f t="shared" si="157"/>
        <v>157557</v>
      </c>
      <c r="J1707">
        <f t="shared" si="161"/>
        <v>73834</v>
      </c>
      <c r="K1707" s="4">
        <f t="shared" si="162"/>
        <v>122544.33333333333</v>
      </c>
    </row>
    <row r="1708" spans="1:11" x14ac:dyDescent="0.25">
      <c r="A1708" t="s">
        <v>18</v>
      </c>
      <c r="B1708">
        <v>6603</v>
      </c>
      <c r="C1708" t="s">
        <v>29</v>
      </c>
      <c r="D1708" t="str">
        <f t="array" ref="D1708">IF($C1708="Very Satisfied","5 Stars",IF($C1708="Satisfied","4 Stars",IF($C1708="Neutral","3 Stars",IF($C1708="Dissatisfied","2 Stars",IF($C1708="Very Dissatisfied","1 Star")))))</f>
        <v>5 Stars</v>
      </c>
      <c r="E1708" t="s">
        <v>39</v>
      </c>
      <c r="F1708" t="s">
        <v>41</v>
      </c>
      <c r="G1708">
        <v>2</v>
      </c>
      <c r="H1708">
        <v>3</v>
      </c>
      <c r="I1708" s="4">
        <f t="shared" si="157"/>
        <v>574461</v>
      </c>
      <c r="J1708">
        <f t="shared" si="161"/>
        <v>24787.090909090908</v>
      </c>
      <c r="K1708" s="4">
        <f t="shared" si="162"/>
        <v>1340409</v>
      </c>
    </row>
    <row r="1709" spans="1:11" x14ac:dyDescent="0.25">
      <c r="A1709" t="s">
        <v>10</v>
      </c>
      <c r="B1709">
        <v>2738</v>
      </c>
      <c r="C1709" t="s">
        <v>29</v>
      </c>
      <c r="D1709" t="str">
        <f t="array" ref="D1709">IF($C1709="Very Satisfied","5 Stars",IF($C1709="Satisfied","4 Stars",IF($C1709="Neutral","3 Stars",IF($C1709="Dissatisfied","2 Stars",IF($C1709="Very Dissatisfied","1 Star")))))</f>
        <v>5 Stars</v>
      </c>
      <c r="E1709" t="s">
        <v>36</v>
      </c>
      <c r="F1709" t="s">
        <v>49</v>
      </c>
      <c r="G1709">
        <v>1</v>
      </c>
      <c r="H1709">
        <v>15</v>
      </c>
      <c r="I1709" s="4">
        <f t="shared" si="157"/>
        <v>238206</v>
      </c>
      <c r="J1709">
        <f t="shared" si="161"/>
        <v>26520.5</v>
      </c>
      <c r="K1709" s="4">
        <f t="shared" si="162"/>
        <v>111162.8</v>
      </c>
    </row>
    <row r="1710" spans="1:11" x14ac:dyDescent="0.25">
      <c r="A1710" t="s">
        <v>9</v>
      </c>
      <c r="B1710">
        <v>815</v>
      </c>
      <c r="C1710" t="s">
        <v>27</v>
      </c>
      <c r="D1710" t="str">
        <f t="array" ref="D1710">IF($C1710="Very Satisfied","5 Stars",IF($C1710="Satisfied","4 Stars",IF($C1710="Neutral","3 Stars",IF($C1710="Dissatisfied","2 Stars",IF($C1710="Very Dissatisfied","1 Star")))))</f>
        <v>4 Stars</v>
      </c>
      <c r="E1710" t="s">
        <v>34</v>
      </c>
      <c r="F1710" t="s">
        <v>51</v>
      </c>
      <c r="G1710">
        <v>4</v>
      </c>
      <c r="H1710">
        <v>13</v>
      </c>
      <c r="I1710" s="4">
        <f t="shared" si="157"/>
        <v>70905</v>
      </c>
      <c r="J1710">
        <f t="shared" si="161"/>
        <v>55496.333333333336</v>
      </c>
      <c r="K1710" s="4">
        <f t="shared" si="162"/>
        <v>38179.61538461539</v>
      </c>
    </row>
    <row r="1711" spans="1:11" x14ac:dyDescent="0.25">
      <c r="A1711" t="s">
        <v>8</v>
      </c>
      <c r="B1711">
        <v>2390</v>
      </c>
      <c r="C1711" t="s">
        <v>27</v>
      </c>
      <c r="D1711" t="str">
        <f t="array" ref="D1711">IF($C1711="Very Satisfied","5 Stars",IF($C1711="Satisfied","4 Stars",IF($C1711="Neutral","3 Stars",IF($C1711="Dissatisfied","2 Stars",IF($C1711="Very Dissatisfied","1 Star")))))</f>
        <v>4 Stars</v>
      </c>
      <c r="E1711" t="s">
        <v>35</v>
      </c>
      <c r="F1711" t="s">
        <v>41</v>
      </c>
      <c r="G1711">
        <v>2</v>
      </c>
      <c r="H1711">
        <v>4</v>
      </c>
      <c r="I1711" s="4">
        <f t="shared" si="157"/>
        <v>207930</v>
      </c>
      <c r="J1711">
        <f t="shared" si="161"/>
        <v>46999.333333333336</v>
      </c>
      <c r="K1711" s="4">
        <f t="shared" si="162"/>
        <v>363877.5</v>
      </c>
    </row>
    <row r="1712" spans="1:11" x14ac:dyDescent="0.25">
      <c r="A1712" t="s">
        <v>12</v>
      </c>
      <c r="B1712">
        <v>9029</v>
      </c>
      <c r="C1712" t="s">
        <v>26</v>
      </c>
      <c r="D1712" t="str">
        <f t="array" ref="D1712">IF($C1712="Very Satisfied","5 Stars",IF($C1712="Satisfied","4 Stars",IF($C1712="Neutral","3 Stars",IF($C1712="Dissatisfied","2 Stars",IF($C1712="Very Dissatisfied","1 Star")))))</f>
        <v>3 Stars</v>
      </c>
      <c r="E1712" t="s">
        <v>32</v>
      </c>
      <c r="F1712" t="s">
        <v>49</v>
      </c>
      <c r="G1712">
        <v>3</v>
      </c>
      <c r="H1712">
        <v>12</v>
      </c>
      <c r="I1712" s="4">
        <f t="shared" si="157"/>
        <v>785523</v>
      </c>
      <c r="J1712">
        <f t="shared" si="161"/>
        <v>39908.142857142855</v>
      </c>
      <c r="K1712" s="4">
        <f t="shared" si="162"/>
        <v>458221.75</v>
      </c>
    </row>
    <row r="1713" spans="1:11" x14ac:dyDescent="0.25">
      <c r="A1713" t="s">
        <v>15</v>
      </c>
      <c r="B1713">
        <v>9299</v>
      </c>
      <c r="C1713" t="s">
        <v>26</v>
      </c>
      <c r="D1713" t="str">
        <f t="array" ref="D1713">IF($C1713="Very Satisfied","5 Stars",IF($C1713="Satisfied","4 Stars",IF($C1713="Neutral","3 Stars",IF($C1713="Dissatisfied","2 Stars",IF($C1713="Very Dissatisfied","1 Star")))))</f>
        <v>3 Stars</v>
      </c>
      <c r="E1713" t="s">
        <v>35</v>
      </c>
      <c r="F1713" t="s">
        <v>45</v>
      </c>
      <c r="G1713">
        <v>2</v>
      </c>
      <c r="H1713">
        <v>4</v>
      </c>
      <c r="I1713" s="4">
        <f t="shared" ref="I1713:I1770" si="163">PRODUCT(B1713,87)</f>
        <v>809013</v>
      </c>
      <c r="J1713" t="e">
        <f>#REF!/#REF!</f>
        <v>#REF!</v>
      </c>
      <c r="K1713" s="4">
        <f t="shared" si="162"/>
        <v>1415772.75</v>
      </c>
    </row>
    <row r="1714" spans="1:11" x14ac:dyDescent="0.25">
      <c r="A1714" t="s">
        <v>16</v>
      </c>
      <c r="B1714">
        <v>2062</v>
      </c>
      <c r="C1714" t="s">
        <v>27</v>
      </c>
      <c r="D1714" t="str">
        <f t="array" ref="D1714">IF($C1714="Very Satisfied","5 Stars",IF($C1714="Satisfied","4 Stars",IF($C1714="Neutral","3 Stars",IF($C1714="Dissatisfied","2 Stars",IF($C1714="Very Dissatisfied","1 Star")))))</f>
        <v>4 Stars</v>
      </c>
      <c r="E1714" t="s">
        <v>37</v>
      </c>
      <c r="F1714" t="s">
        <v>42</v>
      </c>
      <c r="G1714">
        <v>1</v>
      </c>
      <c r="H1714">
        <v>12</v>
      </c>
      <c r="I1714" s="4">
        <f t="shared" si="163"/>
        <v>179394</v>
      </c>
      <c r="J1714">
        <f t="shared" ref="J1714:J1719" si="164">I1635/H1635</f>
        <v>160602</v>
      </c>
      <c r="K1714" s="4">
        <f t="shared" si="162"/>
        <v>104646.5</v>
      </c>
    </row>
    <row r="1715" spans="1:11" x14ac:dyDescent="0.25">
      <c r="A1715" t="s">
        <v>23</v>
      </c>
      <c r="B1715">
        <v>2754</v>
      </c>
      <c r="C1715" t="s">
        <v>29</v>
      </c>
      <c r="D1715" t="str">
        <f t="array" ref="D1715">IF($C1715="Very Satisfied","5 Stars",IF($C1715="Satisfied","4 Stars",IF($C1715="Neutral","3 Stars",IF($C1715="Dissatisfied","2 Stars",IF($C1715="Very Dissatisfied","1 Star")))))</f>
        <v>5 Stars</v>
      </c>
      <c r="E1715" t="s">
        <v>33</v>
      </c>
      <c r="F1715" t="s">
        <v>43</v>
      </c>
      <c r="G1715">
        <v>1</v>
      </c>
      <c r="H1715">
        <v>10</v>
      </c>
      <c r="I1715" s="4">
        <f t="shared" si="163"/>
        <v>239598</v>
      </c>
      <c r="J1715">
        <f t="shared" si="164"/>
        <v>69803</v>
      </c>
      <c r="K1715" s="4">
        <f t="shared" si="162"/>
        <v>167718.6</v>
      </c>
    </row>
    <row r="1716" spans="1:11" x14ac:dyDescent="0.25">
      <c r="A1716" t="s">
        <v>18</v>
      </c>
      <c r="B1716">
        <v>3648</v>
      </c>
      <c r="C1716" t="s">
        <v>29</v>
      </c>
      <c r="D1716" t="str">
        <f t="array" ref="D1716">IF($C1716="Very Satisfied","5 Stars",IF($C1716="Satisfied","4 Stars",IF($C1716="Neutral","3 Stars",IF($C1716="Dissatisfied","2 Stars",IF($C1716="Very Dissatisfied","1 Star")))))</f>
        <v>5 Stars</v>
      </c>
      <c r="E1716" t="s">
        <v>35</v>
      </c>
      <c r="F1716" t="s">
        <v>41</v>
      </c>
      <c r="G1716">
        <v>5</v>
      </c>
      <c r="H1716">
        <v>8</v>
      </c>
      <c r="I1716" s="4">
        <f t="shared" si="163"/>
        <v>317376</v>
      </c>
      <c r="J1716">
        <f t="shared" si="164"/>
        <v>20140.5</v>
      </c>
      <c r="K1716" s="4">
        <f t="shared" si="162"/>
        <v>277704</v>
      </c>
    </row>
    <row r="1717" spans="1:11" x14ac:dyDescent="0.25">
      <c r="A1717" t="s">
        <v>7</v>
      </c>
      <c r="B1717">
        <v>2889</v>
      </c>
      <c r="C1717" t="s">
        <v>28</v>
      </c>
      <c r="D1717" t="str">
        <f t="array" ref="D1717">IF($C1717="Very Satisfied","5 Stars",IF($C1717="Satisfied","4 Stars",IF($C1717="Neutral","3 Stars",IF($C1717="Dissatisfied","2 Stars",IF($C1717="Very Dissatisfied","1 Star")))))</f>
        <v>2 Stars</v>
      </c>
      <c r="E1717" t="s">
        <v>37</v>
      </c>
      <c r="F1717" t="s">
        <v>51</v>
      </c>
      <c r="G1717">
        <v>2</v>
      </c>
      <c r="H1717">
        <v>11</v>
      </c>
      <c r="I1717" s="4">
        <f t="shared" si="163"/>
        <v>251343</v>
      </c>
      <c r="J1717">
        <f t="shared" si="164"/>
        <v>28077.272727272728</v>
      </c>
      <c r="K1717" s="4">
        <f t="shared" si="162"/>
        <v>159945.54545454544</v>
      </c>
    </row>
    <row r="1718" spans="1:11" x14ac:dyDescent="0.25">
      <c r="A1718" t="s">
        <v>20</v>
      </c>
      <c r="B1718">
        <v>5436</v>
      </c>
      <c r="C1718" t="s">
        <v>27</v>
      </c>
      <c r="D1718" t="str">
        <f t="array" ref="D1718">IF($C1718="Very Satisfied","5 Stars",IF($C1718="Satisfied","4 Stars",IF($C1718="Neutral","3 Stars",IF($C1718="Dissatisfied","2 Stars",IF($C1718="Very Dissatisfied","1 Star")))))</f>
        <v>4 Stars</v>
      </c>
      <c r="E1718" t="s">
        <v>31</v>
      </c>
      <c r="F1718" t="s">
        <v>52</v>
      </c>
      <c r="G1718">
        <v>2</v>
      </c>
      <c r="H1718">
        <v>8</v>
      </c>
      <c r="I1718" s="4">
        <f t="shared" si="163"/>
        <v>472932</v>
      </c>
      <c r="J1718">
        <f t="shared" si="164"/>
        <v>44432.142857142855</v>
      </c>
      <c r="K1718" s="4">
        <f t="shared" si="162"/>
        <v>413815.5</v>
      </c>
    </row>
    <row r="1719" spans="1:11" x14ac:dyDescent="0.25">
      <c r="A1719" t="s">
        <v>21</v>
      </c>
      <c r="B1719">
        <v>1084</v>
      </c>
      <c r="C1719" t="s">
        <v>26</v>
      </c>
      <c r="D1719" t="str">
        <f t="array" ref="D1719">IF($C1719="Very Satisfied","5 Stars",IF($C1719="Satisfied","4 Stars",IF($C1719="Neutral","3 Stars",IF($C1719="Dissatisfied","2 Stars",IF($C1719="Very Dissatisfied","1 Star")))))</f>
        <v>3 Stars</v>
      </c>
      <c r="E1719" t="s">
        <v>39</v>
      </c>
      <c r="F1719" t="s">
        <v>43</v>
      </c>
      <c r="G1719">
        <v>5</v>
      </c>
      <c r="H1719">
        <v>3</v>
      </c>
      <c r="I1719" s="4">
        <f t="shared" si="163"/>
        <v>94308</v>
      </c>
      <c r="J1719">
        <f t="shared" si="164"/>
        <v>82136.7</v>
      </c>
      <c r="K1719" s="4">
        <f t="shared" si="162"/>
        <v>220052</v>
      </c>
    </row>
    <row r="1720" spans="1:11" x14ac:dyDescent="0.25">
      <c r="A1720" t="s">
        <v>11</v>
      </c>
      <c r="B1720">
        <v>2166</v>
      </c>
      <c r="C1720" t="s">
        <v>29</v>
      </c>
      <c r="D1720" t="str">
        <f t="array" ref="D1720">IF($C1720="Very Satisfied","5 Stars",IF($C1720="Satisfied","4 Stars",IF($C1720="Neutral","3 Stars",IF($C1720="Dissatisfied","2 Stars",IF($C1720="Very Dissatisfied","1 Star")))))</f>
        <v>5 Stars</v>
      </c>
      <c r="E1720" t="s">
        <v>39</v>
      </c>
      <c r="F1720" t="s">
        <v>46</v>
      </c>
      <c r="G1720">
        <v>4</v>
      </c>
      <c r="H1720">
        <v>14</v>
      </c>
      <c r="I1720" s="4">
        <f t="shared" si="163"/>
        <v>188442</v>
      </c>
      <c r="J1720" t="e">
        <f>#REF!/#REF!</f>
        <v>#REF!</v>
      </c>
      <c r="K1720" s="4">
        <f t="shared" ref="K1720:K1729" si="165">PRODUCT(J1803,7)</f>
        <v>94221</v>
      </c>
    </row>
    <row r="1721" spans="1:11" x14ac:dyDescent="0.25">
      <c r="A1721" t="s">
        <v>23</v>
      </c>
      <c r="B1721">
        <v>5597</v>
      </c>
      <c r="C1721" t="s">
        <v>26</v>
      </c>
      <c r="D1721" t="str">
        <f t="array" ref="D1721">IF($C1721="Very Satisfied","5 Stars",IF($C1721="Satisfied","4 Stars",IF($C1721="Neutral","3 Stars",IF($C1721="Dissatisfied","2 Stars",IF($C1721="Very Dissatisfied","1 Star")))))</f>
        <v>3 Stars</v>
      </c>
      <c r="E1721" t="s">
        <v>37</v>
      </c>
      <c r="F1721" t="s">
        <v>48</v>
      </c>
      <c r="G1721">
        <v>3</v>
      </c>
      <c r="H1721">
        <v>9</v>
      </c>
      <c r="I1721" s="4">
        <f t="shared" si="163"/>
        <v>486939</v>
      </c>
      <c r="J1721">
        <f t="shared" ref="J1721:J1730" si="166">I1641/H1641</f>
        <v>11005.5</v>
      </c>
      <c r="K1721" s="4">
        <f t="shared" si="165"/>
        <v>378730.33333333337</v>
      </c>
    </row>
    <row r="1722" spans="1:11" x14ac:dyDescent="0.25">
      <c r="A1722" t="s">
        <v>13</v>
      </c>
      <c r="B1722">
        <v>5566</v>
      </c>
      <c r="C1722" t="s">
        <v>29</v>
      </c>
      <c r="D1722" t="str">
        <f t="array" ref="D1722">IF($C1722="Very Satisfied","5 Stars",IF($C1722="Satisfied","4 Stars",IF($C1722="Neutral","3 Stars",IF($C1722="Dissatisfied","2 Stars",IF($C1722="Very Dissatisfied","1 Star")))))</f>
        <v>5 Stars</v>
      </c>
      <c r="E1722" t="s">
        <v>34</v>
      </c>
      <c r="F1722" t="s">
        <v>47</v>
      </c>
      <c r="G1722">
        <v>4</v>
      </c>
      <c r="H1722">
        <v>7</v>
      </c>
      <c r="I1722" s="4">
        <f t="shared" si="163"/>
        <v>484242</v>
      </c>
      <c r="J1722">
        <f t="shared" si="166"/>
        <v>57623</v>
      </c>
      <c r="K1722" s="4">
        <f t="shared" si="165"/>
        <v>484241.99999999994</v>
      </c>
    </row>
    <row r="1723" spans="1:11" x14ac:dyDescent="0.25">
      <c r="A1723" t="s">
        <v>20</v>
      </c>
      <c r="B1723">
        <v>5914</v>
      </c>
      <c r="C1723" t="s">
        <v>27</v>
      </c>
      <c r="D1723" t="str">
        <f t="array" ref="D1723">IF($C1723="Very Satisfied","5 Stars",IF($C1723="Satisfied","4 Stars",IF($C1723="Neutral","3 Stars",IF($C1723="Dissatisfied","2 Stars",IF($C1723="Very Dissatisfied","1 Star")))))</f>
        <v>4 Stars</v>
      </c>
      <c r="E1723" t="s">
        <v>31</v>
      </c>
      <c r="F1723" t="s">
        <v>41</v>
      </c>
      <c r="G1723">
        <v>3</v>
      </c>
      <c r="H1723">
        <v>8</v>
      </c>
      <c r="I1723" s="4">
        <f t="shared" si="163"/>
        <v>514518</v>
      </c>
      <c r="J1723">
        <f t="shared" si="166"/>
        <v>101755.2</v>
      </c>
      <c r="K1723" s="4">
        <f t="shared" si="165"/>
        <v>450203.25</v>
      </c>
    </row>
    <row r="1724" spans="1:11" x14ac:dyDescent="0.25">
      <c r="A1724" t="s">
        <v>14</v>
      </c>
      <c r="B1724">
        <v>2546</v>
      </c>
      <c r="C1724" t="s">
        <v>27</v>
      </c>
      <c r="D1724" t="str">
        <f t="array" ref="D1724">IF($C1724="Very Satisfied","5 Stars",IF($C1724="Satisfied","4 Stars",IF($C1724="Neutral","3 Stars",IF($C1724="Dissatisfied","2 Stars",IF($C1724="Very Dissatisfied","1 Star")))))</f>
        <v>4 Stars</v>
      </c>
      <c r="E1724" t="s">
        <v>40</v>
      </c>
      <c r="F1724" t="s">
        <v>49</v>
      </c>
      <c r="G1724">
        <v>5</v>
      </c>
      <c r="H1724">
        <v>6</v>
      </c>
      <c r="I1724" s="4">
        <f t="shared" si="163"/>
        <v>221502</v>
      </c>
      <c r="J1724">
        <f t="shared" si="166"/>
        <v>114057</v>
      </c>
      <c r="K1724" s="4">
        <f t="shared" si="165"/>
        <v>258419</v>
      </c>
    </row>
    <row r="1725" spans="1:11" x14ac:dyDescent="0.25">
      <c r="A1725" t="s">
        <v>10</v>
      </c>
      <c r="B1725">
        <v>4928</v>
      </c>
      <c r="C1725" t="s">
        <v>26</v>
      </c>
      <c r="D1725" t="str">
        <f t="array" ref="D1725">IF($C1725="Very Satisfied","5 Stars",IF($C1725="Satisfied","4 Stars",IF($C1725="Neutral","3 Stars",IF($C1725="Dissatisfied","2 Stars",IF($C1725="Very Dissatisfied","1 Star")))))</f>
        <v>3 Stars</v>
      </c>
      <c r="E1725" t="s">
        <v>35</v>
      </c>
      <c r="F1725" t="s">
        <v>49</v>
      </c>
      <c r="G1725">
        <v>5</v>
      </c>
      <c r="H1725">
        <v>11</v>
      </c>
      <c r="I1725" s="4">
        <f t="shared" si="163"/>
        <v>428736</v>
      </c>
      <c r="J1725">
        <f t="shared" si="166"/>
        <v>34594.36363636364</v>
      </c>
      <c r="K1725" s="4">
        <f t="shared" si="165"/>
        <v>272832</v>
      </c>
    </row>
    <row r="1726" spans="1:11" x14ac:dyDescent="0.25">
      <c r="A1726" t="s">
        <v>13</v>
      </c>
      <c r="B1726">
        <v>4172</v>
      </c>
      <c r="C1726" t="s">
        <v>27</v>
      </c>
      <c r="D1726" t="str">
        <f t="array" ref="D1726">IF($C1726="Very Satisfied","5 Stars",IF($C1726="Satisfied","4 Stars",IF($C1726="Neutral","3 Stars",IF($C1726="Dissatisfied","2 Stars",IF($C1726="Very Dissatisfied","1 Star")))))</f>
        <v>4 Stars</v>
      </c>
      <c r="E1726" t="s">
        <v>35</v>
      </c>
      <c r="F1726" t="s">
        <v>43</v>
      </c>
      <c r="G1726">
        <v>2</v>
      </c>
      <c r="H1726">
        <v>13</v>
      </c>
      <c r="I1726" s="4">
        <f t="shared" si="163"/>
        <v>362964</v>
      </c>
      <c r="J1726">
        <f t="shared" si="166"/>
        <v>44940.333333333336</v>
      </c>
      <c r="K1726" s="4">
        <f t="shared" si="165"/>
        <v>195442.15384615384</v>
      </c>
    </row>
    <row r="1727" spans="1:11" x14ac:dyDescent="0.25">
      <c r="A1727" t="s">
        <v>11</v>
      </c>
      <c r="B1727">
        <v>3183</v>
      </c>
      <c r="C1727" t="s">
        <v>29</v>
      </c>
      <c r="D1727" t="str">
        <f t="array" ref="D1727">IF($C1727="Very Satisfied","5 Stars",IF($C1727="Satisfied","4 Stars",IF($C1727="Neutral","3 Stars",IF($C1727="Dissatisfied","2 Stars",IF($C1727="Very Dissatisfied","1 Star")))))</f>
        <v>5 Stars</v>
      </c>
      <c r="E1727" t="s">
        <v>39</v>
      </c>
      <c r="F1727" t="s">
        <v>42</v>
      </c>
      <c r="G1727">
        <v>1</v>
      </c>
      <c r="H1727">
        <v>7</v>
      </c>
      <c r="I1727" s="4">
        <f t="shared" si="163"/>
        <v>276921</v>
      </c>
      <c r="J1727">
        <f t="shared" si="166"/>
        <v>119907.75</v>
      </c>
      <c r="K1727" s="4">
        <f t="shared" si="165"/>
        <v>276921</v>
      </c>
    </row>
    <row r="1728" spans="1:11" x14ac:dyDescent="0.25">
      <c r="A1728" t="s">
        <v>9</v>
      </c>
      <c r="B1728">
        <v>1565</v>
      </c>
      <c r="C1728" t="s">
        <v>27</v>
      </c>
      <c r="D1728" t="str">
        <f t="array" ref="D1728">IF($C1728="Very Satisfied","5 Stars",IF($C1728="Satisfied","4 Stars",IF($C1728="Neutral","3 Stars",IF($C1728="Dissatisfied","2 Stars",IF($C1728="Very Dissatisfied","1 Star")))))</f>
        <v>4 Stars</v>
      </c>
      <c r="E1728" t="s">
        <v>31</v>
      </c>
      <c r="F1728" t="s">
        <v>45</v>
      </c>
      <c r="G1728">
        <v>2</v>
      </c>
      <c r="H1728">
        <v>14</v>
      </c>
      <c r="I1728" s="4">
        <f t="shared" si="163"/>
        <v>136155</v>
      </c>
      <c r="J1728">
        <f t="shared" si="166"/>
        <v>7883.5384615384619</v>
      </c>
      <c r="K1728" s="4">
        <f t="shared" si="165"/>
        <v>68077.5</v>
      </c>
    </row>
    <row r="1729" spans="1:11" x14ac:dyDescent="0.25">
      <c r="A1729" t="s">
        <v>23</v>
      </c>
      <c r="B1729">
        <v>4622</v>
      </c>
      <c r="C1729" t="s">
        <v>27</v>
      </c>
      <c r="D1729" t="str">
        <f t="array" ref="D1729">IF($C1729="Very Satisfied","5 Stars",IF($C1729="Satisfied","4 Stars",IF($C1729="Neutral","3 Stars",IF($C1729="Dissatisfied","2 Stars",IF($C1729="Very Dissatisfied","1 Star")))))</f>
        <v>4 Stars</v>
      </c>
      <c r="E1729" t="s">
        <v>34</v>
      </c>
      <c r="F1729" t="s">
        <v>52</v>
      </c>
      <c r="G1729">
        <v>5</v>
      </c>
      <c r="H1729">
        <v>7</v>
      </c>
      <c r="I1729" s="4">
        <f t="shared" si="163"/>
        <v>402114</v>
      </c>
      <c r="J1729">
        <f t="shared" si="166"/>
        <v>20193.666666666668</v>
      </c>
      <c r="K1729" s="4">
        <f t="shared" si="165"/>
        <v>402114</v>
      </c>
    </row>
    <row r="1730" spans="1:11" x14ac:dyDescent="0.25">
      <c r="A1730" t="s">
        <v>20</v>
      </c>
      <c r="B1730">
        <v>2760</v>
      </c>
      <c r="C1730" t="s">
        <v>29</v>
      </c>
      <c r="D1730" t="str">
        <f t="array" ref="D1730">IF($C1730="Very Satisfied","5 Stars",IF($C1730="Satisfied","4 Stars",IF($C1730="Neutral","3 Stars",IF($C1730="Dissatisfied","2 Stars",IF($C1730="Very Dissatisfied","1 Star")))))</f>
        <v>5 Stars</v>
      </c>
      <c r="E1730" t="s">
        <v>40</v>
      </c>
      <c r="F1730" t="s">
        <v>41</v>
      </c>
      <c r="G1730">
        <v>1</v>
      </c>
      <c r="H1730">
        <v>13</v>
      </c>
      <c r="I1730" s="4">
        <f t="shared" si="163"/>
        <v>240120</v>
      </c>
      <c r="J1730">
        <f t="shared" si="166"/>
        <v>90074</v>
      </c>
      <c r="K1730" s="4">
        <f t="shared" ref="K1730:K1735" si="167">PRODUCT(J1815,7)</f>
        <v>129295.38461538461</v>
      </c>
    </row>
    <row r="1731" spans="1:11" x14ac:dyDescent="0.25">
      <c r="A1731" t="s">
        <v>17</v>
      </c>
      <c r="B1731">
        <v>6821</v>
      </c>
      <c r="C1731" t="s">
        <v>26</v>
      </c>
      <c r="D1731" t="str">
        <f t="array" ref="D1731">IF($C1731="Very Satisfied","5 Stars",IF($C1731="Satisfied","4 Stars",IF($C1731="Neutral","3 Stars",IF($C1731="Dissatisfied","2 Stars",IF($C1731="Very Dissatisfied","1 Star")))))</f>
        <v>3 Stars</v>
      </c>
      <c r="E1731" t="s">
        <v>33</v>
      </c>
      <c r="F1731" t="s">
        <v>51</v>
      </c>
      <c r="G1731">
        <v>2</v>
      </c>
      <c r="H1731">
        <v>12</v>
      </c>
      <c r="I1731" s="4">
        <f t="shared" si="163"/>
        <v>593427</v>
      </c>
      <c r="J1731" t="e">
        <f>#REF!/#REF!</f>
        <v>#REF!</v>
      </c>
      <c r="K1731" s="4">
        <f t="shared" si="167"/>
        <v>346165.75</v>
      </c>
    </row>
    <row r="1732" spans="1:11" x14ac:dyDescent="0.25">
      <c r="A1732" t="s">
        <v>25</v>
      </c>
      <c r="B1732">
        <v>2863</v>
      </c>
      <c r="C1732" t="s">
        <v>29</v>
      </c>
      <c r="D1732" t="str">
        <f t="array" ref="D1732">IF($C1732="Very Satisfied","5 Stars",IF($C1732="Satisfied","4 Stars",IF($C1732="Neutral","3 Stars",IF($C1732="Dissatisfied","2 Stars",IF($C1732="Very Dissatisfied","1 Star")))))</f>
        <v>5 Stars</v>
      </c>
      <c r="E1732" t="s">
        <v>32</v>
      </c>
      <c r="F1732" t="s">
        <v>47</v>
      </c>
      <c r="G1732">
        <v>4</v>
      </c>
      <c r="H1732">
        <v>11</v>
      </c>
      <c r="I1732" s="4">
        <f t="shared" si="163"/>
        <v>249081</v>
      </c>
      <c r="J1732">
        <f t="shared" ref="J1732:J1763" si="168">I1651/H1651</f>
        <v>74970.272727272721</v>
      </c>
      <c r="K1732" s="4">
        <f t="shared" si="167"/>
        <v>158506.09090909091</v>
      </c>
    </row>
    <row r="1733" spans="1:11" x14ac:dyDescent="0.25">
      <c r="A1733" t="s">
        <v>11</v>
      </c>
      <c r="B1733">
        <v>4654</v>
      </c>
      <c r="C1733" t="s">
        <v>28</v>
      </c>
      <c r="D1733" t="str">
        <f t="array" ref="D1733">IF($C1733="Very Satisfied","5 Stars",IF($C1733="Satisfied","4 Stars",IF($C1733="Neutral","3 Stars",IF($C1733="Dissatisfied","2 Stars",IF($C1733="Very Dissatisfied","1 Star")))))</f>
        <v>2 Stars</v>
      </c>
      <c r="E1733" t="s">
        <v>37</v>
      </c>
      <c r="F1733" t="s">
        <v>43</v>
      </c>
      <c r="G1733">
        <v>1</v>
      </c>
      <c r="H1733">
        <v>10</v>
      </c>
      <c r="I1733" s="4">
        <f t="shared" si="163"/>
        <v>404898</v>
      </c>
      <c r="J1733">
        <f t="shared" si="168"/>
        <v>66236</v>
      </c>
      <c r="K1733" s="4">
        <f t="shared" si="167"/>
        <v>283428.60000000003</v>
      </c>
    </row>
    <row r="1734" spans="1:11" x14ac:dyDescent="0.25">
      <c r="A1734" t="s">
        <v>13</v>
      </c>
      <c r="B1734">
        <v>1407</v>
      </c>
      <c r="C1734" t="s">
        <v>30</v>
      </c>
      <c r="D1734" t="str">
        <f t="array" ref="D1734">IF($C1734="Very Satisfied","5 Stars",IF($C1734="Satisfied","4 Stars",IF($C1734="Neutral","3 Stars",IF($C1734="Dissatisfied","2 Stars",IF($C1734="Very Dissatisfied","1 Star")))))</f>
        <v>1 Star</v>
      </c>
      <c r="E1734" t="s">
        <v>37</v>
      </c>
      <c r="F1734" t="s">
        <v>46</v>
      </c>
      <c r="G1734">
        <v>3</v>
      </c>
      <c r="H1734">
        <v>15</v>
      </c>
      <c r="I1734" s="4">
        <f t="shared" si="163"/>
        <v>122409</v>
      </c>
      <c r="J1734">
        <f t="shared" si="168"/>
        <v>27515.727272727272</v>
      </c>
      <c r="K1734" s="4">
        <f t="shared" si="167"/>
        <v>57124.200000000004</v>
      </c>
    </row>
    <row r="1735" spans="1:11" x14ac:dyDescent="0.25">
      <c r="A1735" t="s">
        <v>19</v>
      </c>
      <c r="B1735">
        <v>5047</v>
      </c>
      <c r="C1735" t="s">
        <v>26</v>
      </c>
      <c r="D1735" t="str">
        <f t="array" ref="D1735">IF($C1735="Very Satisfied","5 Stars",IF($C1735="Satisfied","4 Stars",IF($C1735="Neutral","3 Stars",IF($C1735="Dissatisfied","2 Stars",IF($C1735="Very Dissatisfied","1 Star")))))</f>
        <v>3 Stars</v>
      </c>
      <c r="E1735" t="s">
        <v>34</v>
      </c>
      <c r="F1735" t="s">
        <v>50</v>
      </c>
      <c r="G1735">
        <v>4</v>
      </c>
      <c r="H1735">
        <v>15</v>
      </c>
      <c r="I1735" s="4">
        <f t="shared" si="163"/>
        <v>439089</v>
      </c>
      <c r="J1735">
        <f t="shared" si="168"/>
        <v>29691.857142857141</v>
      </c>
      <c r="K1735" s="4">
        <f t="shared" si="167"/>
        <v>204908.19999999998</v>
      </c>
    </row>
    <row r="1736" spans="1:11" x14ac:dyDescent="0.25">
      <c r="A1736" t="s">
        <v>19</v>
      </c>
      <c r="B1736">
        <v>3922</v>
      </c>
      <c r="C1736" t="s">
        <v>27</v>
      </c>
      <c r="D1736" t="str">
        <f t="array" ref="D1736">IF($C1736="Very Satisfied","5 Stars",IF($C1736="Satisfied","4 Stars",IF($C1736="Neutral","3 Stars",IF($C1736="Dissatisfied","2 Stars",IF($C1736="Very Dissatisfied","1 Star")))))</f>
        <v>4 Stars</v>
      </c>
      <c r="E1736" t="s">
        <v>36</v>
      </c>
      <c r="F1736" t="s">
        <v>52</v>
      </c>
      <c r="G1736">
        <v>2</v>
      </c>
      <c r="H1736">
        <v>10</v>
      </c>
      <c r="I1736" s="4">
        <f t="shared" si="163"/>
        <v>341214</v>
      </c>
      <c r="J1736">
        <f t="shared" si="168"/>
        <v>59377.5</v>
      </c>
      <c r="K1736" s="4">
        <f>PRODUCT(J1822,7)</f>
        <v>238849.80000000002</v>
      </c>
    </row>
    <row r="1737" spans="1:11" x14ac:dyDescent="0.25">
      <c r="A1737" t="s">
        <v>20</v>
      </c>
      <c r="B1737">
        <v>3883</v>
      </c>
      <c r="C1737" t="s">
        <v>29</v>
      </c>
      <c r="D1737" t="str">
        <f t="array" ref="D1737">IF($C1737="Very Satisfied","5 Stars",IF($C1737="Satisfied","4 Stars",IF($C1737="Neutral","3 Stars",IF($C1737="Dissatisfied","2 Stars",IF($C1737="Very Dissatisfied","1 Star")))))</f>
        <v>5 Stars</v>
      </c>
      <c r="E1737" t="s">
        <v>38</v>
      </c>
      <c r="F1737" t="s">
        <v>51</v>
      </c>
      <c r="G1737">
        <v>4</v>
      </c>
      <c r="H1737">
        <v>11</v>
      </c>
      <c r="I1737" s="4">
        <f t="shared" si="163"/>
        <v>337821</v>
      </c>
      <c r="J1737">
        <f t="shared" si="168"/>
        <v>14142.333333333334</v>
      </c>
      <c r="K1737" s="4">
        <f t="shared" ref="K1737:K1758" si="169">PRODUCT(J1824,7)</f>
        <v>214977</v>
      </c>
    </row>
    <row r="1738" spans="1:11" x14ac:dyDescent="0.25">
      <c r="A1738" t="s">
        <v>24</v>
      </c>
      <c r="B1738">
        <v>3361</v>
      </c>
      <c r="C1738" t="s">
        <v>28</v>
      </c>
      <c r="D1738" t="str">
        <f t="array" ref="D1738">IF($C1738="Very Satisfied","5 Stars",IF($C1738="Satisfied","4 Stars",IF($C1738="Neutral","3 Stars",IF($C1738="Dissatisfied","2 Stars",IF($C1738="Very Dissatisfied","1 Star")))))</f>
        <v>2 Stars</v>
      </c>
      <c r="E1738" t="s">
        <v>36</v>
      </c>
      <c r="F1738" t="s">
        <v>47</v>
      </c>
      <c r="G1738">
        <v>1</v>
      </c>
      <c r="H1738">
        <v>15</v>
      </c>
      <c r="I1738" s="4">
        <f t="shared" si="163"/>
        <v>292407</v>
      </c>
      <c r="J1738">
        <f t="shared" si="168"/>
        <v>40012.75</v>
      </c>
      <c r="K1738" s="4">
        <f t="shared" si="169"/>
        <v>136456.6</v>
      </c>
    </row>
    <row r="1739" spans="1:11" x14ac:dyDescent="0.25">
      <c r="A1739" t="s">
        <v>9</v>
      </c>
      <c r="B1739">
        <v>1266</v>
      </c>
      <c r="C1739" t="s">
        <v>28</v>
      </c>
      <c r="D1739" t="str">
        <f t="array" ref="D1739">IF($C1739="Very Satisfied","5 Stars",IF($C1739="Satisfied","4 Stars",IF($C1739="Neutral","3 Stars",IF($C1739="Dissatisfied","2 Stars",IF($C1739="Very Dissatisfied","1 Star")))))</f>
        <v>2 Stars</v>
      </c>
      <c r="E1739" t="s">
        <v>33</v>
      </c>
      <c r="F1739" t="s">
        <v>46</v>
      </c>
      <c r="G1739">
        <v>3</v>
      </c>
      <c r="H1739">
        <v>13</v>
      </c>
      <c r="I1739" s="4">
        <f t="shared" si="163"/>
        <v>110142</v>
      </c>
      <c r="J1739">
        <f t="shared" si="168"/>
        <v>49193.666666666664</v>
      </c>
      <c r="K1739" s="4">
        <f t="shared" si="169"/>
        <v>59307.230769230773</v>
      </c>
    </row>
    <row r="1740" spans="1:11" x14ac:dyDescent="0.25">
      <c r="A1740" t="s">
        <v>9</v>
      </c>
      <c r="B1740">
        <v>1264</v>
      </c>
      <c r="C1740" t="s">
        <v>27</v>
      </c>
      <c r="D1740" t="str">
        <f t="array" ref="D1740">IF($C1740="Very Satisfied","5 Stars",IF($C1740="Satisfied","4 Stars",IF($C1740="Neutral","3 Stars",IF($C1740="Dissatisfied","2 Stars",IF($C1740="Very Dissatisfied","1 Star")))))</f>
        <v>4 Stars</v>
      </c>
      <c r="E1740" t="s">
        <v>35</v>
      </c>
      <c r="F1740" t="s">
        <v>43</v>
      </c>
      <c r="G1740">
        <v>2</v>
      </c>
      <c r="H1740">
        <v>15</v>
      </c>
      <c r="I1740" s="4">
        <f t="shared" si="163"/>
        <v>109968</v>
      </c>
      <c r="J1740">
        <f t="shared" si="168"/>
        <v>43425.428571428572</v>
      </c>
      <c r="K1740" s="4">
        <f t="shared" si="169"/>
        <v>51318.400000000001</v>
      </c>
    </row>
    <row r="1741" spans="1:11" x14ac:dyDescent="0.25">
      <c r="A1741" t="s">
        <v>23</v>
      </c>
      <c r="B1741">
        <v>4231</v>
      </c>
      <c r="C1741" t="s">
        <v>27</v>
      </c>
      <c r="D1741" t="str">
        <f t="array" ref="D1741">IF($C1741="Very Satisfied","5 Stars",IF($C1741="Satisfied","4 Stars",IF($C1741="Neutral","3 Stars",IF($C1741="Dissatisfied","2 Stars",IF($C1741="Very Dissatisfied","1 Star")))))</f>
        <v>4 Stars</v>
      </c>
      <c r="E1741" t="s">
        <v>32</v>
      </c>
      <c r="F1741" t="s">
        <v>50</v>
      </c>
      <c r="G1741">
        <v>5</v>
      </c>
      <c r="H1741">
        <v>3</v>
      </c>
      <c r="I1741" s="4">
        <f t="shared" si="163"/>
        <v>368097</v>
      </c>
      <c r="J1741">
        <f t="shared" si="168"/>
        <v>56811</v>
      </c>
      <c r="K1741" s="4">
        <f t="shared" si="169"/>
        <v>858893</v>
      </c>
    </row>
    <row r="1742" spans="1:11" x14ac:dyDescent="0.25">
      <c r="A1742" t="s">
        <v>19</v>
      </c>
      <c r="B1742">
        <v>1301</v>
      </c>
      <c r="C1742" t="s">
        <v>28</v>
      </c>
      <c r="D1742" t="str">
        <f t="array" ref="D1742">IF($C1742="Very Satisfied","5 Stars",IF($C1742="Satisfied","4 Stars",IF($C1742="Neutral","3 Stars",IF($C1742="Dissatisfied","2 Stars",IF($C1742="Very Dissatisfied","1 Star")))))</f>
        <v>2 Stars</v>
      </c>
      <c r="E1742" t="s">
        <v>31</v>
      </c>
      <c r="F1742" t="s">
        <v>47</v>
      </c>
      <c r="G1742">
        <v>3</v>
      </c>
      <c r="H1742">
        <v>14</v>
      </c>
      <c r="I1742" s="4">
        <f t="shared" si="163"/>
        <v>113187</v>
      </c>
      <c r="J1742">
        <f t="shared" si="168"/>
        <v>52095.6</v>
      </c>
      <c r="K1742" s="4">
        <f t="shared" si="169"/>
        <v>56593.5</v>
      </c>
    </row>
    <row r="1743" spans="1:11" x14ac:dyDescent="0.25">
      <c r="A1743" t="s">
        <v>17</v>
      </c>
      <c r="B1743">
        <v>5203</v>
      </c>
      <c r="C1743" t="s">
        <v>27</v>
      </c>
      <c r="D1743" t="str">
        <f t="array" ref="D1743">IF($C1743="Very Satisfied","5 Stars",IF($C1743="Satisfied","4 Stars",IF($C1743="Neutral","3 Stars",IF($C1743="Dissatisfied","2 Stars",IF($C1743="Very Dissatisfied","1 Star")))))</f>
        <v>4 Stars</v>
      </c>
      <c r="E1743" t="s">
        <v>34</v>
      </c>
      <c r="F1743" t="s">
        <v>42</v>
      </c>
      <c r="G1743">
        <v>3</v>
      </c>
      <c r="H1743">
        <v>7</v>
      </c>
      <c r="I1743" s="4">
        <f t="shared" si="163"/>
        <v>452661</v>
      </c>
      <c r="J1743">
        <f t="shared" si="168"/>
        <v>131196</v>
      </c>
      <c r="K1743" s="4">
        <f t="shared" si="169"/>
        <v>452661</v>
      </c>
    </row>
    <row r="1744" spans="1:11" x14ac:dyDescent="0.25">
      <c r="A1744" t="s">
        <v>10</v>
      </c>
      <c r="B1744">
        <v>4739</v>
      </c>
      <c r="C1744" t="s">
        <v>29</v>
      </c>
      <c r="D1744" t="str">
        <f t="array" ref="D1744">IF($C1744="Very Satisfied","5 Stars",IF($C1744="Satisfied","4 Stars",IF($C1744="Neutral","3 Stars",IF($C1744="Dissatisfied","2 Stars",IF($C1744="Very Dissatisfied","1 Star")))))</f>
        <v>5 Stars</v>
      </c>
      <c r="E1744" t="s">
        <v>40</v>
      </c>
      <c r="F1744" t="s">
        <v>43</v>
      </c>
      <c r="G1744">
        <v>2</v>
      </c>
      <c r="H1744">
        <v>8</v>
      </c>
      <c r="I1744" s="4">
        <f t="shared" si="163"/>
        <v>412293</v>
      </c>
      <c r="J1744">
        <f t="shared" si="168"/>
        <v>49416</v>
      </c>
      <c r="K1744" s="4">
        <f t="shared" si="169"/>
        <v>360756.375</v>
      </c>
    </row>
    <row r="1745" spans="1:11" x14ac:dyDescent="0.25">
      <c r="A1745" t="s">
        <v>18</v>
      </c>
      <c r="B1745">
        <v>8245</v>
      </c>
      <c r="C1745" t="s">
        <v>28</v>
      </c>
      <c r="D1745" t="str">
        <f t="array" ref="D1745">IF($C1745="Very Satisfied","5 Stars",IF($C1745="Satisfied","4 Stars",IF($C1745="Neutral","3 Stars",IF($C1745="Dissatisfied","2 Stars",IF($C1745="Very Dissatisfied","1 Star")))))</f>
        <v>2 Stars</v>
      </c>
      <c r="E1745" t="s">
        <v>40</v>
      </c>
      <c r="F1745" t="s">
        <v>52</v>
      </c>
      <c r="G1745">
        <v>2</v>
      </c>
      <c r="H1745">
        <v>3</v>
      </c>
      <c r="I1745" s="4">
        <f t="shared" si="163"/>
        <v>717315</v>
      </c>
      <c r="J1745">
        <f t="shared" si="168"/>
        <v>35878.800000000003</v>
      </c>
      <c r="K1745" s="4">
        <f t="shared" si="169"/>
        <v>1673735</v>
      </c>
    </row>
    <row r="1746" spans="1:11" x14ac:dyDescent="0.25">
      <c r="A1746" t="s">
        <v>20</v>
      </c>
      <c r="B1746">
        <v>1978</v>
      </c>
      <c r="C1746" t="s">
        <v>27</v>
      </c>
      <c r="D1746" t="str">
        <f t="array" ref="D1746">IF($C1746="Very Satisfied","5 Stars",IF($C1746="Satisfied","4 Stars",IF($C1746="Neutral","3 Stars",IF($C1746="Dissatisfied","2 Stars",IF($C1746="Very Dissatisfied","1 Star")))))</f>
        <v>4 Stars</v>
      </c>
      <c r="E1746" t="s">
        <v>32</v>
      </c>
      <c r="F1746" t="s">
        <v>52</v>
      </c>
      <c r="G1746">
        <v>1</v>
      </c>
      <c r="H1746">
        <v>8</v>
      </c>
      <c r="I1746" s="4">
        <f t="shared" si="163"/>
        <v>172086</v>
      </c>
      <c r="J1746">
        <f t="shared" si="168"/>
        <v>66803.571428571435</v>
      </c>
      <c r="K1746" s="4">
        <f t="shared" si="169"/>
        <v>150575.25</v>
      </c>
    </row>
    <row r="1747" spans="1:11" x14ac:dyDescent="0.25">
      <c r="A1747" t="s">
        <v>22</v>
      </c>
      <c r="B1747">
        <v>4465</v>
      </c>
      <c r="C1747" t="s">
        <v>29</v>
      </c>
      <c r="D1747" t="str">
        <f t="array" ref="D1747">IF($C1747="Very Satisfied","5 Stars",IF($C1747="Satisfied","4 Stars",IF($C1747="Neutral","3 Stars",IF($C1747="Dissatisfied","2 Stars",IF($C1747="Very Dissatisfied","1 Star")))))</f>
        <v>5 Stars</v>
      </c>
      <c r="E1747" t="s">
        <v>39</v>
      </c>
      <c r="F1747" t="s">
        <v>51</v>
      </c>
      <c r="G1747">
        <v>2</v>
      </c>
      <c r="H1747">
        <v>10</v>
      </c>
      <c r="I1747" s="4">
        <f t="shared" si="163"/>
        <v>388455</v>
      </c>
      <c r="J1747">
        <f t="shared" si="168"/>
        <v>35184.25</v>
      </c>
      <c r="K1747" s="4">
        <f t="shared" si="169"/>
        <v>271918.5</v>
      </c>
    </row>
    <row r="1748" spans="1:11" x14ac:dyDescent="0.25">
      <c r="A1748" t="s">
        <v>8</v>
      </c>
      <c r="B1748">
        <v>5182</v>
      </c>
      <c r="C1748" t="s">
        <v>28</v>
      </c>
      <c r="D1748" t="str">
        <f t="array" ref="D1748">IF($C1748="Very Satisfied","5 Stars",IF($C1748="Satisfied","4 Stars",IF($C1748="Neutral","3 Stars",IF($C1748="Dissatisfied","2 Stars",IF($C1748="Very Dissatisfied","1 Star")))))</f>
        <v>2 Stars</v>
      </c>
      <c r="E1748" t="s">
        <v>40</v>
      </c>
      <c r="F1748" t="s">
        <v>46</v>
      </c>
      <c r="G1748">
        <v>3</v>
      </c>
      <c r="H1748">
        <v>12</v>
      </c>
      <c r="I1748" s="4">
        <f t="shared" si="163"/>
        <v>450834</v>
      </c>
      <c r="J1748">
        <f t="shared" si="168"/>
        <v>21830.785714285714</v>
      </c>
      <c r="K1748" s="4">
        <f t="shared" si="169"/>
        <v>262986.5</v>
      </c>
    </row>
    <row r="1749" spans="1:11" x14ac:dyDescent="0.25">
      <c r="A1749" t="s">
        <v>10</v>
      </c>
      <c r="B1749">
        <v>7780</v>
      </c>
      <c r="C1749" t="s">
        <v>27</v>
      </c>
      <c r="D1749" t="str">
        <f t="array" ref="D1749">IF($C1749="Very Satisfied","5 Stars",IF($C1749="Satisfied","4 Stars",IF($C1749="Neutral","3 Stars",IF($C1749="Dissatisfied","2 Stars",IF($C1749="Very Dissatisfied","1 Star")))))</f>
        <v>4 Stars</v>
      </c>
      <c r="E1749" t="s">
        <v>38</v>
      </c>
      <c r="F1749" t="s">
        <v>48</v>
      </c>
      <c r="G1749">
        <v>4</v>
      </c>
      <c r="H1749">
        <v>9</v>
      </c>
      <c r="I1749" s="4">
        <f t="shared" si="163"/>
        <v>676860</v>
      </c>
      <c r="J1749">
        <f t="shared" si="168"/>
        <v>76858.28571428571</v>
      </c>
      <c r="K1749" s="4">
        <f t="shared" si="169"/>
        <v>526446.66666666674</v>
      </c>
    </row>
    <row r="1750" spans="1:11" x14ac:dyDescent="0.25">
      <c r="A1750" t="s">
        <v>9</v>
      </c>
      <c r="B1750">
        <v>724</v>
      </c>
      <c r="C1750" t="s">
        <v>27</v>
      </c>
      <c r="D1750" t="str">
        <f t="array" ref="D1750">IF($C1750="Very Satisfied","5 Stars",IF($C1750="Satisfied","4 Stars",IF($C1750="Neutral","3 Stars",IF($C1750="Dissatisfied","2 Stars",IF($C1750="Very Dissatisfied","1 Star")))))</f>
        <v>4 Stars</v>
      </c>
      <c r="E1750" t="s">
        <v>31</v>
      </c>
      <c r="F1750" t="s">
        <v>48</v>
      </c>
      <c r="G1750">
        <v>1</v>
      </c>
      <c r="H1750">
        <v>9</v>
      </c>
      <c r="I1750" s="4">
        <f t="shared" si="163"/>
        <v>62988</v>
      </c>
      <c r="J1750">
        <f t="shared" si="168"/>
        <v>21286</v>
      </c>
      <c r="K1750" s="4">
        <f t="shared" si="169"/>
        <v>48990.666666666672</v>
      </c>
    </row>
    <row r="1751" spans="1:11" x14ac:dyDescent="0.25">
      <c r="A1751" t="s">
        <v>18</v>
      </c>
      <c r="B1751">
        <v>9925</v>
      </c>
      <c r="C1751" t="s">
        <v>27</v>
      </c>
      <c r="D1751" t="str">
        <f t="array" ref="D1751">IF($C1751="Very Satisfied","5 Stars",IF($C1751="Satisfied","4 Stars",IF($C1751="Neutral","3 Stars",IF($C1751="Dissatisfied","2 Stars",IF($C1751="Very Dissatisfied","1 Star")))))</f>
        <v>4 Stars</v>
      </c>
      <c r="E1751" t="s">
        <v>40</v>
      </c>
      <c r="F1751" t="s">
        <v>45</v>
      </c>
      <c r="G1751">
        <v>1</v>
      </c>
      <c r="H1751">
        <v>3</v>
      </c>
      <c r="I1751" s="4">
        <f t="shared" si="163"/>
        <v>863475</v>
      </c>
      <c r="J1751">
        <f t="shared" si="168"/>
        <v>15256.636363636364</v>
      </c>
      <c r="K1751" s="4">
        <f t="shared" si="169"/>
        <v>2014775</v>
      </c>
    </row>
    <row r="1752" spans="1:11" x14ac:dyDescent="0.25">
      <c r="A1752" t="s">
        <v>23</v>
      </c>
      <c r="B1752">
        <v>7889</v>
      </c>
      <c r="C1752" t="s">
        <v>29</v>
      </c>
      <c r="D1752" t="str">
        <f t="array" ref="D1752">IF($C1752="Very Satisfied","5 Stars",IF($C1752="Satisfied","4 Stars",IF($C1752="Neutral","3 Stars",IF($C1752="Dissatisfied","2 Stars",IF($C1752="Very Dissatisfied","1 Star")))))</f>
        <v>5 Stars</v>
      </c>
      <c r="E1752" t="s">
        <v>39</v>
      </c>
      <c r="F1752" t="s">
        <v>49</v>
      </c>
      <c r="G1752">
        <v>5</v>
      </c>
      <c r="H1752">
        <v>7</v>
      </c>
      <c r="I1752" s="4">
        <f t="shared" si="163"/>
        <v>686343</v>
      </c>
      <c r="J1752">
        <f t="shared" si="168"/>
        <v>115383.75</v>
      </c>
      <c r="K1752" s="4">
        <f t="shared" si="169"/>
        <v>686343</v>
      </c>
    </row>
    <row r="1753" spans="1:11" x14ac:dyDescent="0.25">
      <c r="A1753" t="s">
        <v>25</v>
      </c>
      <c r="B1753">
        <v>4591</v>
      </c>
      <c r="C1753" t="s">
        <v>27</v>
      </c>
      <c r="D1753" t="str">
        <f t="array" ref="D1753">IF($C1753="Very Satisfied","5 Stars",IF($C1753="Satisfied","4 Stars",IF($C1753="Neutral","3 Stars",IF($C1753="Dissatisfied","2 Stars",IF($C1753="Very Dissatisfied","1 Star")))))</f>
        <v>4 Stars</v>
      </c>
      <c r="E1753" t="s">
        <v>34</v>
      </c>
      <c r="F1753" t="s">
        <v>47</v>
      </c>
      <c r="G1753">
        <v>5</v>
      </c>
      <c r="H1753">
        <v>3</v>
      </c>
      <c r="I1753" s="4">
        <f t="shared" si="163"/>
        <v>399417</v>
      </c>
      <c r="J1753">
        <f t="shared" si="168"/>
        <v>44031.666666666664</v>
      </c>
      <c r="K1753" s="4">
        <f t="shared" si="169"/>
        <v>931973</v>
      </c>
    </row>
    <row r="1754" spans="1:11" x14ac:dyDescent="0.25">
      <c r="A1754" t="s">
        <v>19</v>
      </c>
      <c r="B1754">
        <v>4991</v>
      </c>
      <c r="C1754" t="s">
        <v>29</v>
      </c>
      <c r="D1754" t="str">
        <f t="array" ref="D1754">IF($C1754="Very Satisfied","5 Stars",IF($C1754="Satisfied","4 Stars",IF($C1754="Neutral","3 Stars",IF($C1754="Dissatisfied","2 Stars",IF($C1754="Very Dissatisfied","1 Star")))))</f>
        <v>5 Stars</v>
      </c>
      <c r="E1754" t="s">
        <v>39</v>
      </c>
      <c r="F1754" t="s">
        <v>51</v>
      </c>
      <c r="G1754">
        <v>1</v>
      </c>
      <c r="H1754">
        <v>4</v>
      </c>
      <c r="I1754" s="4">
        <f t="shared" si="163"/>
        <v>434217</v>
      </c>
      <c r="J1754">
        <f t="shared" si="168"/>
        <v>16822.071428571428</v>
      </c>
      <c r="K1754" s="4">
        <f t="shared" si="169"/>
        <v>759879.75</v>
      </c>
    </row>
    <row r="1755" spans="1:11" x14ac:dyDescent="0.25">
      <c r="A1755" t="s">
        <v>24</v>
      </c>
      <c r="B1755">
        <v>5455</v>
      </c>
      <c r="C1755" t="s">
        <v>27</v>
      </c>
      <c r="D1755" t="str">
        <f t="array" ref="D1755">IF($C1755="Very Satisfied","5 Stars",IF($C1755="Satisfied","4 Stars",IF($C1755="Neutral","3 Stars",IF($C1755="Dissatisfied","2 Stars",IF($C1755="Very Dissatisfied","1 Star")))))</f>
        <v>4 Stars</v>
      </c>
      <c r="E1755" t="s">
        <v>40</v>
      </c>
      <c r="F1755" t="s">
        <v>41</v>
      </c>
      <c r="G1755">
        <v>2</v>
      </c>
      <c r="H1755">
        <v>15</v>
      </c>
      <c r="I1755" s="4">
        <f t="shared" si="163"/>
        <v>474585</v>
      </c>
      <c r="J1755">
        <f t="shared" si="168"/>
        <v>43656.6</v>
      </c>
      <c r="K1755" s="4">
        <f t="shared" si="169"/>
        <v>221473</v>
      </c>
    </row>
    <row r="1756" spans="1:11" x14ac:dyDescent="0.25">
      <c r="A1756" t="s">
        <v>8</v>
      </c>
      <c r="B1756">
        <v>6327</v>
      </c>
      <c r="C1756" t="s">
        <v>27</v>
      </c>
      <c r="D1756" t="str">
        <f t="array" ref="D1756">IF($C1756="Very Satisfied","5 Stars",IF($C1756="Satisfied","4 Stars",IF($C1756="Neutral","3 Stars",IF($C1756="Dissatisfied","2 Stars",IF($C1756="Very Dissatisfied","1 Star")))))</f>
        <v>4 Stars</v>
      </c>
      <c r="E1756" t="s">
        <v>38</v>
      </c>
      <c r="F1756" t="s">
        <v>43</v>
      </c>
      <c r="G1756">
        <v>4</v>
      </c>
      <c r="H1756">
        <v>10</v>
      </c>
      <c r="I1756" s="4">
        <f t="shared" si="163"/>
        <v>550449</v>
      </c>
      <c r="J1756">
        <f t="shared" si="168"/>
        <v>113433.5</v>
      </c>
      <c r="K1756" s="4">
        <f t="shared" si="169"/>
        <v>385314.3</v>
      </c>
    </row>
    <row r="1757" spans="1:11" x14ac:dyDescent="0.25">
      <c r="A1757" t="s">
        <v>12</v>
      </c>
      <c r="B1757">
        <v>3387</v>
      </c>
      <c r="C1757" t="s">
        <v>27</v>
      </c>
      <c r="D1757" t="str">
        <f t="array" ref="D1757">IF($C1757="Very Satisfied","5 Stars",IF($C1757="Satisfied","4 Stars",IF($C1757="Neutral","3 Stars",IF($C1757="Dissatisfied","2 Stars",IF($C1757="Very Dissatisfied","1 Star")))))</f>
        <v>4 Stars</v>
      </c>
      <c r="E1757" t="s">
        <v>31</v>
      </c>
      <c r="F1757" t="s">
        <v>45</v>
      </c>
      <c r="G1757">
        <v>5</v>
      </c>
      <c r="H1757">
        <v>6</v>
      </c>
      <c r="I1757" s="4">
        <f t="shared" si="163"/>
        <v>294669</v>
      </c>
      <c r="J1757">
        <f t="shared" si="168"/>
        <v>14935</v>
      </c>
      <c r="K1757" s="4">
        <f t="shared" si="169"/>
        <v>343780.5</v>
      </c>
    </row>
    <row r="1758" spans="1:11" x14ac:dyDescent="0.25">
      <c r="A1758" t="s">
        <v>21</v>
      </c>
      <c r="B1758">
        <v>1621</v>
      </c>
      <c r="C1758" t="s">
        <v>27</v>
      </c>
      <c r="D1758" t="str">
        <f t="array" ref="D1758">IF($C1758="Very Satisfied","5 Stars",IF($C1758="Satisfied","4 Stars",IF($C1758="Neutral","3 Stars",IF($C1758="Dissatisfied","2 Stars",IF($C1758="Very Dissatisfied","1 Star")))))</f>
        <v>4 Stars</v>
      </c>
      <c r="E1758" t="s">
        <v>37</v>
      </c>
      <c r="F1758" t="s">
        <v>49</v>
      </c>
      <c r="G1758">
        <v>4</v>
      </c>
      <c r="H1758">
        <v>15</v>
      </c>
      <c r="I1758" s="4">
        <f t="shared" si="163"/>
        <v>141027</v>
      </c>
      <c r="J1758">
        <f t="shared" si="168"/>
        <v>57494.571428571428</v>
      </c>
      <c r="K1758" s="4">
        <f t="shared" si="169"/>
        <v>65812.599999999991</v>
      </c>
    </row>
    <row r="1759" spans="1:11" x14ac:dyDescent="0.25">
      <c r="A1759" t="s">
        <v>22</v>
      </c>
      <c r="B1759">
        <v>5598</v>
      </c>
      <c r="C1759" t="s">
        <v>27</v>
      </c>
      <c r="D1759" t="str">
        <f t="array" ref="D1759">IF($C1759="Very Satisfied","5 Stars",IF($C1759="Satisfied","4 Stars",IF($C1759="Neutral","3 Stars",IF($C1759="Dissatisfied","2 Stars",IF($C1759="Very Dissatisfied","1 Star")))))</f>
        <v>4 Stars</v>
      </c>
      <c r="E1759" t="s">
        <v>31</v>
      </c>
      <c r="F1759" t="s">
        <v>47</v>
      </c>
      <c r="G1759">
        <v>5</v>
      </c>
      <c r="H1759">
        <v>13</v>
      </c>
      <c r="I1759" s="4">
        <f t="shared" si="163"/>
        <v>487026</v>
      </c>
      <c r="J1759">
        <f t="shared" si="168"/>
        <v>39031.36363636364</v>
      </c>
      <c r="K1759" s="4">
        <f t="shared" ref="K1759:K1802" si="170">PRODUCT(J1847,7)</f>
        <v>262244.76923076925</v>
      </c>
    </row>
    <row r="1760" spans="1:11" x14ac:dyDescent="0.25">
      <c r="A1760" t="s">
        <v>17</v>
      </c>
      <c r="B1760">
        <v>5889</v>
      </c>
      <c r="C1760" t="s">
        <v>28</v>
      </c>
      <c r="D1760" t="str">
        <f t="array" ref="D1760">IF($C1760="Very Satisfied","5 Stars",IF($C1760="Satisfied","4 Stars",IF($C1760="Neutral","3 Stars",IF($C1760="Dissatisfied","2 Stars",IF($C1760="Very Dissatisfied","1 Star")))))</f>
        <v>2 Stars</v>
      </c>
      <c r="E1760" t="s">
        <v>32</v>
      </c>
      <c r="F1760" t="s">
        <v>52</v>
      </c>
      <c r="G1760">
        <v>5</v>
      </c>
      <c r="H1760">
        <v>14</v>
      </c>
      <c r="I1760" s="4">
        <f t="shared" si="163"/>
        <v>512343</v>
      </c>
      <c r="J1760">
        <f t="shared" si="168"/>
        <v>50779</v>
      </c>
      <c r="K1760" s="4">
        <f t="shared" si="170"/>
        <v>256171.5</v>
      </c>
    </row>
    <row r="1761" spans="1:11" x14ac:dyDescent="0.25">
      <c r="A1761" t="s">
        <v>19</v>
      </c>
      <c r="B1761">
        <v>4371</v>
      </c>
      <c r="C1761" t="s">
        <v>29</v>
      </c>
      <c r="D1761" t="str">
        <f t="array" ref="D1761">IF($C1761="Very Satisfied","5 Stars",IF($C1761="Satisfied","4 Stars",IF($C1761="Neutral","3 Stars",IF($C1761="Dissatisfied","2 Stars",IF($C1761="Very Dissatisfied","1 Star")))))</f>
        <v>5 Stars</v>
      </c>
      <c r="E1761" t="s">
        <v>35</v>
      </c>
      <c r="F1761" t="s">
        <v>46</v>
      </c>
      <c r="G1761">
        <v>1</v>
      </c>
      <c r="H1761">
        <v>14</v>
      </c>
      <c r="I1761" s="4">
        <f t="shared" si="163"/>
        <v>380277</v>
      </c>
      <c r="J1761">
        <f t="shared" si="168"/>
        <v>17460.23076923077</v>
      </c>
      <c r="K1761" s="4">
        <f t="shared" si="170"/>
        <v>190138.5</v>
      </c>
    </row>
    <row r="1762" spans="1:11" x14ac:dyDescent="0.25">
      <c r="A1762" t="s">
        <v>12</v>
      </c>
      <c r="B1762">
        <v>7855</v>
      </c>
      <c r="C1762" t="s">
        <v>29</v>
      </c>
      <c r="D1762" t="str">
        <f t="array" ref="D1762">IF($C1762="Very Satisfied","5 Stars",IF($C1762="Satisfied","4 Stars",IF($C1762="Neutral","3 Stars",IF($C1762="Dissatisfied","2 Stars",IF($C1762="Very Dissatisfied","1 Star")))))</f>
        <v>5 Stars</v>
      </c>
      <c r="E1762" t="s">
        <v>31</v>
      </c>
      <c r="F1762" t="s">
        <v>50</v>
      </c>
      <c r="G1762">
        <v>1</v>
      </c>
      <c r="H1762">
        <v>5</v>
      </c>
      <c r="I1762" s="4">
        <f t="shared" si="163"/>
        <v>683385</v>
      </c>
      <c r="J1762">
        <f t="shared" si="168"/>
        <v>58928</v>
      </c>
      <c r="K1762" s="4">
        <f t="shared" si="170"/>
        <v>956739</v>
      </c>
    </row>
    <row r="1763" spans="1:11" x14ac:dyDescent="0.25">
      <c r="A1763" t="s">
        <v>14</v>
      </c>
      <c r="B1763">
        <v>2081</v>
      </c>
      <c r="C1763" t="s">
        <v>26</v>
      </c>
      <c r="D1763" t="str">
        <f t="array" ref="D1763">IF($C1763="Very Satisfied","5 Stars",IF($C1763="Satisfied","4 Stars",IF($C1763="Neutral","3 Stars",IF($C1763="Dissatisfied","2 Stars",IF($C1763="Very Dissatisfied","1 Star")))))</f>
        <v>3 Stars</v>
      </c>
      <c r="E1763" t="s">
        <v>31</v>
      </c>
      <c r="F1763" t="s">
        <v>50</v>
      </c>
      <c r="G1763">
        <v>1</v>
      </c>
      <c r="H1763">
        <v>11</v>
      </c>
      <c r="I1763" s="4">
        <f t="shared" si="163"/>
        <v>181047</v>
      </c>
      <c r="J1763">
        <f t="shared" si="168"/>
        <v>139678.5</v>
      </c>
      <c r="K1763" s="4">
        <f t="shared" si="170"/>
        <v>115211.72727272726</v>
      </c>
    </row>
    <row r="1764" spans="1:11" x14ac:dyDescent="0.25">
      <c r="A1764" t="s">
        <v>7</v>
      </c>
      <c r="B1764">
        <v>3626</v>
      </c>
      <c r="C1764" t="s">
        <v>26</v>
      </c>
      <c r="D1764" t="str">
        <f t="array" ref="D1764">IF($C1764="Very Satisfied","5 Stars",IF($C1764="Satisfied","4 Stars",IF($C1764="Neutral","3 Stars",IF($C1764="Dissatisfied","2 Stars",IF($C1764="Very Dissatisfied","1 Star")))))</f>
        <v>3 Stars</v>
      </c>
      <c r="E1764" t="s">
        <v>31</v>
      </c>
      <c r="F1764" t="s">
        <v>47</v>
      </c>
      <c r="G1764">
        <v>5</v>
      </c>
      <c r="H1764">
        <v>8</v>
      </c>
      <c r="I1764" s="4">
        <f t="shared" si="163"/>
        <v>315462</v>
      </c>
      <c r="J1764">
        <f t="shared" ref="J1764:J1786" si="171">I1683/H1683</f>
        <v>34793.307692307695</v>
      </c>
      <c r="K1764" s="4">
        <f t="shared" si="170"/>
        <v>276029.25</v>
      </c>
    </row>
    <row r="1765" spans="1:11" x14ac:dyDescent="0.25">
      <c r="A1765" t="s">
        <v>8</v>
      </c>
      <c r="B1765">
        <v>6599</v>
      </c>
      <c r="C1765" t="s">
        <v>28</v>
      </c>
      <c r="D1765" t="str">
        <f t="array" ref="D1765">IF($C1765="Very Satisfied","5 Stars",IF($C1765="Satisfied","4 Stars",IF($C1765="Neutral","3 Stars",IF($C1765="Dissatisfied","2 Stars",IF($C1765="Very Dissatisfied","1 Star")))))</f>
        <v>2 Stars</v>
      </c>
      <c r="E1765" t="s">
        <v>38</v>
      </c>
      <c r="F1765" t="s">
        <v>49</v>
      </c>
      <c r="G1765">
        <v>1</v>
      </c>
      <c r="H1765">
        <v>4</v>
      </c>
      <c r="I1765" s="4">
        <f t="shared" si="163"/>
        <v>574113</v>
      </c>
      <c r="J1765">
        <f t="shared" si="171"/>
        <v>32339.142857142859</v>
      </c>
      <c r="K1765" s="4">
        <f t="shared" si="170"/>
        <v>1004697.75</v>
      </c>
    </row>
    <row r="1766" spans="1:11" x14ac:dyDescent="0.25">
      <c r="A1766" t="s">
        <v>14</v>
      </c>
      <c r="B1766">
        <v>5754</v>
      </c>
      <c r="C1766" t="s">
        <v>26</v>
      </c>
      <c r="D1766" t="str">
        <f t="array" ref="D1766">IF($C1766="Very Satisfied","5 Stars",IF($C1766="Satisfied","4 Stars",IF($C1766="Neutral","3 Stars",IF($C1766="Dissatisfied","2 Stars",IF($C1766="Very Dissatisfied","1 Star")))))</f>
        <v>3 Stars</v>
      </c>
      <c r="E1766" t="s">
        <v>32</v>
      </c>
      <c r="F1766" t="s">
        <v>46</v>
      </c>
      <c r="G1766">
        <v>2</v>
      </c>
      <c r="H1766">
        <v>3</v>
      </c>
      <c r="I1766" s="4">
        <f t="shared" si="163"/>
        <v>500598</v>
      </c>
      <c r="J1766">
        <f t="shared" si="171"/>
        <v>41443.63636363636</v>
      </c>
      <c r="K1766" s="4">
        <f t="shared" si="170"/>
        <v>1168062</v>
      </c>
    </row>
    <row r="1767" spans="1:11" x14ac:dyDescent="0.25">
      <c r="A1767" t="s">
        <v>12</v>
      </c>
      <c r="B1767">
        <v>3671</v>
      </c>
      <c r="C1767" t="s">
        <v>28</v>
      </c>
      <c r="D1767" t="str">
        <f t="array" ref="D1767">IF($C1767="Very Satisfied","5 Stars",IF($C1767="Satisfied","4 Stars",IF($C1767="Neutral","3 Stars",IF($C1767="Dissatisfied","2 Stars",IF($C1767="Very Dissatisfied","1 Star")))))</f>
        <v>2 Stars</v>
      </c>
      <c r="E1767" t="s">
        <v>39</v>
      </c>
      <c r="F1767" t="s">
        <v>41</v>
      </c>
      <c r="G1767">
        <v>2</v>
      </c>
      <c r="H1767">
        <v>9</v>
      </c>
      <c r="I1767" s="4">
        <f t="shared" si="163"/>
        <v>319377</v>
      </c>
      <c r="J1767">
        <f t="shared" si="171"/>
        <v>5162</v>
      </c>
      <c r="K1767" s="4">
        <f t="shared" si="170"/>
        <v>248404.33333333334</v>
      </c>
    </row>
    <row r="1768" spans="1:11" x14ac:dyDescent="0.25">
      <c r="A1768" t="s">
        <v>15</v>
      </c>
      <c r="B1768">
        <v>4037</v>
      </c>
      <c r="C1768" t="s">
        <v>26</v>
      </c>
      <c r="D1768" t="str">
        <f t="array" ref="D1768">IF($C1768="Very Satisfied","5 Stars",IF($C1768="Satisfied","4 Stars",IF($C1768="Neutral","3 Stars",IF($C1768="Dissatisfied","2 Stars",IF($C1768="Very Dissatisfied","1 Star")))))</f>
        <v>3 Stars</v>
      </c>
      <c r="E1768" t="s">
        <v>40</v>
      </c>
      <c r="F1768" t="s">
        <v>50</v>
      </c>
      <c r="G1768">
        <v>2</v>
      </c>
      <c r="H1768">
        <v>5</v>
      </c>
      <c r="I1768" s="4">
        <f t="shared" si="163"/>
        <v>351219</v>
      </c>
      <c r="J1768">
        <f t="shared" si="171"/>
        <v>82676.100000000006</v>
      </c>
      <c r="K1768" s="4">
        <f t="shared" si="170"/>
        <v>491706.60000000003</v>
      </c>
    </row>
    <row r="1769" spans="1:11" x14ac:dyDescent="0.25">
      <c r="A1769" t="s">
        <v>16</v>
      </c>
      <c r="B1769">
        <v>5654</v>
      </c>
      <c r="C1769" t="s">
        <v>26</v>
      </c>
      <c r="D1769" t="str">
        <f t="array" ref="D1769">IF($C1769="Very Satisfied","5 Stars",IF($C1769="Satisfied","4 Stars",IF($C1769="Neutral","3 Stars",IF($C1769="Dissatisfied","2 Stars",IF($C1769="Very Dissatisfied","1 Star")))))</f>
        <v>3 Stars</v>
      </c>
      <c r="E1769" t="s">
        <v>40</v>
      </c>
      <c r="F1769" t="s">
        <v>50</v>
      </c>
      <c r="G1769">
        <v>2</v>
      </c>
      <c r="H1769">
        <v>14</v>
      </c>
      <c r="I1769" s="4">
        <f t="shared" si="163"/>
        <v>491898</v>
      </c>
      <c r="J1769">
        <f t="shared" si="171"/>
        <v>8886.4285714285706</v>
      </c>
      <c r="K1769" s="4">
        <f t="shared" si="170"/>
        <v>245949</v>
      </c>
    </row>
    <row r="1770" spans="1:11" x14ac:dyDescent="0.25">
      <c r="A1770" t="s">
        <v>16</v>
      </c>
      <c r="B1770">
        <v>3612</v>
      </c>
      <c r="C1770" t="s">
        <v>29</v>
      </c>
      <c r="D1770" t="str">
        <f t="array" ref="D1770">IF($C1770="Very Satisfied","5 Stars",IF($C1770="Satisfied","4 Stars",IF($C1770="Neutral","3 Stars",IF($C1770="Dissatisfied","2 Stars",IF($C1770="Very Dissatisfied","1 Star")))))</f>
        <v>5 Stars</v>
      </c>
      <c r="E1770" t="s">
        <v>38</v>
      </c>
      <c r="F1770" t="s">
        <v>44</v>
      </c>
      <c r="G1770">
        <v>1</v>
      </c>
      <c r="H1770">
        <v>8</v>
      </c>
      <c r="I1770" s="4">
        <f t="shared" si="163"/>
        <v>314244</v>
      </c>
      <c r="J1770">
        <f t="shared" si="171"/>
        <v>30978.214285714286</v>
      </c>
      <c r="K1770" s="4">
        <f t="shared" si="170"/>
        <v>274963.5</v>
      </c>
    </row>
    <row r="1771" spans="1:11" x14ac:dyDescent="0.25">
      <c r="A1771" t="s">
        <v>16</v>
      </c>
      <c r="B1771">
        <v>1016</v>
      </c>
      <c r="C1771" t="s">
        <v>30</v>
      </c>
      <c r="D1771" t="str">
        <f t="array" ref="D1771">IF($C1771="Very Satisfied","5 Stars",IF($C1771="Satisfied","4 Stars",IF($C1771="Neutral","3 Stars",IF($C1771="Dissatisfied","2 Stars",IF($C1771="Very Dissatisfied","1 Star")))))</f>
        <v>1 Star</v>
      </c>
      <c r="E1771" t="s">
        <v>34</v>
      </c>
      <c r="F1771" t="s">
        <v>43</v>
      </c>
      <c r="G1771">
        <v>3</v>
      </c>
      <c r="H1771">
        <v>11</v>
      </c>
      <c r="I1771" s="4">
        <f t="shared" ref="I1771:I1831" si="172">PRODUCT(B1771,87)</f>
        <v>88392</v>
      </c>
      <c r="J1771">
        <f t="shared" si="171"/>
        <v>16974.666666666668</v>
      </c>
      <c r="K1771" s="4">
        <f t="shared" si="170"/>
        <v>56249.454545454544</v>
      </c>
    </row>
    <row r="1772" spans="1:11" x14ac:dyDescent="0.25">
      <c r="A1772" t="s">
        <v>19</v>
      </c>
      <c r="B1772">
        <v>5461</v>
      </c>
      <c r="C1772" t="s">
        <v>27</v>
      </c>
      <c r="D1772" t="str">
        <f t="array" ref="D1772">IF($C1772="Very Satisfied","5 Stars",IF($C1772="Satisfied","4 Stars",IF($C1772="Neutral","3 Stars",IF($C1772="Dissatisfied","2 Stars",IF($C1772="Very Dissatisfied","1 Star")))))</f>
        <v>4 Stars</v>
      </c>
      <c r="E1772" t="s">
        <v>35</v>
      </c>
      <c r="F1772" t="s">
        <v>41</v>
      </c>
      <c r="G1772">
        <v>5</v>
      </c>
      <c r="H1772">
        <v>12</v>
      </c>
      <c r="I1772" s="4">
        <f t="shared" si="172"/>
        <v>475107</v>
      </c>
      <c r="J1772">
        <f t="shared" si="171"/>
        <v>38217.857142857145</v>
      </c>
      <c r="K1772" s="4">
        <f t="shared" si="170"/>
        <v>277145.75</v>
      </c>
    </row>
    <row r="1773" spans="1:11" x14ac:dyDescent="0.25">
      <c r="A1773" t="s">
        <v>11</v>
      </c>
      <c r="B1773">
        <v>5574</v>
      </c>
      <c r="C1773" t="s">
        <v>29</v>
      </c>
      <c r="D1773" t="str">
        <f t="array" ref="D1773">IF($C1773="Very Satisfied","5 Stars",IF($C1773="Satisfied","4 Stars",IF($C1773="Neutral","3 Stars",IF($C1773="Dissatisfied","2 Stars",IF($C1773="Very Dissatisfied","1 Star")))))</f>
        <v>5 Stars</v>
      </c>
      <c r="E1773" t="s">
        <v>37</v>
      </c>
      <c r="F1773" t="s">
        <v>41</v>
      </c>
      <c r="G1773">
        <v>1</v>
      </c>
      <c r="H1773">
        <v>8</v>
      </c>
      <c r="I1773" s="4">
        <f t="shared" si="172"/>
        <v>484938</v>
      </c>
      <c r="J1773">
        <f t="shared" si="171"/>
        <v>28942</v>
      </c>
      <c r="K1773" s="4">
        <f t="shared" si="170"/>
        <v>424320.75</v>
      </c>
    </row>
    <row r="1774" spans="1:11" x14ac:dyDescent="0.25">
      <c r="A1774" t="s">
        <v>15</v>
      </c>
      <c r="B1774">
        <v>9110</v>
      </c>
      <c r="C1774" t="s">
        <v>29</v>
      </c>
      <c r="D1774" t="str">
        <f t="array" ref="D1774">IF($C1774="Very Satisfied","5 Stars",IF($C1774="Satisfied","4 Stars",IF($C1774="Neutral","3 Stars",IF($C1774="Dissatisfied","2 Stars",IF($C1774="Very Dissatisfied","1 Star")))))</f>
        <v>5 Stars</v>
      </c>
      <c r="E1774" t="s">
        <v>35</v>
      </c>
      <c r="F1774" t="s">
        <v>44</v>
      </c>
      <c r="G1774">
        <v>5</v>
      </c>
      <c r="H1774">
        <v>11</v>
      </c>
      <c r="I1774" s="4">
        <f t="shared" si="172"/>
        <v>792570</v>
      </c>
      <c r="J1774">
        <f t="shared" si="171"/>
        <v>49266.857142857145</v>
      </c>
      <c r="K1774" s="4">
        <f t="shared" si="170"/>
        <v>504362.72727272724</v>
      </c>
    </row>
    <row r="1775" spans="1:11" x14ac:dyDescent="0.25">
      <c r="A1775" t="s">
        <v>13</v>
      </c>
      <c r="B1775">
        <v>3800</v>
      </c>
      <c r="C1775" t="s">
        <v>27</v>
      </c>
      <c r="D1775" t="str">
        <f t="array" ref="D1775">IF($C1775="Very Satisfied","5 Stars",IF($C1775="Satisfied","4 Stars",IF($C1775="Neutral","3 Stars",IF($C1775="Dissatisfied","2 Stars",IF($C1775="Very Dissatisfied","1 Star")))))</f>
        <v>4 Stars</v>
      </c>
      <c r="E1775" t="s">
        <v>36</v>
      </c>
      <c r="F1775" t="s">
        <v>44</v>
      </c>
      <c r="G1775">
        <v>3</v>
      </c>
      <c r="H1775">
        <v>15</v>
      </c>
      <c r="I1775" s="4">
        <f t="shared" si="172"/>
        <v>330600</v>
      </c>
      <c r="J1775">
        <f t="shared" si="171"/>
        <v>33973.5</v>
      </c>
      <c r="K1775" s="4">
        <f t="shared" si="170"/>
        <v>154280</v>
      </c>
    </row>
    <row r="1776" spans="1:11" x14ac:dyDescent="0.25">
      <c r="A1776" t="s">
        <v>18</v>
      </c>
      <c r="B1776">
        <v>8207</v>
      </c>
      <c r="C1776" t="s">
        <v>28</v>
      </c>
      <c r="D1776" t="str">
        <f t="array" ref="D1776">IF($C1776="Very Satisfied","5 Stars",IF($C1776="Satisfied","4 Stars",IF($C1776="Neutral","3 Stars",IF($C1776="Dissatisfied","2 Stars",IF($C1776="Very Dissatisfied","1 Star")))))</f>
        <v>2 Stars</v>
      </c>
      <c r="E1776" t="s">
        <v>32</v>
      </c>
      <c r="F1776" t="s">
        <v>41</v>
      </c>
      <c r="G1776">
        <v>3</v>
      </c>
      <c r="H1776">
        <v>4</v>
      </c>
      <c r="I1776" s="4">
        <f t="shared" si="172"/>
        <v>714009</v>
      </c>
      <c r="J1776">
        <f t="shared" si="171"/>
        <v>18981.81818181818</v>
      </c>
      <c r="K1776" s="4">
        <f t="shared" si="170"/>
        <v>1249515.75</v>
      </c>
    </row>
    <row r="1777" spans="1:11" x14ac:dyDescent="0.25">
      <c r="A1777" t="s">
        <v>20</v>
      </c>
      <c r="B1777">
        <v>1575</v>
      </c>
      <c r="C1777" t="s">
        <v>26</v>
      </c>
      <c r="D1777" t="str">
        <f t="array" ref="D1777">IF($C1777="Very Satisfied","5 Stars",IF($C1777="Satisfied","4 Stars",IF($C1777="Neutral","3 Stars",IF($C1777="Dissatisfied","2 Stars",IF($C1777="Very Dissatisfied","1 Star")))))</f>
        <v>3 Stars</v>
      </c>
      <c r="E1777" t="s">
        <v>40</v>
      </c>
      <c r="F1777" t="s">
        <v>50</v>
      </c>
      <c r="G1777">
        <v>1</v>
      </c>
      <c r="H1777">
        <v>10</v>
      </c>
      <c r="I1777" s="4">
        <f t="shared" si="172"/>
        <v>137025</v>
      </c>
      <c r="J1777">
        <f t="shared" si="171"/>
        <v>18983.400000000001</v>
      </c>
      <c r="K1777" s="4">
        <f t="shared" si="170"/>
        <v>95917.5</v>
      </c>
    </row>
    <row r="1778" spans="1:11" x14ac:dyDescent="0.25">
      <c r="A1778" t="s">
        <v>15</v>
      </c>
      <c r="B1778">
        <v>2518</v>
      </c>
      <c r="C1778" t="s">
        <v>28</v>
      </c>
      <c r="D1778" t="str">
        <f t="array" ref="D1778">IF($C1778="Very Satisfied","5 Stars",IF($C1778="Satisfied","4 Stars",IF($C1778="Neutral","3 Stars",IF($C1778="Dissatisfied","2 Stars",IF($C1778="Very Dissatisfied","1 Star")))))</f>
        <v>2 Stars</v>
      </c>
      <c r="E1778" t="s">
        <v>39</v>
      </c>
      <c r="F1778" t="s">
        <v>42</v>
      </c>
      <c r="G1778">
        <v>2</v>
      </c>
      <c r="H1778">
        <v>8</v>
      </c>
      <c r="I1778" s="4">
        <f t="shared" si="172"/>
        <v>219066</v>
      </c>
      <c r="J1778">
        <f t="shared" si="171"/>
        <v>6641</v>
      </c>
      <c r="K1778" s="4">
        <f t="shared" si="170"/>
        <v>191682.75</v>
      </c>
    </row>
    <row r="1779" spans="1:11" x14ac:dyDescent="0.25">
      <c r="A1779" t="s">
        <v>11</v>
      </c>
      <c r="B1779">
        <v>4828</v>
      </c>
      <c r="C1779" t="s">
        <v>26</v>
      </c>
      <c r="D1779" t="str">
        <f t="array" ref="D1779">IF($C1779="Very Satisfied","5 Stars",IF($C1779="Satisfied","4 Stars",IF($C1779="Neutral","3 Stars",IF($C1779="Dissatisfied","2 Stars",IF($C1779="Very Dissatisfied","1 Star")))))</f>
        <v>3 Stars</v>
      </c>
      <c r="E1779" t="s">
        <v>35</v>
      </c>
      <c r="F1779" t="s">
        <v>42</v>
      </c>
      <c r="G1779">
        <v>4</v>
      </c>
      <c r="H1779">
        <v>6</v>
      </c>
      <c r="I1779" s="4">
        <f t="shared" si="172"/>
        <v>420036</v>
      </c>
      <c r="J1779">
        <f t="shared" si="171"/>
        <v>71405.25</v>
      </c>
      <c r="K1779" s="4">
        <f t="shared" si="170"/>
        <v>490042</v>
      </c>
    </row>
    <row r="1780" spans="1:11" x14ac:dyDescent="0.25">
      <c r="A1780" t="s">
        <v>7</v>
      </c>
      <c r="B1780">
        <v>5312</v>
      </c>
      <c r="C1780" t="s">
        <v>29</v>
      </c>
      <c r="D1780" t="str">
        <f t="array" ref="D1780">IF($C1780="Very Satisfied","5 Stars",IF($C1780="Satisfied","4 Stars",IF($C1780="Neutral","3 Stars",IF($C1780="Dissatisfied","2 Stars",IF($C1780="Very Dissatisfied","1 Star")))))</f>
        <v>5 Stars</v>
      </c>
      <c r="E1780" t="s">
        <v>40</v>
      </c>
      <c r="F1780" t="s">
        <v>44</v>
      </c>
      <c r="G1780">
        <v>3</v>
      </c>
      <c r="H1780">
        <v>10</v>
      </c>
      <c r="I1780" s="4">
        <f t="shared" si="172"/>
        <v>462144</v>
      </c>
      <c r="J1780">
        <f t="shared" si="171"/>
        <v>96918</v>
      </c>
      <c r="K1780" s="4">
        <f t="shared" si="170"/>
        <v>323500.79999999999</v>
      </c>
    </row>
    <row r="1781" spans="1:11" x14ac:dyDescent="0.25">
      <c r="A1781" t="s">
        <v>25</v>
      </c>
      <c r="B1781">
        <v>5923</v>
      </c>
      <c r="C1781" t="s">
        <v>27</v>
      </c>
      <c r="D1781" t="str">
        <f t="array" ref="D1781">IF($C1781="Very Satisfied","5 Stars",IF($C1781="Satisfied","4 Stars",IF($C1781="Neutral","3 Stars",IF($C1781="Dissatisfied","2 Stars",IF($C1781="Very Dissatisfied","1 Star")))))</f>
        <v>4 Stars</v>
      </c>
      <c r="E1781" t="s">
        <v>32</v>
      </c>
      <c r="F1781" t="s">
        <v>49</v>
      </c>
      <c r="G1781">
        <v>5</v>
      </c>
      <c r="H1781">
        <v>10</v>
      </c>
      <c r="I1781" s="4">
        <f t="shared" si="172"/>
        <v>515301</v>
      </c>
      <c r="J1781">
        <f t="shared" si="171"/>
        <v>30313.285714285714</v>
      </c>
      <c r="K1781" s="4">
        <f t="shared" si="170"/>
        <v>360710.7</v>
      </c>
    </row>
    <row r="1782" spans="1:11" x14ac:dyDescent="0.25">
      <c r="A1782" t="s">
        <v>8</v>
      </c>
      <c r="B1782">
        <v>1759</v>
      </c>
      <c r="C1782" t="s">
        <v>26</v>
      </c>
      <c r="D1782" t="str">
        <f t="array" ref="D1782">IF($C1782="Very Satisfied","5 Stars",IF($C1782="Satisfied","4 Stars",IF($C1782="Neutral","3 Stars",IF($C1782="Dissatisfied","2 Stars",IF($C1782="Very Dissatisfied","1 Star")))))</f>
        <v>3 Stars</v>
      </c>
      <c r="E1782" t="s">
        <v>35</v>
      </c>
      <c r="F1782" t="s">
        <v>49</v>
      </c>
      <c r="G1782">
        <v>4</v>
      </c>
      <c r="H1782">
        <v>3</v>
      </c>
      <c r="I1782" s="4">
        <f t="shared" si="172"/>
        <v>153033</v>
      </c>
      <c r="J1782">
        <f t="shared" si="171"/>
        <v>35415.692307692305</v>
      </c>
      <c r="K1782" s="4">
        <f t="shared" si="170"/>
        <v>357077</v>
      </c>
    </row>
    <row r="1783" spans="1:11" x14ac:dyDescent="0.25">
      <c r="A1783" t="s">
        <v>21</v>
      </c>
      <c r="B1783">
        <v>2470</v>
      </c>
      <c r="C1783" t="s">
        <v>27</v>
      </c>
      <c r="D1783" t="str">
        <f t="array" ref="D1783">IF($C1783="Very Satisfied","5 Stars",IF($C1783="Satisfied","4 Stars",IF($C1783="Neutral","3 Stars",IF($C1783="Dissatisfied","2 Stars",IF($C1783="Very Dissatisfied","1 Star")))))</f>
        <v>4 Stars</v>
      </c>
      <c r="E1783" t="s">
        <v>32</v>
      </c>
      <c r="F1783" t="s">
        <v>43</v>
      </c>
      <c r="G1783">
        <v>1</v>
      </c>
      <c r="H1783">
        <v>10</v>
      </c>
      <c r="I1783" s="4">
        <f t="shared" si="172"/>
        <v>214890</v>
      </c>
      <c r="J1783">
        <f t="shared" si="171"/>
        <v>34794.199999999997</v>
      </c>
      <c r="K1783" s="4">
        <f t="shared" si="170"/>
        <v>150423</v>
      </c>
    </row>
    <row r="1784" spans="1:11" x14ac:dyDescent="0.25">
      <c r="A1784" t="s">
        <v>22</v>
      </c>
      <c r="B1784">
        <v>5669</v>
      </c>
      <c r="C1784" t="s">
        <v>27</v>
      </c>
      <c r="D1784" t="str">
        <f t="array" ref="D1784">IF($C1784="Very Satisfied","5 Stars",IF($C1784="Satisfied","4 Stars",IF($C1784="Neutral","3 Stars",IF($C1784="Dissatisfied","2 Stars",IF($C1784="Very Dissatisfied","1 Star")))))</f>
        <v>4 Stars</v>
      </c>
      <c r="E1784" t="s">
        <v>38</v>
      </c>
      <c r="F1784" t="s">
        <v>42</v>
      </c>
      <c r="G1784">
        <v>1</v>
      </c>
      <c r="H1784">
        <v>14</v>
      </c>
      <c r="I1784" s="4">
        <f t="shared" si="172"/>
        <v>493203</v>
      </c>
      <c r="J1784">
        <f t="shared" si="171"/>
        <v>31786.071428571428</v>
      </c>
      <c r="K1784" s="4">
        <f t="shared" si="170"/>
        <v>246601.50000000003</v>
      </c>
    </row>
    <row r="1785" spans="1:11" x14ac:dyDescent="0.25">
      <c r="A1785" t="s">
        <v>24</v>
      </c>
      <c r="B1785">
        <v>1664</v>
      </c>
      <c r="C1785" t="s">
        <v>26</v>
      </c>
      <c r="D1785" t="str">
        <f t="array" ref="D1785">IF($C1785="Very Satisfied","5 Stars",IF($C1785="Satisfied","4 Stars",IF($C1785="Neutral","3 Stars",IF($C1785="Dissatisfied","2 Stars",IF($C1785="Very Dissatisfied","1 Star")))))</f>
        <v>3 Stars</v>
      </c>
      <c r="E1785" t="s">
        <v>37</v>
      </c>
      <c r="F1785" t="s">
        <v>46</v>
      </c>
      <c r="G1785">
        <v>3</v>
      </c>
      <c r="H1785">
        <v>5</v>
      </c>
      <c r="I1785" s="4">
        <f t="shared" si="172"/>
        <v>144768</v>
      </c>
      <c r="J1785">
        <f t="shared" si="171"/>
        <v>11168.625</v>
      </c>
      <c r="K1785" s="4">
        <f t="shared" si="170"/>
        <v>202675.19999999998</v>
      </c>
    </row>
    <row r="1786" spans="1:11" x14ac:dyDescent="0.25">
      <c r="A1786" t="s">
        <v>25</v>
      </c>
      <c r="B1786">
        <v>1674</v>
      </c>
      <c r="C1786" t="s">
        <v>28</v>
      </c>
      <c r="D1786" t="str">
        <f t="array" ref="D1786">IF($C1786="Very Satisfied","5 Stars",IF($C1786="Satisfied","4 Stars",IF($C1786="Neutral","3 Stars",IF($C1786="Dissatisfied","2 Stars",IF($C1786="Very Dissatisfied","1 Star")))))</f>
        <v>2 Stars</v>
      </c>
      <c r="E1786" t="s">
        <v>39</v>
      </c>
      <c r="F1786" t="s">
        <v>51</v>
      </c>
      <c r="G1786">
        <v>3</v>
      </c>
      <c r="H1786">
        <v>7</v>
      </c>
      <c r="I1786" s="4">
        <f t="shared" si="172"/>
        <v>145638</v>
      </c>
      <c r="J1786">
        <f t="shared" si="171"/>
        <v>89283.75</v>
      </c>
      <c r="K1786" s="4">
        <f t="shared" si="170"/>
        <v>145638</v>
      </c>
    </row>
    <row r="1787" spans="1:11" x14ac:dyDescent="0.25">
      <c r="A1787" t="s">
        <v>7</v>
      </c>
      <c r="B1787">
        <v>4885</v>
      </c>
      <c r="C1787" t="s">
        <v>29</v>
      </c>
      <c r="D1787" t="str">
        <f t="array" ref="D1787">IF($C1787="Very Satisfied","5 Stars",IF($C1787="Satisfied","4 Stars",IF($C1787="Neutral","3 Stars",IF($C1787="Dissatisfied","2 Stars",IF($C1787="Very Dissatisfied","1 Star")))))</f>
        <v>5 Stars</v>
      </c>
      <c r="E1787" t="s">
        <v>34</v>
      </c>
      <c r="F1787" t="s">
        <v>49</v>
      </c>
      <c r="G1787">
        <v>4</v>
      </c>
      <c r="H1787">
        <v>4</v>
      </c>
      <c r="I1787" s="4">
        <f t="shared" si="172"/>
        <v>424995</v>
      </c>
      <c r="J1787" t="e">
        <f>#REF!/#REF!</f>
        <v>#REF!</v>
      </c>
      <c r="K1787" s="4">
        <f t="shared" si="170"/>
        <v>743741.25</v>
      </c>
    </row>
    <row r="1788" spans="1:11" x14ac:dyDescent="0.25">
      <c r="A1788" t="s">
        <v>24</v>
      </c>
      <c r="B1788">
        <v>5269</v>
      </c>
      <c r="C1788" t="s">
        <v>27</v>
      </c>
      <c r="D1788" t="str">
        <f t="array" ref="D1788">IF($C1788="Very Satisfied","5 Stars",IF($C1788="Satisfied","4 Stars",IF($C1788="Neutral","3 Stars",IF($C1788="Dissatisfied","2 Stars",IF($C1788="Very Dissatisfied","1 Star")))))</f>
        <v>4 Stars</v>
      </c>
      <c r="E1788" t="s">
        <v>39</v>
      </c>
      <c r="F1788" t="s">
        <v>45</v>
      </c>
      <c r="G1788">
        <v>5</v>
      </c>
      <c r="H1788">
        <v>4</v>
      </c>
      <c r="I1788" s="4">
        <f t="shared" si="172"/>
        <v>458403</v>
      </c>
      <c r="J1788">
        <f t="shared" ref="J1788:J1801" si="173">I1706/H1706</f>
        <v>18369.428571428572</v>
      </c>
      <c r="K1788" s="4">
        <f t="shared" si="170"/>
        <v>802205.25</v>
      </c>
    </row>
    <row r="1789" spans="1:11" x14ac:dyDescent="0.25">
      <c r="A1789" t="s">
        <v>13</v>
      </c>
      <c r="B1789">
        <v>4941</v>
      </c>
      <c r="C1789" t="s">
        <v>26</v>
      </c>
      <c r="D1789" t="str">
        <f t="array" ref="D1789">IF($C1789="Very Satisfied","5 Stars",IF($C1789="Satisfied","4 Stars",IF($C1789="Neutral","3 Stars",IF($C1789="Dissatisfied","2 Stars",IF($C1789="Very Dissatisfied","1 Star")))))</f>
        <v>3 Stars</v>
      </c>
      <c r="E1789" t="s">
        <v>31</v>
      </c>
      <c r="F1789" t="s">
        <v>48</v>
      </c>
      <c r="G1789">
        <v>3</v>
      </c>
      <c r="H1789">
        <v>13</v>
      </c>
      <c r="I1789" s="4">
        <f t="shared" si="172"/>
        <v>429867</v>
      </c>
      <c r="J1789">
        <f t="shared" si="173"/>
        <v>17506.333333333332</v>
      </c>
      <c r="K1789" s="4">
        <f t="shared" si="170"/>
        <v>231466.84615384613</v>
      </c>
    </row>
    <row r="1790" spans="1:11" x14ac:dyDescent="0.25">
      <c r="A1790" t="s">
        <v>23</v>
      </c>
      <c r="B1790">
        <v>4387</v>
      </c>
      <c r="C1790" t="s">
        <v>29</v>
      </c>
      <c r="D1790" t="str">
        <f t="array" ref="D1790">IF($C1790="Very Satisfied","5 Stars",IF($C1790="Satisfied","4 Stars",IF($C1790="Neutral","3 Stars",IF($C1790="Dissatisfied","2 Stars",IF($C1790="Very Dissatisfied","1 Star")))))</f>
        <v>5 Stars</v>
      </c>
      <c r="E1790" t="s">
        <v>32</v>
      </c>
      <c r="F1790" t="s">
        <v>51</v>
      </c>
      <c r="G1790">
        <v>1</v>
      </c>
      <c r="H1790">
        <v>11</v>
      </c>
      <c r="I1790" s="4">
        <f t="shared" si="172"/>
        <v>381669</v>
      </c>
      <c r="J1790">
        <f t="shared" si="173"/>
        <v>191487</v>
      </c>
      <c r="K1790" s="4">
        <f t="shared" si="170"/>
        <v>242880.27272727271</v>
      </c>
    </row>
    <row r="1791" spans="1:11" x14ac:dyDescent="0.25">
      <c r="A1791" t="s">
        <v>8</v>
      </c>
      <c r="B1791">
        <v>3013</v>
      </c>
      <c r="C1791" t="s">
        <v>27</v>
      </c>
      <c r="D1791" t="str">
        <f t="array" ref="D1791">IF($C1791="Very Satisfied","5 Stars",IF($C1791="Satisfied","4 Stars",IF($C1791="Neutral","3 Stars",IF($C1791="Dissatisfied","2 Stars",IF($C1791="Very Dissatisfied","1 Star")))))</f>
        <v>4 Stars</v>
      </c>
      <c r="E1791" t="s">
        <v>39</v>
      </c>
      <c r="F1791" t="s">
        <v>50</v>
      </c>
      <c r="G1791">
        <v>2</v>
      </c>
      <c r="H1791">
        <v>4</v>
      </c>
      <c r="I1791" s="4">
        <f t="shared" si="172"/>
        <v>262131</v>
      </c>
      <c r="J1791">
        <f t="shared" si="173"/>
        <v>15880.4</v>
      </c>
      <c r="K1791" s="4">
        <f t="shared" si="170"/>
        <v>458729.25</v>
      </c>
    </row>
    <row r="1792" spans="1:11" x14ac:dyDescent="0.25">
      <c r="A1792" t="s">
        <v>24</v>
      </c>
      <c r="B1792">
        <v>5507</v>
      </c>
      <c r="C1792" t="s">
        <v>28</v>
      </c>
      <c r="D1792" t="str">
        <f t="array" ref="D1792">IF($C1792="Very Satisfied","5 Stars",IF($C1792="Satisfied","4 Stars",IF($C1792="Neutral","3 Stars",IF($C1792="Dissatisfied","2 Stars",IF($C1792="Very Dissatisfied","1 Star")))))</f>
        <v>2 Stars</v>
      </c>
      <c r="E1792" t="s">
        <v>39</v>
      </c>
      <c r="F1792" t="s">
        <v>47</v>
      </c>
      <c r="G1792">
        <v>5</v>
      </c>
      <c r="H1792">
        <v>6</v>
      </c>
      <c r="I1792" s="4">
        <f t="shared" si="172"/>
        <v>479109</v>
      </c>
      <c r="J1792">
        <f t="shared" si="173"/>
        <v>5454.2307692307695</v>
      </c>
      <c r="K1792" s="4">
        <f t="shared" si="170"/>
        <v>558960.5</v>
      </c>
    </row>
    <row r="1793" spans="1:11" x14ac:dyDescent="0.25">
      <c r="A1793" t="s">
        <v>18</v>
      </c>
      <c r="B1793">
        <v>2441</v>
      </c>
      <c r="C1793" t="s">
        <v>26</v>
      </c>
      <c r="D1793" t="str">
        <f>IF($C1793="Very Satisfied","5 Stars",IF($C1793="Satisfied","4 Stars",IF($C1793="Neutral","3 Stars",IF($C1793="Dissatisfied","2 Stars",IF($C1793="Very Dissatisfied","1 Star")))))</f>
        <v>3 Stars</v>
      </c>
      <c r="E1793" t="s">
        <v>36</v>
      </c>
      <c r="F1793" t="s">
        <v>52</v>
      </c>
      <c r="G1793">
        <v>2</v>
      </c>
      <c r="H1793">
        <v>15</v>
      </c>
      <c r="I1793" s="4">
        <f t="shared" si="172"/>
        <v>212367</v>
      </c>
      <c r="J1793">
        <f t="shared" si="173"/>
        <v>51982.5</v>
      </c>
      <c r="K1793" s="4">
        <f t="shared" si="170"/>
        <v>99104.599999999991</v>
      </c>
    </row>
    <row r="1794" spans="1:11" x14ac:dyDescent="0.25">
      <c r="A1794" t="s">
        <v>15</v>
      </c>
      <c r="B1794">
        <v>8067</v>
      </c>
      <c r="C1794" t="s">
        <v>29</v>
      </c>
      <c r="D1794" t="str">
        <f t="array" ref="D1794">IF($C1794="Very Satisfied","5 Stars",IF($C1794="Satisfied","4 Stars",IF($C1794="Neutral","3 Stars",IF($C1794="Dissatisfied","2 Stars",IF($C1794="Very Dissatisfied","1 Star")))))</f>
        <v>5 Stars</v>
      </c>
      <c r="E1794" t="s">
        <v>36</v>
      </c>
      <c r="F1794" t="s">
        <v>41</v>
      </c>
      <c r="G1794">
        <v>5</v>
      </c>
      <c r="H1794">
        <v>12</v>
      </c>
      <c r="I1794" s="4">
        <f t="shared" si="172"/>
        <v>701829</v>
      </c>
      <c r="J1794">
        <f t="shared" si="173"/>
        <v>65460.25</v>
      </c>
      <c r="K1794" s="4">
        <f t="shared" si="170"/>
        <v>409400.25</v>
      </c>
    </row>
    <row r="1795" spans="1:11" x14ac:dyDescent="0.25">
      <c r="A1795" t="s">
        <v>8</v>
      </c>
      <c r="B1795">
        <v>2364</v>
      </c>
      <c r="C1795" t="s">
        <v>29</v>
      </c>
      <c r="D1795" t="str">
        <f t="array" ref="D1795">IF($C1795="Very Satisfied","5 Stars",IF($C1795="Satisfied","4 Stars",IF($C1795="Neutral","3 Stars",IF($C1795="Dissatisfied","2 Stars",IF($C1795="Very Dissatisfied","1 Star")))))</f>
        <v>5 Stars</v>
      </c>
      <c r="E1795" t="s">
        <v>38</v>
      </c>
      <c r="F1795" t="s">
        <v>50</v>
      </c>
      <c r="G1795">
        <v>3</v>
      </c>
      <c r="H1795">
        <v>6</v>
      </c>
      <c r="I1795" s="4">
        <f t="shared" si="172"/>
        <v>205668</v>
      </c>
      <c r="J1795">
        <f t="shared" si="173"/>
        <v>202253.25</v>
      </c>
      <c r="K1795" s="4">
        <f t="shared" si="170"/>
        <v>239946</v>
      </c>
    </row>
    <row r="1796" spans="1:11" x14ac:dyDescent="0.25">
      <c r="A1796" t="s">
        <v>19</v>
      </c>
      <c r="B1796">
        <v>4977</v>
      </c>
      <c r="C1796" t="s">
        <v>27</v>
      </c>
      <c r="D1796" t="str">
        <f t="array" ref="D1796">IF($C1796="Very Satisfied","5 Stars",IF($C1796="Satisfied","4 Stars",IF($C1796="Neutral","3 Stars",IF($C1796="Dissatisfied","2 Stars",IF($C1796="Very Dissatisfied","1 Star")))))</f>
        <v>4 Stars</v>
      </c>
      <c r="E1796" t="s">
        <v>31</v>
      </c>
      <c r="F1796" t="s">
        <v>43</v>
      </c>
      <c r="G1796">
        <v>3</v>
      </c>
      <c r="H1796">
        <v>3</v>
      </c>
      <c r="I1796" s="4">
        <f t="shared" si="172"/>
        <v>432999</v>
      </c>
      <c r="J1796">
        <f t="shared" si="173"/>
        <v>14949.5</v>
      </c>
      <c r="K1796" s="4">
        <f t="shared" si="170"/>
        <v>1010331</v>
      </c>
    </row>
    <row r="1797" spans="1:11" x14ac:dyDescent="0.25">
      <c r="A1797" t="s">
        <v>10</v>
      </c>
      <c r="B1797">
        <v>6677</v>
      </c>
      <c r="C1797" t="s">
        <v>28</v>
      </c>
      <c r="D1797" t="str">
        <f t="array" ref="D1797">IF($C1797="Very Satisfied","5 Stars",IF($C1797="Satisfied","4 Stars",IF($C1797="Neutral","3 Stars",IF($C1797="Dissatisfied","2 Stars",IF($C1797="Very Dissatisfied","1 Star")))))</f>
        <v>2 Stars</v>
      </c>
      <c r="E1797" t="s">
        <v>34</v>
      </c>
      <c r="F1797" t="s">
        <v>49</v>
      </c>
      <c r="G1797">
        <v>3</v>
      </c>
      <c r="H1797">
        <v>5</v>
      </c>
      <c r="I1797" s="4">
        <f t="shared" si="172"/>
        <v>580899</v>
      </c>
      <c r="J1797">
        <f t="shared" si="173"/>
        <v>23959.8</v>
      </c>
      <c r="K1797" s="4">
        <f t="shared" si="170"/>
        <v>813258.6</v>
      </c>
    </row>
    <row r="1798" spans="1:11" x14ac:dyDescent="0.25">
      <c r="A1798" t="s">
        <v>10</v>
      </c>
      <c r="B1798">
        <v>3544</v>
      </c>
      <c r="C1798" t="s">
        <v>29</v>
      </c>
      <c r="D1798" t="str">
        <f t="array" ref="D1798">IF($C1798="Very Satisfied","5 Stars",IF($C1798="Satisfied","4 Stars",IF($C1798="Neutral","3 Stars",IF($C1798="Dissatisfied","2 Stars",IF($C1798="Very Dissatisfied","1 Star")))))</f>
        <v>5 Stars</v>
      </c>
      <c r="E1798" t="s">
        <v>33</v>
      </c>
      <c r="F1798" t="s">
        <v>51</v>
      </c>
      <c r="G1798">
        <v>4</v>
      </c>
      <c r="H1798">
        <v>3</v>
      </c>
      <c r="I1798" s="4">
        <f t="shared" si="172"/>
        <v>308328</v>
      </c>
      <c r="J1798">
        <f t="shared" si="173"/>
        <v>39672</v>
      </c>
      <c r="K1798" s="4">
        <f t="shared" si="170"/>
        <v>719432</v>
      </c>
    </row>
    <row r="1799" spans="1:11" x14ac:dyDescent="0.25">
      <c r="A1799" t="s">
        <v>18</v>
      </c>
      <c r="B1799">
        <v>9806</v>
      </c>
      <c r="C1799" t="s">
        <v>28</v>
      </c>
      <c r="D1799" t="str">
        <f t="array" ref="D1799">IF($C1799="Very Satisfied","5 Stars",IF($C1799="Satisfied","4 Stars",IF($C1799="Neutral","3 Stars",IF($C1799="Dissatisfied","2 Stars",IF($C1799="Very Dissatisfied","1 Star")))))</f>
        <v>2 Stars</v>
      </c>
      <c r="E1799" t="s">
        <v>31</v>
      </c>
      <c r="F1799" t="s">
        <v>52</v>
      </c>
      <c r="G1799">
        <v>5</v>
      </c>
      <c r="H1799">
        <v>3</v>
      </c>
      <c r="I1799" s="4">
        <f t="shared" si="172"/>
        <v>853122</v>
      </c>
      <c r="J1799">
        <f t="shared" si="173"/>
        <v>22849.363636363636</v>
      </c>
      <c r="K1799" s="4">
        <f t="shared" si="170"/>
        <v>1990618</v>
      </c>
    </row>
    <row r="1800" spans="1:11" x14ac:dyDescent="0.25">
      <c r="A1800" t="s">
        <v>24</v>
      </c>
      <c r="B1800">
        <v>5866</v>
      </c>
      <c r="C1800" t="s">
        <v>27</v>
      </c>
      <c r="D1800" t="str">
        <f t="array" ref="D1800">IF($C1800="Very Satisfied","5 Stars",IF($C1800="Satisfied","4 Stars",IF($C1800="Neutral","3 Stars",IF($C1800="Dissatisfied","2 Stars",IF($C1800="Very Dissatisfied","1 Star")))))</f>
        <v>4 Stars</v>
      </c>
      <c r="E1800" t="s">
        <v>34</v>
      </c>
      <c r="F1800" t="s">
        <v>48</v>
      </c>
      <c r="G1800">
        <v>2</v>
      </c>
      <c r="H1800">
        <v>4</v>
      </c>
      <c r="I1800" s="4">
        <f t="shared" si="172"/>
        <v>510342</v>
      </c>
      <c r="J1800">
        <f t="shared" si="173"/>
        <v>59116.5</v>
      </c>
      <c r="K1800" s="4">
        <f t="shared" si="170"/>
        <v>893098.5</v>
      </c>
    </row>
    <row r="1801" spans="1:11" x14ac:dyDescent="0.25">
      <c r="A1801" t="s">
        <v>14</v>
      </c>
      <c r="B1801">
        <v>6721</v>
      </c>
      <c r="C1801" t="s">
        <v>26</v>
      </c>
      <c r="D1801" t="str">
        <f t="array" ref="D1801">IF($C1801="Very Satisfied","5 Stars",IF($C1801="Satisfied","4 Stars",IF($C1801="Neutral","3 Stars",IF($C1801="Dissatisfied","2 Stars",IF($C1801="Very Dissatisfied","1 Star")))))</f>
        <v>3 Stars</v>
      </c>
      <c r="E1801" t="s">
        <v>40</v>
      </c>
      <c r="F1801" t="s">
        <v>51</v>
      </c>
      <c r="G1801">
        <v>2</v>
      </c>
      <c r="H1801">
        <v>10</v>
      </c>
      <c r="I1801" s="4">
        <f t="shared" si="172"/>
        <v>584727</v>
      </c>
      <c r="J1801">
        <f t="shared" si="173"/>
        <v>31436</v>
      </c>
      <c r="K1801" s="4">
        <f t="shared" si="170"/>
        <v>409308.89999999997</v>
      </c>
    </row>
    <row r="1802" spans="1:11" x14ac:dyDescent="0.25">
      <c r="A1802" t="s">
        <v>18</v>
      </c>
      <c r="B1802">
        <v>9797</v>
      </c>
      <c r="C1802" t="s">
        <v>27</v>
      </c>
      <c r="D1802" t="str">
        <f t="array" ref="D1802">IF($C1802="Very Satisfied","5 Stars",IF($C1802="Satisfied","4 Stars",IF($C1802="Neutral","3 Stars",IF($C1802="Dissatisfied","2 Stars",IF($C1802="Very Dissatisfied","1 Star")))))</f>
        <v>4 Stars</v>
      </c>
      <c r="E1802" t="s">
        <v>37</v>
      </c>
      <c r="F1802" t="s">
        <v>48</v>
      </c>
      <c r="G1802">
        <v>1</v>
      </c>
      <c r="H1802">
        <v>7</v>
      </c>
      <c r="I1802" s="4">
        <f t="shared" si="172"/>
        <v>852339</v>
      </c>
      <c r="J1802" t="e">
        <f>#REF!/#REF!</f>
        <v>#REF!</v>
      </c>
      <c r="K1802" s="4">
        <f t="shared" si="170"/>
        <v>852339</v>
      </c>
    </row>
    <row r="1803" spans="1:11" x14ac:dyDescent="0.25">
      <c r="A1803" t="s">
        <v>10</v>
      </c>
      <c r="B1803">
        <v>4385</v>
      </c>
      <c r="C1803" t="s">
        <v>27</v>
      </c>
      <c r="D1803" t="str">
        <f t="array" ref="D1803">IF($C1803="Very Satisfied","5 Stars",IF($C1803="Satisfied","4 Stars",IF($C1803="Neutral","3 Stars",IF($C1803="Dissatisfied","2 Stars",IF($C1803="Very Dissatisfied","1 Star")))))</f>
        <v>4 Stars</v>
      </c>
      <c r="E1803" t="s">
        <v>38</v>
      </c>
      <c r="F1803" t="s">
        <v>52</v>
      </c>
      <c r="G1803">
        <v>2</v>
      </c>
      <c r="H1803">
        <v>14</v>
      </c>
      <c r="I1803" s="4">
        <f t="shared" si="172"/>
        <v>381495</v>
      </c>
      <c r="J1803">
        <f t="shared" ref="J1803:J1812" si="174">I1720/H1720</f>
        <v>13460.142857142857</v>
      </c>
      <c r="K1803" s="4">
        <f>PRODUCT(J1892,7)</f>
        <v>190747.5</v>
      </c>
    </row>
    <row r="1804" spans="1:11" x14ac:dyDescent="0.25">
      <c r="A1804" t="s">
        <v>20</v>
      </c>
      <c r="B1804">
        <v>5833</v>
      </c>
      <c r="C1804" t="s">
        <v>27</v>
      </c>
      <c r="D1804" t="str">
        <f t="array" ref="D1804">IF($C1804="Very Satisfied","5 Stars",IF($C1804="Satisfied","4 Stars",IF($C1804="Neutral","3 Stars",IF($C1804="Dissatisfied","2 Stars",IF($C1804="Very Dissatisfied","1 Star")))))</f>
        <v>4 Stars</v>
      </c>
      <c r="E1804" t="s">
        <v>35</v>
      </c>
      <c r="F1804" t="s">
        <v>50</v>
      </c>
      <c r="G1804">
        <v>4</v>
      </c>
      <c r="H1804">
        <v>10</v>
      </c>
      <c r="I1804" s="4">
        <f t="shared" si="172"/>
        <v>507471</v>
      </c>
      <c r="J1804">
        <f t="shared" si="174"/>
        <v>54104.333333333336</v>
      </c>
      <c r="K1804" s="4">
        <f>PRODUCT(J1893,7)</f>
        <v>355229.7</v>
      </c>
    </row>
    <row r="1805" spans="1:11" x14ac:dyDescent="0.25">
      <c r="A1805" t="s">
        <v>7</v>
      </c>
      <c r="B1805">
        <v>4881</v>
      </c>
      <c r="C1805" t="s">
        <v>29</v>
      </c>
      <c r="D1805" t="str">
        <f t="array" ref="D1805">IF($C1805="Very Satisfied","5 Stars",IF($C1805="Satisfied","4 Stars",IF($C1805="Neutral","3 Stars",IF($C1805="Dissatisfied","2 Stars",IF($C1805="Very Dissatisfied","1 Star")))))</f>
        <v>5 Stars</v>
      </c>
      <c r="E1805" t="s">
        <v>39</v>
      </c>
      <c r="F1805" t="s">
        <v>49</v>
      </c>
      <c r="G1805">
        <v>2</v>
      </c>
      <c r="H1805">
        <v>8</v>
      </c>
      <c r="I1805" s="4">
        <f t="shared" si="172"/>
        <v>424647</v>
      </c>
      <c r="J1805">
        <f t="shared" si="174"/>
        <v>69177.428571428565</v>
      </c>
      <c r="K1805" s="4">
        <f>PRODUCT(J1894,7)</f>
        <v>371566.125</v>
      </c>
    </row>
    <row r="1806" spans="1:11" x14ac:dyDescent="0.25">
      <c r="A1806" t="s">
        <v>16</v>
      </c>
      <c r="B1806">
        <v>3360</v>
      </c>
      <c r="C1806" t="s">
        <v>27</v>
      </c>
      <c r="D1806" t="str">
        <f t="array" ref="D1806">IF($C1806="Very Satisfied","5 Stars",IF($C1806="Satisfied","4 Stars",IF($C1806="Neutral","3 Stars",IF($C1806="Dissatisfied","2 Stars",IF($C1806="Very Dissatisfied","1 Star")))))</f>
        <v>4 Stars</v>
      </c>
      <c r="E1806" t="s">
        <v>32</v>
      </c>
      <c r="F1806" t="s">
        <v>48</v>
      </c>
      <c r="G1806">
        <v>1</v>
      </c>
      <c r="H1806">
        <v>4</v>
      </c>
      <c r="I1806" s="4">
        <f t="shared" si="172"/>
        <v>292320</v>
      </c>
      <c r="J1806">
        <f t="shared" si="174"/>
        <v>64314.75</v>
      </c>
      <c r="K1806" s="4">
        <f>PRODUCT(J1895,7)</f>
        <v>511560</v>
      </c>
    </row>
    <row r="1807" spans="1:11" x14ac:dyDescent="0.25">
      <c r="A1807" t="s">
        <v>23</v>
      </c>
      <c r="B1807">
        <v>4360</v>
      </c>
      <c r="C1807" t="s">
        <v>28</v>
      </c>
      <c r="D1807" t="str">
        <f t="array" ref="D1807">IF($C1807="Very Satisfied","5 Stars",IF($C1807="Satisfied","4 Stars",IF($C1807="Neutral","3 Stars",IF($C1807="Dissatisfied","2 Stars",IF($C1807="Very Dissatisfied","1 Star")))))</f>
        <v>2 Stars</v>
      </c>
      <c r="E1807" t="s">
        <v>37</v>
      </c>
      <c r="F1807" t="s">
        <v>41</v>
      </c>
      <c r="G1807">
        <v>1</v>
      </c>
      <c r="H1807">
        <v>13</v>
      </c>
      <c r="I1807" s="4">
        <f t="shared" si="172"/>
        <v>379320</v>
      </c>
      <c r="J1807">
        <f t="shared" si="174"/>
        <v>36917</v>
      </c>
      <c r="K1807" s="4">
        <f t="shared" ref="K1807:K1815" si="175">PRODUCT(J1897,7)</f>
        <v>204249.23076923078</v>
      </c>
    </row>
    <row r="1808" spans="1:11" x14ac:dyDescent="0.25">
      <c r="A1808" t="s">
        <v>11</v>
      </c>
      <c r="B1808">
        <v>2535</v>
      </c>
      <c r="C1808" t="s">
        <v>29</v>
      </c>
      <c r="D1808" t="str">
        <f t="array" ref="D1808">IF($C1808="Very Satisfied","5 Stars",IF($C1808="Satisfied","4 Stars",IF($C1808="Neutral","3 Stars",IF($C1808="Dissatisfied","2 Stars",IF($C1808="Very Dissatisfied","1 Star")))))</f>
        <v>5 Stars</v>
      </c>
      <c r="E1808" t="s">
        <v>35</v>
      </c>
      <c r="F1808" t="s">
        <v>44</v>
      </c>
      <c r="G1808">
        <v>1</v>
      </c>
      <c r="H1808">
        <v>3</v>
      </c>
      <c r="I1808" s="4">
        <f t="shared" si="172"/>
        <v>220545</v>
      </c>
      <c r="J1808">
        <f t="shared" si="174"/>
        <v>38976</v>
      </c>
      <c r="K1808" s="4">
        <f t="shared" si="175"/>
        <v>514605</v>
      </c>
    </row>
    <row r="1809" spans="1:11" x14ac:dyDescent="0.25">
      <c r="A1809" t="s">
        <v>19</v>
      </c>
      <c r="B1809">
        <v>2416</v>
      </c>
      <c r="C1809" t="s">
        <v>29</v>
      </c>
      <c r="D1809" t="str">
        <f t="array" ref="D1809">IF($C1809="Very Satisfied","5 Stars",IF($C1809="Satisfied","4 Stars",IF($C1809="Neutral","3 Stars",IF($C1809="Dissatisfied","2 Stars",IF($C1809="Very Dissatisfied","1 Star")))))</f>
        <v>5 Stars</v>
      </c>
      <c r="E1809" t="s">
        <v>33</v>
      </c>
      <c r="F1809" t="s">
        <v>49</v>
      </c>
      <c r="G1809">
        <v>4</v>
      </c>
      <c r="H1809">
        <v>4</v>
      </c>
      <c r="I1809" s="4">
        <f t="shared" si="172"/>
        <v>210192</v>
      </c>
      <c r="J1809">
        <f t="shared" si="174"/>
        <v>27920.307692307691</v>
      </c>
      <c r="K1809" s="4">
        <f t="shared" si="175"/>
        <v>367836</v>
      </c>
    </row>
    <row r="1810" spans="1:11" x14ac:dyDescent="0.25">
      <c r="A1810" t="s">
        <v>8</v>
      </c>
      <c r="B1810">
        <v>3215</v>
      </c>
      <c r="C1810" t="s">
        <v>26</v>
      </c>
      <c r="D1810" t="str">
        <f t="array" ref="D1810">IF($C1810="Very Satisfied","5 Stars",IF($C1810="Satisfied","4 Stars",IF($C1810="Neutral","3 Stars",IF($C1810="Dissatisfied","2 Stars",IF($C1810="Very Dissatisfied","1 Star")))))</f>
        <v>3 Stars</v>
      </c>
      <c r="E1810" t="s">
        <v>32</v>
      </c>
      <c r="F1810" t="s">
        <v>43</v>
      </c>
      <c r="G1810">
        <v>2</v>
      </c>
      <c r="H1810">
        <v>13</v>
      </c>
      <c r="I1810" s="4">
        <f t="shared" si="172"/>
        <v>279705</v>
      </c>
      <c r="J1810">
        <f t="shared" si="174"/>
        <v>39560.142857142855</v>
      </c>
      <c r="K1810" s="4">
        <f t="shared" si="175"/>
        <v>150610.38461538462</v>
      </c>
    </row>
    <row r="1811" spans="1:11" x14ac:dyDescent="0.25">
      <c r="A1811" t="s">
        <v>19</v>
      </c>
      <c r="B1811">
        <v>3741</v>
      </c>
      <c r="C1811" t="s">
        <v>27</v>
      </c>
      <c r="D1811" t="str">
        <f t="array" ref="D1811">IF($C1811="Very Satisfied","5 Stars",IF($C1811="Satisfied","4 Stars",IF($C1811="Neutral","3 Stars",IF($C1811="Dissatisfied","2 Stars",IF($C1811="Very Dissatisfied","1 Star")))))</f>
        <v>4 Stars</v>
      </c>
      <c r="E1811" t="s">
        <v>40</v>
      </c>
      <c r="F1811" t="s">
        <v>42</v>
      </c>
      <c r="G1811">
        <v>1</v>
      </c>
      <c r="H1811">
        <v>7</v>
      </c>
      <c r="I1811" s="4">
        <f t="shared" si="172"/>
        <v>325467</v>
      </c>
      <c r="J1811">
        <f t="shared" si="174"/>
        <v>9725.3571428571431</v>
      </c>
      <c r="K1811" s="4">
        <f t="shared" si="175"/>
        <v>325467</v>
      </c>
    </row>
    <row r="1812" spans="1:11" x14ac:dyDescent="0.25">
      <c r="A1812" t="s">
        <v>17</v>
      </c>
      <c r="B1812">
        <v>6901</v>
      </c>
      <c r="C1812" t="s">
        <v>29</v>
      </c>
      <c r="D1812" t="str">
        <f t="array" ref="D1812">IF($C1812="Very Satisfied","5 Stars",IF($C1812="Satisfied","4 Stars",IF($C1812="Neutral","3 Stars",IF($C1812="Dissatisfied","2 Stars",IF($C1812="Very Dissatisfied","1 Star")))))</f>
        <v>5 Stars</v>
      </c>
      <c r="E1812" t="s">
        <v>38</v>
      </c>
      <c r="F1812" t="s">
        <v>52</v>
      </c>
      <c r="G1812">
        <v>1</v>
      </c>
      <c r="H1812">
        <v>3</v>
      </c>
      <c r="I1812" s="4">
        <f t="shared" si="172"/>
        <v>600387</v>
      </c>
      <c r="J1812">
        <f t="shared" si="174"/>
        <v>57444.857142857145</v>
      </c>
      <c r="K1812" s="4">
        <f t="shared" si="175"/>
        <v>1400903</v>
      </c>
    </row>
    <row r="1813" spans="1:11" x14ac:dyDescent="0.25">
      <c r="A1813" t="s">
        <v>14</v>
      </c>
      <c r="B1813">
        <v>3845</v>
      </c>
      <c r="C1813" t="s">
        <v>27</v>
      </c>
      <c r="D1813" t="str">
        <f t="array" ref="D1813">IF($C1813="Very Satisfied","5 Stars",IF($C1813="Satisfied","4 Stars",IF($C1813="Neutral","3 Stars",IF($C1813="Dissatisfied","2 Stars",IF($C1813="Very Dissatisfied","1 Star")))))</f>
        <v>4 Stars</v>
      </c>
      <c r="E1813" t="s">
        <v>38</v>
      </c>
      <c r="F1813" t="s">
        <v>52</v>
      </c>
      <c r="G1813">
        <v>2</v>
      </c>
      <c r="H1813">
        <v>10</v>
      </c>
      <c r="I1813" s="4">
        <f t="shared" si="172"/>
        <v>334515</v>
      </c>
      <c r="J1813" t="e">
        <f>#REF!/#REF!</f>
        <v>#REF!</v>
      </c>
      <c r="K1813" s="4">
        <f t="shared" si="175"/>
        <v>234160.5</v>
      </c>
    </row>
    <row r="1814" spans="1:11" x14ac:dyDescent="0.25">
      <c r="A1814" t="s">
        <v>24</v>
      </c>
      <c r="B1814">
        <v>2029</v>
      </c>
      <c r="C1814" t="s">
        <v>28</v>
      </c>
      <c r="D1814" t="str">
        <f t="array" ref="D1814">IF($C1814="Very Satisfied","5 Stars",IF($C1814="Satisfied","4 Stars",IF($C1814="Neutral","3 Stars",IF($C1814="Dissatisfied","2 Stars",IF($C1814="Very Dissatisfied","1 Star")))))</f>
        <v>2 Stars</v>
      </c>
      <c r="E1814" t="s">
        <v>39</v>
      </c>
      <c r="F1814" t="s">
        <v>50</v>
      </c>
      <c r="G1814">
        <v>3</v>
      </c>
      <c r="H1814">
        <v>6</v>
      </c>
      <c r="I1814" s="4">
        <f t="shared" si="172"/>
        <v>176523</v>
      </c>
      <c r="J1814" t="e">
        <f>#REF!/#REF!</f>
        <v>#REF!</v>
      </c>
      <c r="K1814" s="4">
        <f t="shared" si="175"/>
        <v>205943.5</v>
      </c>
    </row>
    <row r="1815" spans="1:11" x14ac:dyDescent="0.25">
      <c r="A1815" t="s">
        <v>10</v>
      </c>
      <c r="B1815">
        <v>3015</v>
      </c>
      <c r="C1815" t="s">
        <v>26</v>
      </c>
      <c r="D1815" t="str">
        <f t="array" ref="D1815">IF($C1815="Very Satisfied","5 Stars",IF($C1815="Satisfied","4 Stars",IF($C1815="Neutral","3 Stars",IF($C1815="Dissatisfied","2 Stars",IF($C1815="Very Dissatisfied","1 Star")))))</f>
        <v>3 Stars</v>
      </c>
      <c r="E1815" t="s">
        <v>34</v>
      </c>
      <c r="F1815" t="s">
        <v>41</v>
      </c>
      <c r="G1815">
        <v>1</v>
      </c>
      <c r="H1815">
        <v>11</v>
      </c>
      <c r="I1815" s="4">
        <f t="shared" si="172"/>
        <v>262305</v>
      </c>
      <c r="J1815">
        <f t="shared" ref="J1815:J1820" si="176">I1730/H1730</f>
        <v>18470.76923076923</v>
      </c>
      <c r="K1815" s="4">
        <f t="shared" si="175"/>
        <v>166921.36363636365</v>
      </c>
    </row>
    <row r="1816" spans="1:11" x14ac:dyDescent="0.25">
      <c r="A1816" t="s">
        <v>22</v>
      </c>
      <c r="B1816">
        <v>5410</v>
      </c>
      <c r="C1816" t="s">
        <v>27</v>
      </c>
      <c r="D1816" t="str">
        <f t="array" ref="D1816">IF($C1816="Very Satisfied","5 Stars",IF($C1816="Satisfied","4 Stars",IF($C1816="Neutral","3 Stars",IF($C1816="Dissatisfied","2 Stars",IF($C1816="Very Dissatisfied","1 Star")))))</f>
        <v>4 Stars</v>
      </c>
      <c r="E1816" t="s">
        <v>37</v>
      </c>
      <c r="F1816" t="s">
        <v>41</v>
      </c>
      <c r="G1816">
        <v>3</v>
      </c>
      <c r="H1816">
        <v>4</v>
      </c>
      <c r="I1816" s="4">
        <f t="shared" si="172"/>
        <v>470670</v>
      </c>
      <c r="J1816">
        <f t="shared" si="176"/>
        <v>49452.25</v>
      </c>
      <c r="K1816" s="4">
        <f t="shared" ref="K1816:K1832" si="177">PRODUCT(J1907,7)</f>
        <v>823672.5</v>
      </c>
    </row>
    <row r="1817" spans="1:11" x14ac:dyDescent="0.25">
      <c r="A1817" t="s">
        <v>21</v>
      </c>
      <c r="B1817">
        <v>1971</v>
      </c>
      <c r="C1817" t="s">
        <v>27</v>
      </c>
      <c r="D1817" t="str">
        <f t="array" ref="D1817">IF($C1817="Very Satisfied","5 Stars",IF($C1817="Satisfied","4 Stars",IF($C1817="Neutral","3 Stars",IF($C1817="Dissatisfied","2 Stars",IF($C1817="Very Dissatisfied","1 Star")))))</f>
        <v>4 Stars</v>
      </c>
      <c r="E1817" t="s">
        <v>35</v>
      </c>
      <c r="F1817" t="s">
        <v>51</v>
      </c>
      <c r="G1817">
        <v>2</v>
      </c>
      <c r="H1817">
        <v>4</v>
      </c>
      <c r="I1817" s="4">
        <f t="shared" si="172"/>
        <v>171477</v>
      </c>
      <c r="J1817">
        <f t="shared" si="176"/>
        <v>22643.727272727272</v>
      </c>
      <c r="K1817" s="4">
        <f t="shared" si="177"/>
        <v>300084.75</v>
      </c>
    </row>
    <row r="1818" spans="1:11" x14ac:dyDescent="0.25">
      <c r="A1818" t="s">
        <v>24</v>
      </c>
      <c r="B1818">
        <v>1235</v>
      </c>
      <c r="C1818" t="s">
        <v>27</v>
      </c>
      <c r="D1818" t="str">
        <f t="array" ref="D1818">IF($C1818="Very Satisfied","5 Stars",IF($C1818="Satisfied","4 Stars",IF($C1818="Neutral","3 Stars",IF($C1818="Dissatisfied","2 Stars",IF($C1818="Very Dissatisfied","1 Star")))))</f>
        <v>4 Stars</v>
      </c>
      <c r="E1818" t="s">
        <v>40</v>
      </c>
      <c r="F1818" t="s">
        <v>46</v>
      </c>
      <c r="G1818">
        <v>3</v>
      </c>
      <c r="H1818">
        <v>14</v>
      </c>
      <c r="I1818" s="4">
        <f t="shared" si="172"/>
        <v>107445</v>
      </c>
      <c r="J1818">
        <f t="shared" si="176"/>
        <v>40489.800000000003</v>
      </c>
      <c r="K1818" s="4">
        <f t="shared" si="177"/>
        <v>53722.5</v>
      </c>
    </row>
    <row r="1819" spans="1:11" x14ac:dyDescent="0.25">
      <c r="A1819" t="s">
        <v>15</v>
      </c>
      <c r="B1819">
        <v>3229</v>
      </c>
      <c r="C1819" t="s">
        <v>26</v>
      </c>
      <c r="D1819" t="str">
        <f t="array" ref="D1819">IF($C1819="Very Satisfied","5 Stars",IF($C1819="Satisfied","4 Stars",IF($C1819="Neutral","3 Stars",IF($C1819="Dissatisfied","2 Stars",IF($C1819="Very Dissatisfied","1 Star")))))</f>
        <v>3 Stars</v>
      </c>
      <c r="E1819" t="s">
        <v>38</v>
      </c>
      <c r="F1819" t="s">
        <v>45</v>
      </c>
      <c r="G1819">
        <v>5</v>
      </c>
      <c r="H1819">
        <v>6</v>
      </c>
      <c r="I1819" s="4">
        <f t="shared" si="172"/>
        <v>280923</v>
      </c>
      <c r="J1819">
        <f t="shared" si="176"/>
        <v>8160.6</v>
      </c>
      <c r="K1819" s="4">
        <f t="shared" si="177"/>
        <v>327743.5</v>
      </c>
    </row>
    <row r="1820" spans="1:11" x14ac:dyDescent="0.25">
      <c r="A1820" t="s">
        <v>25</v>
      </c>
      <c r="B1820">
        <v>4765</v>
      </c>
      <c r="C1820" t="s">
        <v>26</v>
      </c>
      <c r="D1820" t="str">
        <f t="array" ref="D1820">IF($C1820="Very Satisfied","5 Stars",IF($C1820="Satisfied","4 Stars",IF($C1820="Neutral","3 Stars",IF($C1820="Dissatisfied","2 Stars",IF($C1820="Very Dissatisfied","1 Star")))))</f>
        <v>3 Stars</v>
      </c>
      <c r="E1820" t="s">
        <v>35</v>
      </c>
      <c r="F1820" t="s">
        <v>47</v>
      </c>
      <c r="G1820">
        <v>5</v>
      </c>
      <c r="H1820">
        <v>11</v>
      </c>
      <c r="I1820" s="4">
        <f t="shared" si="172"/>
        <v>414555</v>
      </c>
      <c r="J1820">
        <f t="shared" si="176"/>
        <v>29272.6</v>
      </c>
      <c r="K1820" s="4">
        <f t="shared" si="177"/>
        <v>263807.72727272729</v>
      </c>
    </row>
    <row r="1821" spans="1:11" x14ac:dyDescent="0.25">
      <c r="A1821" t="s">
        <v>16</v>
      </c>
      <c r="B1821">
        <v>2765</v>
      </c>
      <c r="C1821" t="s">
        <v>29</v>
      </c>
      <c r="D1821" t="str">
        <f t="array" ref="D1821">IF($C1821="Very Satisfied","5 Stars",IF($C1821="Satisfied","4 Stars",IF($C1821="Neutral","3 Stars",IF($C1821="Dissatisfied","2 Stars",IF($C1821="Very Dissatisfied","1 Star")))))</f>
        <v>5 Stars</v>
      </c>
      <c r="E1821" t="s">
        <v>39</v>
      </c>
      <c r="F1821" t="s">
        <v>49</v>
      </c>
      <c r="G1821">
        <v>5</v>
      </c>
      <c r="H1821">
        <v>14</v>
      </c>
      <c r="I1821" s="4">
        <f t="shared" si="172"/>
        <v>240555</v>
      </c>
      <c r="J1821" t="e">
        <f>#REF!/#REF!</f>
        <v>#REF!</v>
      </c>
      <c r="K1821" s="4">
        <f t="shared" si="177"/>
        <v>120277.5</v>
      </c>
    </row>
    <row r="1822" spans="1:11" x14ac:dyDescent="0.25">
      <c r="A1822" t="s">
        <v>14</v>
      </c>
      <c r="B1822">
        <v>3590</v>
      </c>
      <c r="C1822" t="s">
        <v>29</v>
      </c>
      <c r="D1822" t="str">
        <f t="array" ref="D1822">IF($C1822="Very Satisfied","5 Stars",IF($C1822="Satisfied","4 Stars",IF($C1822="Neutral","3 Stars",IF($C1822="Dissatisfied","2 Stars",IF($C1822="Very Dissatisfied","1 Star")))))</f>
        <v>5 Stars</v>
      </c>
      <c r="E1822" t="s">
        <v>37</v>
      </c>
      <c r="F1822" t="s">
        <v>44</v>
      </c>
      <c r="G1822">
        <v>4</v>
      </c>
      <c r="H1822">
        <v>7</v>
      </c>
      <c r="I1822" s="4">
        <f t="shared" si="172"/>
        <v>312330</v>
      </c>
      <c r="J1822">
        <f>I1736/H1736</f>
        <v>34121.4</v>
      </c>
      <c r="K1822" s="4">
        <f t="shared" si="177"/>
        <v>312330</v>
      </c>
    </row>
    <row r="1823" spans="1:11" x14ac:dyDescent="0.25">
      <c r="A1823" t="s">
        <v>25</v>
      </c>
      <c r="B1823">
        <v>4712</v>
      </c>
      <c r="C1823" t="s">
        <v>28</v>
      </c>
      <c r="D1823" t="str">
        <f t="array" ref="D1823">IF($C1823="Very Satisfied","5 Stars",IF($C1823="Satisfied","4 Stars",IF($C1823="Neutral","3 Stars",IF($C1823="Dissatisfied","2 Stars",IF($C1823="Very Dissatisfied","1 Star")))))</f>
        <v>2 Stars</v>
      </c>
      <c r="E1823" t="s">
        <v>35</v>
      </c>
      <c r="F1823" t="s">
        <v>50</v>
      </c>
      <c r="G1823">
        <v>4</v>
      </c>
      <c r="H1823">
        <v>14</v>
      </c>
      <c r="I1823" s="4">
        <f t="shared" si="172"/>
        <v>409944</v>
      </c>
      <c r="J1823" t="e">
        <f>#REF!/#REF!</f>
        <v>#REF!</v>
      </c>
      <c r="K1823" s="4">
        <f t="shared" si="177"/>
        <v>204972</v>
      </c>
    </row>
    <row r="1824" spans="1:11" x14ac:dyDescent="0.25">
      <c r="A1824" t="s">
        <v>13</v>
      </c>
      <c r="B1824">
        <v>4430</v>
      </c>
      <c r="C1824" t="s">
        <v>29</v>
      </c>
      <c r="D1824" t="str">
        <f t="array" ref="D1824">IF($C1824="Very Satisfied","5 Stars",IF($C1824="Satisfied","4 Stars",IF($C1824="Neutral","3 Stars",IF($C1824="Dissatisfied","2 Stars",IF($C1824="Very Dissatisfied","1 Star")))))</f>
        <v>5 Stars</v>
      </c>
      <c r="E1824" t="s">
        <v>34</v>
      </c>
      <c r="F1824" t="s">
        <v>47</v>
      </c>
      <c r="G1824">
        <v>2</v>
      </c>
      <c r="H1824">
        <v>14</v>
      </c>
      <c r="I1824" s="4">
        <f t="shared" si="172"/>
        <v>385410</v>
      </c>
      <c r="J1824">
        <f t="shared" ref="J1824:J1845" si="178">I1737/H1737</f>
        <v>30711</v>
      </c>
      <c r="K1824" s="4">
        <f t="shared" si="177"/>
        <v>192705</v>
      </c>
    </row>
    <row r="1825" spans="1:11" x14ac:dyDescent="0.25">
      <c r="A1825" t="s">
        <v>25</v>
      </c>
      <c r="B1825">
        <v>5450</v>
      </c>
      <c r="C1825" t="s">
        <v>27</v>
      </c>
      <c r="D1825" t="str">
        <f t="array" ref="D1825">IF($C1825="Very Satisfied","5 Stars",IF($C1825="Satisfied","4 Stars",IF($C1825="Neutral","3 Stars",IF($C1825="Dissatisfied","2 Stars",IF($C1825="Very Dissatisfied","1 Star")))))</f>
        <v>4 Stars</v>
      </c>
      <c r="E1825" t="s">
        <v>34</v>
      </c>
      <c r="F1825" t="s">
        <v>48</v>
      </c>
      <c r="G1825">
        <v>2</v>
      </c>
      <c r="H1825">
        <v>13</v>
      </c>
      <c r="I1825" s="4">
        <f t="shared" si="172"/>
        <v>474150</v>
      </c>
      <c r="J1825">
        <f t="shared" si="178"/>
        <v>19493.8</v>
      </c>
      <c r="K1825" s="4">
        <f t="shared" si="177"/>
        <v>255311.53846153844</v>
      </c>
    </row>
    <row r="1826" spans="1:11" x14ac:dyDescent="0.25">
      <c r="A1826" t="s">
        <v>23</v>
      </c>
      <c r="B1826">
        <v>3576</v>
      </c>
      <c r="C1826" t="s">
        <v>27</v>
      </c>
      <c r="D1826" t="str">
        <f t="array" ref="D1826">IF($C1826="Very Satisfied","5 Stars",IF($C1826="Satisfied","4 Stars",IF($C1826="Neutral","3 Stars",IF($C1826="Dissatisfied","2 Stars",IF($C1826="Very Dissatisfied","1 Star")))))</f>
        <v>4 Stars</v>
      </c>
      <c r="E1826" t="s">
        <v>35</v>
      </c>
      <c r="F1826" t="s">
        <v>48</v>
      </c>
      <c r="G1826">
        <v>5</v>
      </c>
      <c r="H1826">
        <v>12</v>
      </c>
      <c r="I1826" s="4">
        <f t="shared" si="172"/>
        <v>311112</v>
      </c>
      <c r="J1826">
        <f t="shared" si="178"/>
        <v>8472.461538461539</v>
      </c>
      <c r="K1826" s="4">
        <f t="shared" si="177"/>
        <v>181482</v>
      </c>
    </row>
    <row r="1827" spans="1:11" x14ac:dyDescent="0.25">
      <c r="A1827" t="s">
        <v>20</v>
      </c>
      <c r="B1827">
        <v>4614</v>
      </c>
      <c r="C1827" t="s">
        <v>27</v>
      </c>
      <c r="D1827" t="str">
        <f t="array" ref="D1827">IF($C1827="Very Satisfied","5 Stars",IF($C1827="Satisfied","4 Stars",IF($C1827="Neutral","3 Stars",IF($C1827="Dissatisfied","2 Stars",IF($C1827="Very Dissatisfied","1 Star")))))</f>
        <v>4 Stars</v>
      </c>
      <c r="E1827" t="s">
        <v>40</v>
      </c>
      <c r="F1827" t="s">
        <v>46</v>
      </c>
      <c r="G1827">
        <v>4</v>
      </c>
      <c r="H1827">
        <v>11</v>
      </c>
      <c r="I1827" s="4">
        <f t="shared" si="172"/>
        <v>401418</v>
      </c>
      <c r="J1827">
        <f t="shared" si="178"/>
        <v>7331.2</v>
      </c>
      <c r="K1827" s="4">
        <f t="shared" si="177"/>
        <v>255447.81818181818</v>
      </c>
    </row>
    <row r="1828" spans="1:11" x14ac:dyDescent="0.25">
      <c r="A1828" t="s">
        <v>15</v>
      </c>
      <c r="B1828">
        <v>4461</v>
      </c>
      <c r="C1828" t="s">
        <v>28</v>
      </c>
      <c r="D1828" t="str">
        <f t="array" ref="D1828">IF($C1828="Very Satisfied","5 Stars",IF($C1828="Satisfied","4 Stars",IF($C1828="Neutral","3 Stars",IF($C1828="Dissatisfied","2 Stars",IF($C1828="Very Dissatisfied","1 Star")))))</f>
        <v>2 Stars</v>
      </c>
      <c r="E1828" t="s">
        <v>32</v>
      </c>
      <c r="F1828" t="s">
        <v>44</v>
      </c>
      <c r="G1828">
        <v>4</v>
      </c>
      <c r="H1828">
        <v>8</v>
      </c>
      <c r="I1828" s="4">
        <f t="shared" si="172"/>
        <v>388107</v>
      </c>
      <c r="J1828">
        <f t="shared" si="178"/>
        <v>122699</v>
      </c>
      <c r="K1828" s="4">
        <f t="shared" si="177"/>
        <v>339593.625</v>
      </c>
    </row>
    <row r="1829" spans="1:11" x14ac:dyDescent="0.25">
      <c r="A1829" t="s">
        <v>24</v>
      </c>
      <c r="B1829">
        <v>1307</v>
      </c>
      <c r="C1829" t="s">
        <v>29</v>
      </c>
      <c r="D1829" t="str">
        <f t="array" ref="D1829">IF($C1829="Very Satisfied","5 Stars",IF($C1829="Satisfied","4 Stars",IF($C1829="Neutral","3 Stars",IF($C1829="Dissatisfied","2 Stars",IF($C1829="Very Dissatisfied","1 Star")))))</f>
        <v>5 Stars</v>
      </c>
      <c r="E1829" t="s">
        <v>36</v>
      </c>
      <c r="F1829" t="s">
        <v>46</v>
      </c>
      <c r="G1829">
        <v>2</v>
      </c>
      <c r="H1829">
        <v>6</v>
      </c>
      <c r="I1829" s="4">
        <f t="shared" si="172"/>
        <v>113709</v>
      </c>
      <c r="J1829">
        <f t="shared" si="178"/>
        <v>8084.7857142857147</v>
      </c>
      <c r="K1829" s="4">
        <f t="shared" si="177"/>
        <v>132660.5</v>
      </c>
    </row>
    <row r="1830" spans="1:11" x14ac:dyDescent="0.25">
      <c r="A1830" t="s">
        <v>18</v>
      </c>
      <c r="B1830">
        <v>6305</v>
      </c>
      <c r="C1830" t="s">
        <v>27</v>
      </c>
      <c r="D1830" t="str">
        <f t="array" ref="D1830">IF($C1830="Very Satisfied","5 Stars",IF($C1830="Satisfied","4 Stars",IF($C1830="Neutral","3 Stars",IF($C1830="Dissatisfied","2 Stars",IF($C1830="Very Dissatisfied","1 Star")))))</f>
        <v>4 Stars</v>
      </c>
      <c r="E1830" t="s">
        <v>34</v>
      </c>
      <c r="F1830" t="s">
        <v>47</v>
      </c>
      <c r="G1830">
        <v>5</v>
      </c>
      <c r="H1830">
        <v>4</v>
      </c>
      <c r="I1830" s="4">
        <f t="shared" si="172"/>
        <v>548535</v>
      </c>
      <c r="J1830">
        <f t="shared" si="178"/>
        <v>64665.857142857145</v>
      </c>
      <c r="K1830" s="4">
        <f t="shared" si="177"/>
        <v>959936.25</v>
      </c>
    </row>
    <row r="1831" spans="1:11" x14ac:dyDescent="0.25">
      <c r="A1831" t="s">
        <v>23</v>
      </c>
      <c r="B1831">
        <v>2972</v>
      </c>
      <c r="C1831" t="s">
        <v>27</v>
      </c>
      <c r="D1831" t="str">
        <f t="array" ref="D1831">IF($C1831="Very Satisfied","5 Stars",IF($C1831="Satisfied","4 Stars",IF($C1831="Neutral","3 Stars",IF($C1831="Dissatisfied","2 Stars",IF($C1831="Very Dissatisfied","1 Star")))))</f>
        <v>4 Stars</v>
      </c>
      <c r="E1831" t="s">
        <v>36</v>
      </c>
      <c r="F1831" t="s">
        <v>44</v>
      </c>
      <c r="G1831">
        <v>1</v>
      </c>
      <c r="H1831">
        <v>13</v>
      </c>
      <c r="I1831" s="4">
        <f t="shared" si="172"/>
        <v>258564</v>
      </c>
      <c r="J1831">
        <f t="shared" si="178"/>
        <v>51536.625</v>
      </c>
      <c r="K1831" s="4">
        <f t="shared" si="177"/>
        <v>139226.76923076922</v>
      </c>
    </row>
    <row r="1832" spans="1:11" x14ac:dyDescent="0.25">
      <c r="A1832" t="s">
        <v>20</v>
      </c>
      <c r="B1832">
        <v>3416</v>
      </c>
      <c r="C1832" t="s">
        <v>26</v>
      </c>
      <c r="D1832" t="str">
        <f t="array" ref="D1832">IF($C1832="Very Satisfied","5 Stars",IF($C1832="Satisfied","4 Stars",IF($C1832="Neutral","3 Stars",IF($C1832="Dissatisfied","2 Stars",IF($C1832="Very Dissatisfied","1 Star")))))</f>
        <v>3 Stars</v>
      </c>
      <c r="E1832" t="s">
        <v>40</v>
      </c>
      <c r="F1832" t="s">
        <v>48</v>
      </c>
      <c r="G1832">
        <v>3</v>
      </c>
      <c r="H1832">
        <v>15</v>
      </c>
      <c r="I1832" s="4">
        <f t="shared" ref="I1832:I1891" si="179">PRODUCT(B1832,87)</f>
        <v>297192</v>
      </c>
      <c r="J1832">
        <f t="shared" si="178"/>
        <v>239105</v>
      </c>
      <c r="K1832" s="4">
        <f t="shared" si="177"/>
        <v>138689.60000000001</v>
      </c>
    </row>
    <row r="1833" spans="1:11" x14ac:dyDescent="0.25">
      <c r="A1833" t="s">
        <v>23</v>
      </c>
      <c r="B1833">
        <v>5042</v>
      </c>
      <c r="C1833" t="s">
        <v>27</v>
      </c>
      <c r="D1833" t="str">
        <f t="array" ref="D1833">IF($C1833="Very Satisfied","5 Stars",IF($C1833="Satisfied","4 Stars",IF($C1833="Neutral","3 Stars",IF($C1833="Dissatisfied","2 Stars",IF($C1833="Very Dissatisfied","1 Star")))))</f>
        <v>4 Stars</v>
      </c>
      <c r="E1833" t="s">
        <v>40</v>
      </c>
      <c r="F1833" t="s">
        <v>49</v>
      </c>
      <c r="G1833">
        <v>3</v>
      </c>
      <c r="H1833">
        <v>5</v>
      </c>
      <c r="I1833" s="4">
        <f t="shared" si="179"/>
        <v>438654</v>
      </c>
      <c r="J1833">
        <f t="shared" si="178"/>
        <v>21510.75</v>
      </c>
      <c r="K1833" s="4">
        <f t="shared" ref="K1833:K1854" si="180">PRODUCT(J1925,7)</f>
        <v>614115.6</v>
      </c>
    </row>
    <row r="1834" spans="1:11" x14ac:dyDescent="0.25">
      <c r="A1834" t="s">
        <v>23</v>
      </c>
      <c r="B1834">
        <v>7071</v>
      </c>
      <c r="C1834" t="s">
        <v>27</v>
      </c>
      <c r="D1834" t="str">
        <f t="array" ref="D1834">IF($C1834="Very Satisfied","5 Stars",IF($C1834="Satisfied","4 Stars",IF($C1834="Neutral","3 Stars",IF($C1834="Dissatisfied","2 Stars",IF($C1834="Very Dissatisfied","1 Star")))))</f>
        <v>4 Stars</v>
      </c>
      <c r="E1834" t="s">
        <v>39</v>
      </c>
      <c r="F1834" t="s">
        <v>44</v>
      </c>
      <c r="G1834">
        <v>5</v>
      </c>
      <c r="H1834">
        <v>9</v>
      </c>
      <c r="I1834" s="4">
        <f t="shared" si="179"/>
        <v>615177</v>
      </c>
      <c r="J1834">
        <f t="shared" si="178"/>
        <v>38845.5</v>
      </c>
      <c r="K1834" s="4">
        <f t="shared" si="180"/>
        <v>478471</v>
      </c>
    </row>
    <row r="1835" spans="1:11" x14ac:dyDescent="0.25">
      <c r="A1835" t="s">
        <v>24</v>
      </c>
      <c r="B1835">
        <v>4628</v>
      </c>
      <c r="C1835" t="s">
        <v>26</v>
      </c>
      <c r="D1835" t="str">
        <f t="array" ref="D1835">IF($C1835="Very Satisfied","5 Stars",IF($C1835="Satisfied","4 Stars",IF($C1835="Neutral","3 Stars",IF($C1835="Dissatisfied","2 Stars",IF($C1835="Very Dissatisfied","1 Star")))))</f>
        <v>3 Stars</v>
      </c>
      <c r="E1835" t="s">
        <v>40</v>
      </c>
      <c r="F1835" t="s">
        <v>42</v>
      </c>
      <c r="G1835">
        <v>2</v>
      </c>
      <c r="H1835">
        <v>14</v>
      </c>
      <c r="I1835" s="4">
        <f t="shared" si="179"/>
        <v>402636</v>
      </c>
      <c r="J1835">
        <f t="shared" si="178"/>
        <v>37569.5</v>
      </c>
      <c r="K1835" s="4">
        <f t="shared" si="180"/>
        <v>201318</v>
      </c>
    </row>
    <row r="1836" spans="1:11" x14ac:dyDescent="0.25">
      <c r="A1836" t="s">
        <v>13</v>
      </c>
      <c r="B1836">
        <v>1424</v>
      </c>
      <c r="C1836" t="s">
        <v>30</v>
      </c>
      <c r="D1836" t="str">
        <f t="array" ref="D1836">IF($C1836="Very Satisfied","5 Stars",IF($C1836="Satisfied","4 Stars",IF($C1836="Neutral","3 Stars",IF($C1836="Dissatisfied","2 Stars",IF($C1836="Very Dissatisfied","1 Star")))))</f>
        <v>1 Star</v>
      </c>
      <c r="E1836" t="s">
        <v>32</v>
      </c>
      <c r="F1836" t="s">
        <v>51</v>
      </c>
      <c r="G1836">
        <v>3</v>
      </c>
      <c r="H1836">
        <v>13</v>
      </c>
      <c r="I1836" s="4">
        <f t="shared" si="179"/>
        <v>123888</v>
      </c>
      <c r="J1836">
        <f t="shared" si="178"/>
        <v>75206.666666666672</v>
      </c>
      <c r="K1836" s="4">
        <f t="shared" si="180"/>
        <v>66708.923076923078</v>
      </c>
    </row>
    <row r="1837" spans="1:11" x14ac:dyDescent="0.25">
      <c r="A1837" t="s">
        <v>25</v>
      </c>
      <c r="B1837">
        <v>5368</v>
      </c>
      <c r="C1837" t="s">
        <v>29</v>
      </c>
      <c r="D1837" t="str">
        <f t="array" ref="D1837">IF($C1837="Very Satisfied","5 Stars",IF($C1837="Satisfied","4 Stars",IF($C1837="Neutral","3 Stars",IF($C1837="Dissatisfied","2 Stars",IF($C1837="Very Dissatisfied","1 Star")))))</f>
        <v>5 Stars</v>
      </c>
      <c r="E1837" t="s">
        <v>36</v>
      </c>
      <c r="F1837" t="s">
        <v>45</v>
      </c>
      <c r="G1837">
        <v>2</v>
      </c>
      <c r="H1837">
        <v>11</v>
      </c>
      <c r="I1837" s="4">
        <f t="shared" si="179"/>
        <v>467016</v>
      </c>
      <c r="J1837">
        <f t="shared" si="178"/>
        <v>6998.666666666667</v>
      </c>
      <c r="K1837" s="4">
        <f t="shared" si="180"/>
        <v>297192</v>
      </c>
    </row>
    <row r="1838" spans="1:11" x14ac:dyDescent="0.25">
      <c r="A1838" t="s">
        <v>22</v>
      </c>
      <c r="B1838">
        <v>2604</v>
      </c>
      <c r="C1838" t="s">
        <v>27</v>
      </c>
      <c r="D1838" t="str">
        <f t="array" ref="D1838">IF($C1838="Very Satisfied","5 Stars",IF($C1838="Satisfied","4 Stars",IF($C1838="Neutral","3 Stars",IF($C1838="Dissatisfied","2 Stars",IF($C1838="Very Dissatisfied","1 Star")))))</f>
        <v>4 Stars</v>
      </c>
      <c r="E1838" t="s">
        <v>38</v>
      </c>
      <c r="F1838" t="s">
        <v>47</v>
      </c>
      <c r="G1838">
        <v>1</v>
      </c>
      <c r="H1838">
        <v>7</v>
      </c>
      <c r="I1838" s="4">
        <f t="shared" si="179"/>
        <v>226548</v>
      </c>
      <c r="J1838">
        <f t="shared" si="178"/>
        <v>287825</v>
      </c>
      <c r="K1838" s="4">
        <f t="shared" si="180"/>
        <v>226548</v>
      </c>
    </row>
    <row r="1839" spans="1:11" x14ac:dyDescent="0.25">
      <c r="A1839" t="s">
        <v>20</v>
      </c>
      <c r="B1839">
        <v>2012</v>
      </c>
      <c r="C1839" t="s">
        <v>27</v>
      </c>
      <c r="D1839" t="str">
        <f t="array" ref="D1839">IF($C1839="Very Satisfied","5 Stars",IF($C1839="Satisfied","4 Stars",IF($C1839="Neutral","3 Stars",IF($C1839="Dissatisfied","2 Stars",IF($C1839="Very Dissatisfied","1 Star")))))</f>
        <v>4 Stars</v>
      </c>
      <c r="E1839" t="s">
        <v>39</v>
      </c>
      <c r="F1839" t="s">
        <v>43</v>
      </c>
      <c r="G1839">
        <v>4</v>
      </c>
      <c r="H1839">
        <v>14</v>
      </c>
      <c r="I1839" s="4">
        <f t="shared" si="179"/>
        <v>175044</v>
      </c>
      <c r="J1839">
        <f t="shared" si="178"/>
        <v>98049</v>
      </c>
      <c r="K1839" s="4">
        <f t="shared" si="180"/>
        <v>87522</v>
      </c>
    </row>
    <row r="1840" spans="1:11" x14ac:dyDescent="0.25">
      <c r="A1840" t="s">
        <v>9</v>
      </c>
      <c r="B1840">
        <v>2759</v>
      </c>
      <c r="C1840" t="s">
        <v>27</v>
      </c>
      <c r="D1840" t="str">
        <f t="array" ref="D1840">IF($C1840="Very Satisfied","5 Stars",IF($C1840="Satisfied","4 Stars",IF($C1840="Neutral","3 Stars",IF($C1840="Dissatisfied","2 Stars",IF($C1840="Very Dissatisfied","1 Star")))))</f>
        <v>4 Stars</v>
      </c>
      <c r="E1840" t="s">
        <v>37</v>
      </c>
      <c r="F1840" t="s">
        <v>41</v>
      </c>
      <c r="G1840">
        <v>2</v>
      </c>
      <c r="H1840">
        <v>12</v>
      </c>
      <c r="I1840" s="4">
        <f t="shared" si="179"/>
        <v>240033</v>
      </c>
      <c r="J1840">
        <f t="shared" si="178"/>
        <v>133139</v>
      </c>
      <c r="K1840" s="4">
        <f t="shared" si="180"/>
        <v>140019.25</v>
      </c>
    </row>
    <row r="1841" spans="1:11" x14ac:dyDescent="0.25">
      <c r="A1841" t="s">
        <v>19</v>
      </c>
      <c r="B1841">
        <v>1883</v>
      </c>
      <c r="C1841" t="s">
        <v>30</v>
      </c>
      <c r="D1841" t="str">
        <f t="array" ref="D1841">IF($C1841="Very Satisfied","5 Stars",IF($C1841="Satisfied","4 Stars",IF($C1841="Neutral","3 Stars",IF($C1841="Dissatisfied","2 Stars",IF($C1841="Very Dissatisfied","1 Star")))))</f>
        <v>1 Star</v>
      </c>
      <c r="E1841" t="s">
        <v>34</v>
      </c>
      <c r="F1841" t="s">
        <v>42</v>
      </c>
      <c r="G1841">
        <v>4</v>
      </c>
      <c r="H1841">
        <v>6</v>
      </c>
      <c r="I1841" s="4">
        <f t="shared" si="179"/>
        <v>163821</v>
      </c>
      <c r="J1841">
        <f t="shared" si="178"/>
        <v>108554.25</v>
      </c>
      <c r="K1841" s="4">
        <f t="shared" si="180"/>
        <v>191124.5</v>
      </c>
    </row>
    <row r="1842" spans="1:11" x14ac:dyDescent="0.25">
      <c r="A1842" t="s">
        <v>18</v>
      </c>
      <c r="B1842">
        <v>3917</v>
      </c>
      <c r="C1842" t="s">
        <v>27</v>
      </c>
      <c r="D1842" t="str">
        <f t="array" ref="D1842">IF($C1842="Very Satisfied","5 Stars",IF($C1842="Satisfied","4 Stars",IF($C1842="Neutral","3 Stars",IF($C1842="Dissatisfied","2 Stars",IF($C1842="Very Dissatisfied","1 Star")))))</f>
        <v>4 Stars</v>
      </c>
      <c r="E1842" t="s">
        <v>31</v>
      </c>
      <c r="F1842" t="s">
        <v>51</v>
      </c>
      <c r="G1842">
        <v>1</v>
      </c>
      <c r="H1842">
        <v>11</v>
      </c>
      <c r="I1842" s="4">
        <f t="shared" si="179"/>
        <v>340779</v>
      </c>
      <c r="J1842">
        <f t="shared" si="178"/>
        <v>31639</v>
      </c>
      <c r="K1842" s="4">
        <f t="shared" si="180"/>
        <v>216859.36363636365</v>
      </c>
    </row>
    <row r="1843" spans="1:11" x14ac:dyDescent="0.25">
      <c r="A1843" t="s">
        <v>7</v>
      </c>
      <c r="B1843">
        <v>1133</v>
      </c>
      <c r="C1843" t="s">
        <v>27</v>
      </c>
      <c r="D1843" t="str">
        <f t="array" ref="D1843">IF($C1843="Very Satisfied","5 Stars",IF($C1843="Satisfied","4 Stars",IF($C1843="Neutral","3 Stars",IF($C1843="Dissatisfied","2 Stars",IF($C1843="Very Dissatisfied","1 Star")))))</f>
        <v>4 Stars</v>
      </c>
      <c r="E1843" t="s">
        <v>35</v>
      </c>
      <c r="F1843" t="s">
        <v>42</v>
      </c>
      <c r="G1843">
        <v>3</v>
      </c>
      <c r="H1843">
        <v>10</v>
      </c>
      <c r="I1843" s="4">
        <f t="shared" si="179"/>
        <v>98571</v>
      </c>
      <c r="J1843">
        <f t="shared" si="178"/>
        <v>55044.9</v>
      </c>
      <c r="K1843" s="4">
        <f t="shared" si="180"/>
        <v>68999.7</v>
      </c>
    </row>
    <row r="1844" spans="1:11" x14ac:dyDescent="0.25">
      <c r="A1844" t="s">
        <v>14</v>
      </c>
      <c r="B1844">
        <v>4583</v>
      </c>
      <c r="C1844" t="s">
        <v>27</v>
      </c>
      <c r="D1844" t="str">
        <f t="array" ref="D1844">IF($C1844="Very Satisfied","5 Stars",IF($C1844="Satisfied","4 Stars",IF($C1844="Neutral","3 Stars",IF($C1844="Dissatisfied","2 Stars",IF($C1844="Very Dissatisfied","1 Star")))))</f>
        <v>4 Stars</v>
      </c>
      <c r="E1844" t="s">
        <v>36</v>
      </c>
      <c r="F1844" t="s">
        <v>50</v>
      </c>
      <c r="G1844">
        <v>2</v>
      </c>
      <c r="H1844">
        <v>8</v>
      </c>
      <c r="I1844" s="4">
        <f t="shared" si="179"/>
        <v>398721</v>
      </c>
      <c r="J1844">
        <f t="shared" si="178"/>
        <v>49111.5</v>
      </c>
      <c r="K1844" s="4">
        <f t="shared" si="180"/>
        <v>348880.875</v>
      </c>
    </row>
    <row r="1845" spans="1:11" x14ac:dyDescent="0.25">
      <c r="A1845" t="s">
        <v>13</v>
      </c>
      <c r="B1845">
        <v>1475</v>
      </c>
      <c r="C1845" t="s">
        <v>27</v>
      </c>
      <c r="D1845" t="str">
        <f t="array" ref="D1845">IF($C1845="Very Satisfied","5 Stars",IF($C1845="Satisfied","4 Stars",IF($C1845="Neutral","3 Stars",IF($C1845="Dissatisfied","2 Stars",IF($C1845="Very Dissatisfied","1 Star")))))</f>
        <v>4 Stars</v>
      </c>
      <c r="E1845" t="s">
        <v>39</v>
      </c>
      <c r="F1845" t="s">
        <v>52</v>
      </c>
      <c r="G1845">
        <v>3</v>
      </c>
      <c r="H1845">
        <v>10</v>
      </c>
      <c r="I1845" s="4">
        <f t="shared" si="179"/>
        <v>128325</v>
      </c>
      <c r="J1845">
        <f t="shared" si="178"/>
        <v>9401.7999999999993</v>
      </c>
      <c r="K1845" s="4">
        <f t="shared" si="180"/>
        <v>89827.5</v>
      </c>
    </row>
    <row r="1846" spans="1:11" x14ac:dyDescent="0.25">
      <c r="A1846" t="s">
        <v>24</v>
      </c>
      <c r="B1846">
        <v>4938</v>
      </c>
      <c r="C1846" t="s">
        <v>26</v>
      </c>
      <c r="D1846" t="str">
        <f t="array" ref="D1846">IF($C1846="Very Satisfied","5 Stars",IF($C1846="Satisfied","4 Stars",IF($C1846="Neutral","3 Stars",IF($C1846="Dissatisfied","2 Stars",IF($C1846="Very Dissatisfied","1 Star")))))</f>
        <v>3 Stars</v>
      </c>
      <c r="E1846" t="s">
        <v>40</v>
      </c>
      <c r="F1846" t="s">
        <v>49</v>
      </c>
      <c r="G1846">
        <v>2</v>
      </c>
      <c r="H1846">
        <v>5</v>
      </c>
      <c r="I1846" s="4">
        <f t="shared" si="179"/>
        <v>429606</v>
      </c>
      <c r="J1846" t="e">
        <f>#REF!/#REF!</f>
        <v>#REF!</v>
      </c>
      <c r="K1846" s="4">
        <f t="shared" si="180"/>
        <v>601448.4</v>
      </c>
    </row>
    <row r="1847" spans="1:11" x14ac:dyDescent="0.25">
      <c r="A1847" t="s">
        <v>7</v>
      </c>
      <c r="B1847">
        <v>1975</v>
      </c>
      <c r="C1847" t="s">
        <v>26</v>
      </c>
      <c r="D1847" t="str">
        <f t="array" ref="D1847">IF($C1847="Very Satisfied","5 Stars",IF($C1847="Satisfied","4 Stars",IF($C1847="Neutral","3 Stars",IF($C1847="Dissatisfied","2 Stars",IF($C1847="Very Dissatisfied","1 Star")))))</f>
        <v>3 Stars</v>
      </c>
      <c r="E1847" t="s">
        <v>36</v>
      </c>
      <c r="F1847" t="s">
        <v>41</v>
      </c>
      <c r="G1847">
        <v>1</v>
      </c>
      <c r="H1847">
        <v>3</v>
      </c>
      <c r="I1847" s="4">
        <f t="shared" si="179"/>
        <v>171825</v>
      </c>
      <c r="J1847">
        <f t="shared" ref="J1847:J1890" si="181">I1759/H1759</f>
        <v>37463.538461538461</v>
      </c>
      <c r="K1847" s="4">
        <f t="shared" si="180"/>
        <v>400925</v>
      </c>
    </row>
    <row r="1848" spans="1:11" x14ac:dyDescent="0.25">
      <c r="A1848" t="s">
        <v>8</v>
      </c>
      <c r="B1848">
        <v>1902</v>
      </c>
      <c r="C1848" t="s">
        <v>26</v>
      </c>
      <c r="D1848" t="str">
        <f t="array" ref="D1848">IF($C1848="Very Satisfied","5 Stars",IF($C1848="Satisfied","4 Stars",IF($C1848="Neutral","3 Stars",IF($C1848="Dissatisfied","2 Stars",IF($C1848="Very Dissatisfied","1 Star")))))</f>
        <v>3 Stars</v>
      </c>
      <c r="E1848" t="s">
        <v>32</v>
      </c>
      <c r="F1848" t="s">
        <v>52</v>
      </c>
      <c r="G1848">
        <v>1</v>
      </c>
      <c r="H1848">
        <v>11</v>
      </c>
      <c r="I1848" s="4">
        <f t="shared" si="179"/>
        <v>165474</v>
      </c>
      <c r="J1848">
        <f t="shared" si="181"/>
        <v>36595.928571428572</v>
      </c>
      <c r="K1848" s="4">
        <f t="shared" si="180"/>
        <v>105301.63636363637</v>
      </c>
    </row>
    <row r="1849" spans="1:11" x14ac:dyDescent="0.25">
      <c r="A1849" t="s">
        <v>25</v>
      </c>
      <c r="B1849">
        <v>3957</v>
      </c>
      <c r="C1849" t="s">
        <v>29</v>
      </c>
      <c r="D1849" t="str">
        <f t="array" ref="D1849">IF($C1849="Very Satisfied","5 Stars",IF($C1849="Satisfied","4 Stars",IF($C1849="Neutral","3 Stars",IF($C1849="Dissatisfied","2 Stars",IF($C1849="Very Dissatisfied","1 Star")))))</f>
        <v>5 Stars</v>
      </c>
      <c r="E1849" t="s">
        <v>37</v>
      </c>
      <c r="F1849" t="s">
        <v>49</v>
      </c>
      <c r="G1849">
        <v>2</v>
      </c>
      <c r="H1849">
        <v>8</v>
      </c>
      <c r="I1849" s="4">
        <f t="shared" si="179"/>
        <v>344259</v>
      </c>
      <c r="J1849">
        <f t="shared" si="181"/>
        <v>27162.642857142859</v>
      </c>
      <c r="K1849" s="4">
        <f t="shared" si="180"/>
        <v>301226.625</v>
      </c>
    </row>
    <row r="1850" spans="1:11" x14ac:dyDescent="0.25">
      <c r="A1850" t="s">
        <v>10</v>
      </c>
      <c r="B1850">
        <v>6374</v>
      </c>
      <c r="C1850" t="s">
        <v>27</v>
      </c>
      <c r="D1850" t="str">
        <f t="array" ref="D1850">IF($C1850="Very Satisfied","5 Stars",IF($C1850="Satisfied","4 Stars",IF($C1850="Neutral","3 Stars",IF($C1850="Dissatisfied","2 Stars",IF($C1850="Very Dissatisfied","1 Star")))))</f>
        <v>4 Stars</v>
      </c>
      <c r="E1850" t="s">
        <v>32</v>
      </c>
      <c r="F1850" t="s">
        <v>45</v>
      </c>
      <c r="G1850">
        <v>1</v>
      </c>
      <c r="H1850">
        <v>15</v>
      </c>
      <c r="I1850" s="4">
        <f t="shared" si="179"/>
        <v>554538</v>
      </c>
      <c r="J1850">
        <f t="shared" si="181"/>
        <v>136677</v>
      </c>
      <c r="K1850" s="4">
        <f t="shared" si="180"/>
        <v>258784.39999999997</v>
      </c>
    </row>
    <row r="1851" spans="1:11" x14ac:dyDescent="0.25">
      <c r="A1851" t="s">
        <v>12</v>
      </c>
      <c r="B1851">
        <v>5286</v>
      </c>
      <c r="C1851" t="s">
        <v>27</v>
      </c>
      <c r="D1851" t="str">
        <f t="array" ref="D1851">IF($C1851="Very Satisfied","5 Stars",IF($C1851="Satisfied","4 Stars",IF($C1851="Neutral","3 Stars",IF($C1851="Dissatisfied","2 Stars",IF($C1851="Very Dissatisfied","1 Star")))))</f>
        <v>4 Stars</v>
      </c>
      <c r="E1851" t="s">
        <v>39</v>
      </c>
      <c r="F1851" t="s">
        <v>46</v>
      </c>
      <c r="G1851">
        <v>4</v>
      </c>
      <c r="H1851">
        <v>14</v>
      </c>
      <c r="I1851" s="4">
        <f t="shared" si="179"/>
        <v>459882</v>
      </c>
      <c r="J1851">
        <f t="shared" si="181"/>
        <v>16458.81818181818</v>
      </c>
      <c r="K1851" s="4">
        <f t="shared" si="180"/>
        <v>229940.99999999997</v>
      </c>
    </row>
    <row r="1852" spans="1:11" x14ac:dyDescent="0.25">
      <c r="A1852" t="s">
        <v>9</v>
      </c>
      <c r="B1852">
        <v>1711</v>
      </c>
      <c r="C1852" t="s">
        <v>29</v>
      </c>
      <c r="D1852" t="str">
        <f t="array" ref="D1852">IF($C1852="Very Satisfied","5 Stars",IF($C1852="Satisfied","4 Stars",IF($C1852="Neutral","3 Stars",IF($C1852="Dissatisfied","2 Stars",IF($C1852="Very Dissatisfied","1 Star")))))</f>
        <v>5 Stars</v>
      </c>
      <c r="E1852" t="s">
        <v>39</v>
      </c>
      <c r="F1852" t="s">
        <v>43</v>
      </c>
      <c r="G1852">
        <v>2</v>
      </c>
      <c r="H1852">
        <v>4</v>
      </c>
      <c r="I1852" s="4">
        <f t="shared" si="179"/>
        <v>148857</v>
      </c>
      <c r="J1852">
        <f t="shared" si="181"/>
        <v>39432.75</v>
      </c>
      <c r="K1852" s="4">
        <f t="shared" si="180"/>
        <v>260499.75</v>
      </c>
    </row>
    <row r="1853" spans="1:11" x14ac:dyDescent="0.25">
      <c r="A1853" t="s">
        <v>21</v>
      </c>
      <c r="B1853">
        <v>2064</v>
      </c>
      <c r="C1853" t="s">
        <v>27</v>
      </c>
      <c r="D1853" t="str">
        <f t="array" ref="D1853">IF($C1853="Very Satisfied","5 Stars",IF($C1853="Satisfied","4 Stars",IF($C1853="Neutral","3 Stars",IF($C1853="Dissatisfied","2 Stars",IF($C1853="Very Dissatisfied","1 Star")))))</f>
        <v>4 Stars</v>
      </c>
      <c r="E1853" t="s">
        <v>37</v>
      </c>
      <c r="F1853" t="s">
        <v>44</v>
      </c>
      <c r="G1853">
        <v>2</v>
      </c>
      <c r="H1853">
        <v>11</v>
      </c>
      <c r="I1853" s="4">
        <f t="shared" si="179"/>
        <v>179568</v>
      </c>
      <c r="J1853">
        <f t="shared" si="181"/>
        <v>143528.25</v>
      </c>
      <c r="K1853" s="4">
        <f t="shared" si="180"/>
        <v>114270.54545454546</v>
      </c>
    </row>
    <row r="1854" spans="1:11" x14ac:dyDescent="0.25">
      <c r="A1854" t="s">
        <v>13</v>
      </c>
      <c r="B1854">
        <v>3282</v>
      </c>
      <c r="C1854" t="s">
        <v>29</v>
      </c>
      <c r="D1854" t="str">
        <f t="array" ref="D1854">IF($C1854="Very Satisfied","5 Stars",IF($C1854="Satisfied","4 Stars",IF($C1854="Neutral","3 Stars",IF($C1854="Dissatisfied","2 Stars",IF($C1854="Very Dissatisfied","1 Star")))))</f>
        <v>5 Stars</v>
      </c>
      <c r="E1854" t="s">
        <v>37</v>
      </c>
      <c r="F1854" t="s">
        <v>42</v>
      </c>
      <c r="G1854">
        <v>3</v>
      </c>
      <c r="H1854">
        <v>4</v>
      </c>
      <c r="I1854" s="4">
        <f t="shared" si="179"/>
        <v>285534</v>
      </c>
      <c r="J1854">
        <f t="shared" si="181"/>
        <v>166866</v>
      </c>
      <c r="K1854" s="4">
        <f t="shared" si="180"/>
        <v>499684.5</v>
      </c>
    </row>
    <row r="1855" spans="1:11" x14ac:dyDescent="0.25">
      <c r="A1855" t="s">
        <v>17</v>
      </c>
      <c r="B1855">
        <v>3454</v>
      </c>
      <c r="C1855" t="s">
        <v>29</v>
      </c>
      <c r="D1855" t="str">
        <f t="array" ref="D1855">IF($C1855="Very Satisfied","5 Stars",IF($C1855="Satisfied","4 Stars",IF($C1855="Neutral","3 Stars",IF($C1855="Dissatisfied","2 Stars",IF($C1855="Very Dissatisfied","1 Star")))))</f>
        <v>5 Stars</v>
      </c>
      <c r="E1855" t="s">
        <v>37</v>
      </c>
      <c r="F1855" t="s">
        <v>48</v>
      </c>
      <c r="G1855">
        <v>5</v>
      </c>
      <c r="H1855">
        <v>15</v>
      </c>
      <c r="I1855" s="4">
        <f t="shared" si="179"/>
        <v>300498</v>
      </c>
      <c r="J1855">
        <f t="shared" si="181"/>
        <v>35486.333333333336</v>
      </c>
      <c r="K1855" s="4">
        <f t="shared" ref="K1855:K1875" si="182">PRODUCT(J1948,7)</f>
        <v>140232.4</v>
      </c>
    </row>
    <row r="1856" spans="1:11" x14ac:dyDescent="0.25">
      <c r="A1856" t="s">
        <v>20</v>
      </c>
      <c r="B1856">
        <v>3361</v>
      </c>
      <c r="C1856" t="s">
        <v>27</v>
      </c>
      <c r="D1856" t="str">
        <f t="array" ref="D1856">IF($C1856="Very Satisfied","5 Stars",IF($C1856="Satisfied","4 Stars",IF($C1856="Neutral","3 Stars",IF($C1856="Dissatisfied","2 Stars",IF($C1856="Very Dissatisfied","1 Star")))))</f>
        <v>4 Stars</v>
      </c>
      <c r="E1856" t="s">
        <v>38</v>
      </c>
      <c r="F1856" t="s">
        <v>42</v>
      </c>
      <c r="G1856">
        <v>1</v>
      </c>
      <c r="H1856">
        <v>10</v>
      </c>
      <c r="I1856" s="4">
        <f t="shared" si="179"/>
        <v>292407</v>
      </c>
      <c r="J1856">
        <f t="shared" si="181"/>
        <v>70243.8</v>
      </c>
      <c r="K1856" s="4">
        <f t="shared" si="182"/>
        <v>204684.9</v>
      </c>
    </row>
    <row r="1857" spans="1:11" x14ac:dyDescent="0.25">
      <c r="A1857" t="s">
        <v>14</v>
      </c>
      <c r="B1857">
        <v>3192</v>
      </c>
      <c r="C1857" t="s">
        <v>26</v>
      </c>
      <c r="D1857" t="str">
        <f t="array" ref="D1857">IF($C1857="Very Satisfied","5 Stars",IF($C1857="Satisfied","4 Stars",IF($C1857="Neutral","3 Stars",IF($C1857="Dissatisfied","2 Stars",IF($C1857="Very Dissatisfied","1 Star")))))</f>
        <v>3 Stars</v>
      </c>
      <c r="E1857" t="s">
        <v>40</v>
      </c>
      <c r="F1857" t="s">
        <v>47</v>
      </c>
      <c r="G1857">
        <v>3</v>
      </c>
      <c r="H1857">
        <v>11</v>
      </c>
      <c r="I1857" s="4">
        <f t="shared" si="179"/>
        <v>277704</v>
      </c>
      <c r="J1857">
        <f t="shared" si="181"/>
        <v>35135.571428571428</v>
      </c>
      <c r="K1857" s="4">
        <f t="shared" si="182"/>
        <v>176720.72727272726</v>
      </c>
    </row>
    <row r="1858" spans="1:11" x14ac:dyDescent="0.25">
      <c r="A1858" t="s">
        <v>9</v>
      </c>
      <c r="B1858">
        <v>1692</v>
      </c>
      <c r="C1858" t="s">
        <v>29</v>
      </c>
      <c r="D1858" t="str">
        <f t="array" ref="D1858">IF($C1858="Very Satisfied","5 Stars",IF($C1858="Satisfied","4 Stars",IF($C1858="Neutral","3 Stars",IF($C1858="Dissatisfied","2 Stars",IF($C1858="Very Dissatisfied","1 Star")))))</f>
        <v>5 Stars</v>
      </c>
      <c r="E1858" t="s">
        <v>39</v>
      </c>
      <c r="F1858" t="s">
        <v>47</v>
      </c>
      <c r="G1858">
        <v>5</v>
      </c>
      <c r="H1858">
        <v>5</v>
      </c>
      <c r="I1858" s="4">
        <f t="shared" si="179"/>
        <v>147204</v>
      </c>
      <c r="J1858">
        <f t="shared" si="181"/>
        <v>39280.5</v>
      </c>
      <c r="K1858" s="4">
        <f t="shared" si="182"/>
        <v>206085.6</v>
      </c>
    </row>
    <row r="1859" spans="1:11" x14ac:dyDescent="0.25">
      <c r="A1859" t="s">
        <v>15</v>
      </c>
      <c r="B1859">
        <v>2880</v>
      </c>
      <c r="C1859" t="s">
        <v>29</v>
      </c>
      <c r="D1859" t="str">
        <f t="array" ref="D1859">IF($C1859="Very Satisfied","5 Stars",IF($C1859="Satisfied","4 Stars",IF($C1859="Neutral","3 Stars",IF($C1859="Dissatisfied","2 Stars",IF($C1859="Very Dissatisfied","1 Star")))))</f>
        <v>5 Stars</v>
      </c>
      <c r="E1859" t="s">
        <v>36</v>
      </c>
      <c r="F1859" t="s">
        <v>44</v>
      </c>
      <c r="G1859">
        <v>1</v>
      </c>
      <c r="H1859">
        <v>7</v>
      </c>
      <c r="I1859" s="4">
        <f t="shared" si="179"/>
        <v>250560</v>
      </c>
      <c r="J1859">
        <f t="shared" si="181"/>
        <v>8035.636363636364</v>
      </c>
      <c r="K1859" s="4">
        <f t="shared" si="182"/>
        <v>250560.00000000003</v>
      </c>
    </row>
    <row r="1860" spans="1:11" x14ac:dyDescent="0.25">
      <c r="A1860" t="s">
        <v>16</v>
      </c>
      <c r="B1860">
        <v>3901</v>
      </c>
      <c r="C1860" t="s">
        <v>26</v>
      </c>
      <c r="D1860" t="str">
        <f t="array" ref="D1860">IF($C1860="Very Satisfied","5 Stars",IF($C1860="Satisfied","4 Stars",IF($C1860="Neutral","3 Stars",IF($C1860="Dissatisfied","2 Stars",IF($C1860="Very Dissatisfied","1 Star")))))</f>
        <v>3 Stars</v>
      </c>
      <c r="E1860" t="s">
        <v>33</v>
      </c>
      <c r="F1860" t="s">
        <v>42</v>
      </c>
      <c r="G1860">
        <v>3</v>
      </c>
      <c r="H1860">
        <v>4</v>
      </c>
      <c r="I1860" s="4">
        <f t="shared" si="179"/>
        <v>339387</v>
      </c>
      <c r="J1860">
        <f t="shared" si="181"/>
        <v>39592.25</v>
      </c>
      <c r="K1860" s="4">
        <f t="shared" si="182"/>
        <v>593927.25</v>
      </c>
    </row>
    <row r="1861" spans="1:11" x14ac:dyDescent="0.25">
      <c r="A1861" t="s">
        <v>21</v>
      </c>
      <c r="B1861">
        <v>2448</v>
      </c>
      <c r="C1861" t="s">
        <v>27</v>
      </c>
      <c r="D1861" t="str">
        <f t="array" ref="D1861">IF($C1861="Very Satisfied","5 Stars",IF($C1861="Satisfied","4 Stars",IF($C1861="Neutral","3 Stars",IF($C1861="Dissatisfied","2 Stars",IF($C1861="Very Dissatisfied","1 Star")))))</f>
        <v>4 Stars</v>
      </c>
      <c r="E1861" t="s">
        <v>40</v>
      </c>
      <c r="F1861" t="s">
        <v>49</v>
      </c>
      <c r="G1861">
        <v>3</v>
      </c>
      <c r="H1861">
        <v>5</v>
      </c>
      <c r="I1861" s="4">
        <f t="shared" si="179"/>
        <v>212976</v>
      </c>
      <c r="J1861">
        <f t="shared" si="181"/>
        <v>60617.25</v>
      </c>
      <c r="K1861" s="4">
        <f t="shared" si="182"/>
        <v>298166.39999999997</v>
      </c>
    </row>
    <row r="1862" spans="1:11" x14ac:dyDescent="0.25">
      <c r="A1862" t="s">
        <v>22</v>
      </c>
      <c r="B1862">
        <v>5557</v>
      </c>
      <c r="C1862" t="s">
        <v>26</v>
      </c>
      <c r="D1862" t="str">
        <f t="array" ref="D1862">IF($C1862="Very Satisfied","5 Stars",IF($C1862="Satisfied","4 Stars",IF($C1862="Neutral","3 Stars",IF($C1862="Dissatisfied","2 Stars",IF($C1862="Very Dissatisfied","1 Star")))))</f>
        <v>3 Stars</v>
      </c>
      <c r="E1862" t="s">
        <v>33</v>
      </c>
      <c r="F1862" t="s">
        <v>43</v>
      </c>
      <c r="G1862">
        <v>5</v>
      </c>
      <c r="H1862">
        <v>6</v>
      </c>
      <c r="I1862" s="4">
        <f t="shared" si="179"/>
        <v>483459</v>
      </c>
      <c r="J1862">
        <f t="shared" si="181"/>
        <v>72051.818181818177</v>
      </c>
      <c r="K1862" s="4">
        <f t="shared" si="182"/>
        <v>564035.5</v>
      </c>
    </row>
    <row r="1863" spans="1:11" x14ac:dyDescent="0.25">
      <c r="A1863" t="s">
        <v>25</v>
      </c>
      <c r="B1863">
        <v>2690</v>
      </c>
      <c r="C1863" t="s">
        <v>29</v>
      </c>
      <c r="D1863" t="str">
        <f t="array" ref="D1863">IF($C1863="Very Satisfied","5 Stars",IF($C1863="Satisfied","4 Stars",IF($C1863="Neutral","3 Stars",IF($C1863="Dissatisfied","2 Stars",IF($C1863="Very Dissatisfied","1 Star")))))</f>
        <v>5 Stars</v>
      </c>
      <c r="E1863" t="s">
        <v>38</v>
      </c>
      <c r="F1863" t="s">
        <v>45</v>
      </c>
      <c r="G1863">
        <v>2</v>
      </c>
      <c r="H1863">
        <v>8</v>
      </c>
      <c r="I1863" s="4">
        <f t="shared" si="179"/>
        <v>234030</v>
      </c>
      <c r="J1863">
        <f t="shared" si="181"/>
        <v>22040</v>
      </c>
      <c r="K1863" s="4">
        <f t="shared" si="182"/>
        <v>204776.25</v>
      </c>
    </row>
    <row r="1864" spans="1:11" x14ac:dyDescent="0.25">
      <c r="A1864" t="s">
        <v>22</v>
      </c>
      <c r="B1864">
        <v>5772</v>
      </c>
      <c r="C1864" t="s">
        <v>27</v>
      </c>
      <c r="D1864" t="str">
        <f t="array" ref="D1864">IF($C1864="Very Satisfied","5 Stars",IF($C1864="Satisfied","4 Stars",IF($C1864="Neutral","3 Stars",IF($C1864="Dissatisfied","2 Stars",IF($C1864="Very Dissatisfied","1 Star")))))</f>
        <v>4 Stars</v>
      </c>
      <c r="E1864" t="s">
        <v>40</v>
      </c>
      <c r="F1864" t="s">
        <v>44</v>
      </c>
      <c r="G1864">
        <v>1</v>
      </c>
      <c r="H1864">
        <v>13</v>
      </c>
      <c r="I1864" s="4">
        <f t="shared" si="179"/>
        <v>502164</v>
      </c>
      <c r="J1864">
        <f t="shared" si="181"/>
        <v>178502.25</v>
      </c>
      <c r="K1864" s="4">
        <f t="shared" si="182"/>
        <v>270396</v>
      </c>
    </row>
    <row r="1865" spans="1:11" x14ac:dyDescent="0.25">
      <c r="A1865" t="s">
        <v>7</v>
      </c>
      <c r="B1865">
        <v>5870</v>
      </c>
      <c r="C1865" t="s">
        <v>28</v>
      </c>
      <c r="D1865" t="str">
        <f t="array" ref="D1865">IF($C1865="Very Satisfied","5 Stars",IF($C1865="Satisfied","4 Stars",IF($C1865="Neutral","3 Stars",IF($C1865="Dissatisfied","2 Stars",IF($C1865="Very Dissatisfied","1 Star")))))</f>
        <v>2 Stars</v>
      </c>
      <c r="E1865" t="s">
        <v>33</v>
      </c>
      <c r="F1865" t="s">
        <v>46</v>
      </c>
      <c r="G1865">
        <v>5</v>
      </c>
      <c r="H1865">
        <v>5</v>
      </c>
      <c r="I1865" s="4">
        <f t="shared" si="179"/>
        <v>510690</v>
      </c>
      <c r="J1865">
        <f t="shared" si="181"/>
        <v>13702.5</v>
      </c>
      <c r="K1865" s="4">
        <f t="shared" si="182"/>
        <v>714966</v>
      </c>
    </row>
    <row r="1866" spans="1:11" x14ac:dyDescent="0.25">
      <c r="A1866" t="s">
        <v>9</v>
      </c>
      <c r="B1866">
        <v>926</v>
      </c>
      <c r="C1866" t="s">
        <v>26</v>
      </c>
      <c r="D1866" t="str">
        <f t="array" ref="D1866">IF($C1866="Very Satisfied","5 Stars",IF($C1866="Satisfied","4 Stars",IF($C1866="Neutral","3 Stars",IF($C1866="Dissatisfied","2 Stars",IF($C1866="Very Dissatisfied","1 Star")))))</f>
        <v>3 Stars</v>
      </c>
      <c r="E1866" t="s">
        <v>32</v>
      </c>
      <c r="F1866" t="s">
        <v>52</v>
      </c>
      <c r="G1866">
        <v>1</v>
      </c>
      <c r="H1866">
        <v>15</v>
      </c>
      <c r="I1866" s="4">
        <f t="shared" si="179"/>
        <v>80562</v>
      </c>
      <c r="J1866">
        <f t="shared" si="181"/>
        <v>27383.25</v>
      </c>
      <c r="K1866" s="4">
        <f t="shared" si="182"/>
        <v>37595.599999999999</v>
      </c>
    </row>
    <row r="1867" spans="1:11" x14ac:dyDescent="0.25">
      <c r="A1867" t="s">
        <v>22</v>
      </c>
      <c r="B1867">
        <v>2090</v>
      </c>
      <c r="C1867" t="s">
        <v>28</v>
      </c>
      <c r="D1867" t="str">
        <f t="array" ref="D1867">IF($C1867="Very Satisfied","5 Stars",IF($C1867="Satisfied","4 Stars",IF($C1867="Neutral","3 Stars",IF($C1867="Dissatisfied","2 Stars",IF($C1867="Very Dissatisfied","1 Star")))))</f>
        <v>2 Stars</v>
      </c>
      <c r="E1867" t="s">
        <v>40</v>
      </c>
      <c r="F1867" t="s">
        <v>41</v>
      </c>
      <c r="G1867">
        <v>5</v>
      </c>
      <c r="H1867">
        <v>7</v>
      </c>
      <c r="I1867" s="4">
        <f t="shared" si="179"/>
        <v>181830</v>
      </c>
      <c r="J1867">
        <f t="shared" si="181"/>
        <v>70006</v>
      </c>
      <c r="K1867" s="4">
        <f t="shared" si="182"/>
        <v>181830</v>
      </c>
    </row>
    <row r="1868" spans="1:11" x14ac:dyDescent="0.25">
      <c r="A1868" t="s">
        <v>14</v>
      </c>
      <c r="B1868">
        <v>6201</v>
      </c>
      <c r="C1868" t="s">
        <v>28</v>
      </c>
      <c r="D1868" t="str">
        <f t="array" ref="D1868">IF($C1868="Very Satisfied","5 Stars",IF($C1868="Satisfied","4 Stars",IF($C1868="Neutral","3 Stars",IF($C1868="Dissatisfied","2 Stars",IF($C1868="Very Dissatisfied","1 Star")))))</f>
        <v>2 Stars</v>
      </c>
      <c r="E1868" t="s">
        <v>31</v>
      </c>
      <c r="F1868" t="s">
        <v>43</v>
      </c>
      <c r="G1868">
        <v>1</v>
      </c>
      <c r="H1868">
        <v>11</v>
      </c>
      <c r="I1868" s="4">
        <f t="shared" si="179"/>
        <v>539487</v>
      </c>
      <c r="J1868">
        <f t="shared" si="181"/>
        <v>46214.400000000001</v>
      </c>
      <c r="K1868" s="4">
        <f t="shared" si="182"/>
        <v>343309.90909090912</v>
      </c>
    </row>
    <row r="1869" spans="1:11" x14ac:dyDescent="0.25">
      <c r="A1869" t="s">
        <v>18</v>
      </c>
      <c r="B1869">
        <v>2651</v>
      </c>
      <c r="C1869" t="s">
        <v>29</v>
      </c>
      <c r="D1869" t="str">
        <f t="array" ref="D1869">IF($C1869="Very Satisfied","5 Stars",IF($C1869="Satisfied","4 Stars",IF($C1869="Neutral","3 Stars",IF($C1869="Dissatisfied","2 Stars",IF($C1869="Very Dissatisfied","1 Star")))))</f>
        <v>5 Stars</v>
      </c>
      <c r="E1869" t="s">
        <v>36</v>
      </c>
      <c r="F1869" t="s">
        <v>52</v>
      </c>
      <c r="G1869">
        <v>2</v>
      </c>
      <c r="H1869">
        <v>7</v>
      </c>
      <c r="I1869" s="4">
        <f t="shared" si="179"/>
        <v>230637</v>
      </c>
      <c r="J1869">
        <f t="shared" si="181"/>
        <v>51530.1</v>
      </c>
      <c r="K1869" s="4">
        <f t="shared" si="182"/>
        <v>230637</v>
      </c>
    </row>
    <row r="1870" spans="1:11" x14ac:dyDescent="0.25">
      <c r="A1870" t="s">
        <v>25</v>
      </c>
      <c r="B1870">
        <v>4015</v>
      </c>
      <c r="C1870" t="s">
        <v>29</v>
      </c>
      <c r="D1870" t="str">
        <f t="array" ref="D1870">IF($C1870="Very Satisfied","5 Stars",IF($C1870="Satisfied","4 Stars",IF($C1870="Neutral","3 Stars",IF($C1870="Dissatisfied","2 Stars",IF($C1870="Very Dissatisfied","1 Star")))))</f>
        <v>5 Stars</v>
      </c>
      <c r="E1870" t="s">
        <v>39</v>
      </c>
      <c r="F1870" t="s">
        <v>47</v>
      </c>
      <c r="G1870">
        <v>1</v>
      </c>
      <c r="H1870">
        <v>6</v>
      </c>
      <c r="I1870" s="4">
        <f t="shared" si="179"/>
        <v>349305</v>
      </c>
      <c r="J1870">
        <f t="shared" si="181"/>
        <v>51011</v>
      </c>
      <c r="K1870" s="4">
        <f t="shared" si="182"/>
        <v>407522.5</v>
      </c>
    </row>
    <row r="1871" spans="1:11" x14ac:dyDescent="0.25">
      <c r="A1871" t="s">
        <v>24</v>
      </c>
      <c r="B1871">
        <v>3688</v>
      </c>
      <c r="C1871" t="s">
        <v>27</v>
      </c>
      <c r="D1871" t="str">
        <f t="array" ref="D1871">IF($C1871="Very Satisfied","5 Stars",IF($C1871="Satisfied","4 Stars",IF($C1871="Neutral","3 Stars",IF($C1871="Dissatisfied","2 Stars",IF($C1871="Very Dissatisfied","1 Star")))))</f>
        <v>4 Stars</v>
      </c>
      <c r="E1871" t="s">
        <v>32</v>
      </c>
      <c r="F1871" t="s">
        <v>44</v>
      </c>
      <c r="G1871">
        <v>1</v>
      </c>
      <c r="H1871">
        <v>15</v>
      </c>
      <c r="I1871" s="4">
        <f t="shared" si="179"/>
        <v>320856</v>
      </c>
      <c r="J1871">
        <f t="shared" si="181"/>
        <v>21489</v>
      </c>
      <c r="K1871" s="4">
        <f t="shared" si="182"/>
        <v>149732.80000000002</v>
      </c>
    </row>
    <row r="1872" spans="1:11" x14ac:dyDescent="0.25">
      <c r="A1872" t="s">
        <v>14</v>
      </c>
      <c r="B1872">
        <v>4291</v>
      </c>
      <c r="C1872" t="s">
        <v>28</v>
      </c>
      <c r="D1872" t="str">
        <f t="array" ref="D1872">IF($C1872="Very Satisfied","5 Stars",IF($C1872="Satisfied","4 Stars",IF($C1872="Neutral","3 Stars",IF($C1872="Dissatisfied","2 Stars",IF($C1872="Very Dissatisfied","1 Star")))))</f>
        <v>2 Stars</v>
      </c>
      <c r="E1872" t="s">
        <v>32</v>
      </c>
      <c r="F1872" t="s">
        <v>50</v>
      </c>
      <c r="G1872">
        <v>4</v>
      </c>
      <c r="H1872">
        <v>11</v>
      </c>
      <c r="I1872" s="4">
        <f t="shared" si="179"/>
        <v>373317</v>
      </c>
      <c r="J1872">
        <f t="shared" si="181"/>
        <v>35228.785714285717</v>
      </c>
      <c r="K1872" s="4">
        <f t="shared" si="182"/>
        <v>237565.36363636362</v>
      </c>
    </row>
    <row r="1873" spans="1:11" x14ac:dyDescent="0.25">
      <c r="A1873" t="s">
        <v>24</v>
      </c>
      <c r="B1873">
        <v>2020</v>
      </c>
      <c r="C1873" t="s">
        <v>29</v>
      </c>
      <c r="D1873" t="str">
        <f t="array" ref="D1873">IF($C1873="Very Satisfied","5 Stars",IF($C1873="Satisfied","4 Stars",IF($C1873="Neutral","3 Stars",IF($C1873="Dissatisfied","2 Stars",IF($C1873="Very Dissatisfied","1 Star")))))</f>
        <v>5 Stars</v>
      </c>
      <c r="E1873" t="s">
        <v>33</v>
      </c>
      <c r="F1873" t="s">
        <v>43</v>
      </c>
      <c r="G1873">
        <v>1</v>
      </c>
      <c r="H1873">
        <v>15</v>
      </c>
      <c r="I1873" s="4">
        <f t="shared" si="179"/>
        <v>175740</v>
      </c>
      <c r="J1873">
        <f t="shared" si="181"/>
        <v>28953.599999999999</v>
      </c>
      <c r="K1873" s="4">
        <f t="shared" si="182"/>
        <v>82012</v>
      </c>
    </row>
    <row r="1874" spans="1:11" x14ac:dyDescent="0.25">
      <c r="A1874" t="s">
        <v>23</v>
      </c>
      <c r="B1874">
        <v>5824</v>
      </c>
      <c r="C1874" t="s">
        <v>27</v>
      </c>
      <c r="D1874" t="str">
        <f t="array" ref="D1874">IF($C1874="Very Satisfied","5 Stars",IF($C1874="Satisfied","4 Stars",IF($C1874="Neutral","3 Stars",IF($C1874="Dissatisfied","2 Stars",IF($C1874="Very Dissatisfied","1 Star")))))</f>
        <v>4 Stars</v>
      </c>
      <c r="E1874" t="s">
        <v>34</v>
      </c>
      <c r="F1874" t="s">
        <v>44</v>
      </c>
      <c r="G1874">
        <v>2</v>
      </c>
      <c r="H1874">
        <v>14</v>
      </c>
      <c r="I1874" s="4">
        <f t="shared" si="179"/>
        <v>506688</v>
      </c>
      <c r="J1874">
        <f t="shared" si="181"/>
        <v>20805.428571428572</v>
      </c>
      <c r="K1874" s="4">
        <f t="shared" si="182"/>
        <v>253344</v>
      </c>
    </row>
    <row r="1875" spans="1:11" x14ac:dyDescent="0.25">
      <c r="A1875" t="s">
        <v>13</v>
      </c>
      <c r="B1875">
        <v>1319</v>
      </c>
      <c r="C1875" t="s">
        <v>30</v>
      </c>
      <c r="D1875" t="str">
        <f t="array" ref="D1875">IF($C1875="Very Satisfied","5 Stars",IF($C1875="Satisfied","4 Stars",IF($C1875="Neutral","3 Stars",IF($C1875="Dissatisfied","2 Stars",IF($C1875="Very Dissatisfied","1 Star")))))</f>
        <v>1 Star</v>
      </c>
      <c r="E1875" t="s">
        <v>34</v>
      </c>
      <c r="F1875" t="s">
        <v>51</v>
      </c>
      <c r="G1875">
        <v>2</v>
      </c>
      <c r="H1875">
        <v>10</v>
      </c>
      <c r="I1875" s="4">
        <f t="shared" si="179"/>
        <v>114753</v>
      </c>
      <c r="J1875">
        <f t="shared" si="181"/>
        <v>106248.75</v>
      </c>
      <c r="K1875" s="4">
        <f t="shared" si="182"/>
        <v>80327.099999999991</v>
      </c>
    </row>
    <row r="1876" spans="1:11" x14ac:dyDescent="0.25">
      <c r="A1876" t="s">
        <v>16</v>
      </c>
      <c r="B1876">
        <v>1310</v>
      </c>
      <c r="C1876" t="s">
        <v>27</v>
      </c>
      <c r="D1876" t="str">
        <f t="array" ref="D1876">IF($C1876="Very Satisfied","5 Stars",IF($C1876="Satisfied","4 Stars",IF($C1876="Neutral","3 Stars",IF($C1876="Dissatisfied","2 Stars",IF($C1876="Very Dissatisfied","1 Star")))))</f>
        <v>4 Stars</v>
      </c>
      <c r="E1876" t="s">
        <v>37</v>
      </c>
      <c r="F1876" t="s">
        <v>49</v>
      </c>
      <c r="G1876">
        <v>5</v>
      </c>
      <c r="H1876">
        <v>12</v>
      </c>
      <c r="I1876" s="4">
        <f t="shared" si="179"/>
        <v>113970</v>
      </c>
      <c r="J1876">
        <f t="shared" si="181"/>
        <v>114600.75</v>
      </c>
      <c r="K1876" s="4">
        <f t="shared" ref="K1876:K1882" si="183">PRODUCT(J1970,7)</f>
        <v>66482.5</v>
      </c>
    </row>
    <row r="1877" spans="1:11" x14ac:dyDescent="0.25">
      <c r="A1877" t="s">
        <v>25</v>
      </c>
      <c r="B1877">
        <v>2145</v>
      </c>
      <c r="C1877" t="s">
        <v>27</v>
      </c>
      <c r="D1877" t="str">
        <f t="array" ref="D1877">IF($C1877="Very Satisfied","5 Stars",IF($C1877="Satisfied","4 Stars",IF($C1877="Neutral","3 Stars",IF($C1877="Dissatisfied","2 Stars",IF($C1877="Very Dissatisfied","1 Star")))))</f>
        <v>4 Stars</v>
      </c>
      <c r="E1877" t="s">
        <v>34</v>
      </c>
      <c r="F1877" t="s">
        <v>45</v>
      </c>
      <c r="G1877">
        <v>2</v>
      </c>
      <c r="H1877">
        <v>8</v>
      </c>
      <c r="I1877" s="4">
        <f t="shared" si="179"/>
        <v>186615</v>
      </c>
      <c r="J1877">
        <f t="shared" si="181"/>
        <v>33066.692307692305</v>
      </c>
      <c r="K1877" s="4">
        <f t="shared" si="183"/>
        <v>163288.125</v>
      </c>
    </row>
    <row r="1878" spans="1:11" x14ac:dyDescent="0.25">
      <c r="A1878" t="s">
        <v>14</v>
      </c>
      <c r="B1878">
        <v>6628</v>
      </c>
      <c r="C1878" t="s">
        <v>26</v>
      </c>
      <c r="D1878" t="str">
        <f t="array" ref="D1878">IF($C1878="Very Satisfied","5 Stars",IF($C1878="Satisfied","4 Stars",IF($C1878="Neutral","3 Stars",IF($C1878="Dissatisfied","2 Stars",IF($C1878="Very Dissatisfied","1 Star")))))</f>
        <v>3 Stars</v>
      </c>
      <c r="E1878" t="s">
        <v>36</v>
      </c>
      <c r="F1878" t="s">
        <v>45</v>
      </c>
      <c r="G1878">
        <v>2</v>
      </c>
      <c r="H1878">
        <v>11</v>
      </c>
      <c r="I1878" s="4">
        <f t="shared" si="179"/>
        <v>576636</v>
      </c>
      <c r="J1878">
        <f t="shared" si="181"/>
        <v>34697.181818181816</v>
      </c>
      <c r="K1878" s="4">
        <f t="shared" si="183"/>
        <v>366950.18181818182</v>
      </c>
    </row>
    <row r="1879" spans="1:11" x14ac:dyDescent="0.25">
      <c r="A1879" t="s">
        <v>23</v>
      </c>
      <c r="B1879">
        <v>2322</v>
      </c>
      <c r="C1879" t="s">
        <v>26</v>
      </c>
      <c r="D1879" t="str">
        <f t="array" ref="D1879">IF($C1879="Very Satisfied","5 Stars",IF($C1879="Satisfied","4 Stars",IF($C1879="Neutral","3 Stars",IF($C1879="Dissatisfied","2 Stars",IF($C1879="Very Dissatisfied","1 Star")))))</f>
        <v>3 Stars</v>
      </c>
      <c r="E1879" t="s">
        <v>37</v>
      </c>
      <c r="F1879" t="s">
        <v>52</v>
      </c>
      <c r="G1879">
        <v>1</v>
      </c>
      <c r="H1879">
        <v>14</v>
      </c>
      <c r="I1879" s="4">
        <f t="shared" si="179"/>
        <v>202014</v>
      </c>
      <c r="J1879">
        <f t="shared" si="181"/>
        <v>65532.75</v>
      </c>
      <c r="K1879" s="4">
        <f t="shared" si="183"/>
        <v>101007</v>
      </c>
    </row>
    <row r="1880" spans="1:11" x14ac:dyDescent="0.25">
      <c r="A1880" t="s">
        <v>22</v>
      </c>
      <c r="B1880">
        <v>1431</v>
      </c>
      <c r="C1880" t="s">
        <v>27</v>
      </c>
      <c r="D1880" t="str">
        <f t="array" ref="D1880">IF($C1880="Very Satisfied","5 Stars",IF($C1880="Satisfied","4 Stars",IF($C1880="Neutral","3 Stars",IF($C1880="Dissatisfied","2 Stars",IF($C1880="Very Dissatisfied","1 Star")))))</f>
        <v>4 Stars</v>
      </c>
      <c r="E1880" t="s">
        <v>35</v>
      </c>
      <c r="F1880" t="s">
        <v>45</v>
      </c>
      <c r="G1880">
        <v>5</v>
      </c>
      <c r="H1880">
        <v>9</v>
      </c>
      <c r="I1880" s="4">
        <f t="shared" si="179"/>
        <v>124497</v>
      </c>
      <c r="J1880">
        <f t="shared" si="181"/>
        <v>79851.5</v>
      </c>
      <c r="K1880" s="4">
        <f t="shared" si="183"/>
        <v>96831</v>
      </c>
    </row>
    <row r="1881" spans="1:11" x14ac:dyDescent="0.25">
      <c r="A1881" t="s">
        <v>22</v>
      </c>
      <c r="B1881">
        <v>5540</v>
      </c>
      <c r="C1881" t="s">
        <v>29</v>
      </c>
      <c r="D1881" t="str">
        <f t="array" ref="D1881">IF($C1881="Very Satisfied","5 Stars",IF($C1881="Satisfied","4 Stars",IF($C1881="Neutral","3 Stars",IF($C1881="Dissatisfied","2 Stars",IF($C1881="Very Dissatisfied","1 Star")))))</f>
        <v>5 Stars</v>
      </c>
      <c r="E1881" t="s">
        <v>35</v>
      </c>
      <c r="F1881" t="s">
        <v>48</v>
      </c>
      <c r="G1881">
        <v>4</v>
      </c>
      <c r="H1881">
        <v>10</v>
      </c>
      <c r="I1881" s="4">
        <f t="shared" si="179"/>
        <v>481980</v>
      </c>
      <c r="J1881">
        <f t="shared" si="181"/>
        <v>14157.8</v>
      </c>
      <c r="K1881" s="4">
        <f t="shared" si="183"/>
        <v>337386</v>
      </c>
    </row>
    <row r="1882" spans="1:11" x14ac:dyDescent="0.25">
      <c r="A1882" t="s">
        <v>16</v>
      </c>
      <c r="B1882">
        <v>3663</v>
      </c>
      <c r="C1882" t="s">
        <v>26</v>
      </c>
      <c r="D1882" t="str">
        <f t="array" ref="D1882">IF($C1882="Very Satisfied","5 Stars",IF($C1882="Satisfied","4 Stars",IF($C1882="Neutral","3 Stars",IF($C1882="Dissatisfied","2 Stars",IF($C1882="Very Dissatisfied","1 Star")))))</f>
        <v>3 Stars</v>
      </c>
      <c r="E1882" t="s">
        <v>32</v>
      </c>
      <c r="F1882" t="s">
        <v>52</v>
      </c>
      <c r="G1882">
        <v>3</v>
      </c>
      <c r="H1882">
        <v>6</v>
      </c>
      <c r="I1882" s="4">
        <f t="shared" si="179"/>
        <v>318681</v>
      </c>
      <c r="J1882">
        <f t="shared" si="181"/>
        <v>58485.75</v>
      </c>
      <c r="K1882" s="4">
        <f t="shared" si="183"/>
        <v>371794.5</v>
      </c>
    </row>
    <row r="1883" spans="1:11" x14ac:dyDescent="0.25">
      <c r="A1883" t="s">
        <v>22</v>
      </c>
      <c r="B1883">
        <v>2469</v>
      </c>
      <c r="C1883" t="s">
        <v>29</v>
      </c>
      <c r="D1883" t="str">
        <f t="array" ref="D1883">IF($C1883="Very Satisfied","5 Stars",IF($C1883="Satisfied","4 Stars",IF($C1883="Neutral","3 Stars",IF($C1883="Dissatisfied","2 Stars",IF($C1883="Very Dissatisfied","1 Star")))))</f>
        <v>5 Stars</v>
      </c>
      <c r="E1883" t="s">
        <v>37</v>
      </c>
      <c r="F1883" t="s">
        <v>44</v>
      </c>
      <c r="G1883">
        <v>2</v>
      </c>
      <c r="H1883">
        <v>8</v>
      </c>
      <c r="I1883" s="4">
        <f t="shared" si="179"/>
        <v>214803</v>
      </c>
      <c r="J1883">
        <f t="shared" si="181"/>
        <v>34278</v>
      </c>
      <c r="K1883" s="4">
        <f t="shared" ref="K1883:K1892" si="184">PRODUCT(J1978,7)</f>
        <v>187952.625</v>
      </c>
    </row>
    <row r="1884" spans="1:11" x14ac:dyDescent="0.25">
      <c r="A1884" t="s">
        <v>15</v>
      </c>
      <c r="B1884">
        <v>6582</v>
      </c>
      <c r="C1884" t="s">
        <v>26</v>
      </c>
      <c r="D1884" t="str">
        <f t="array" ref="D1884">IF($C1884="Very Satisfied","5 Stars",IF($C1884="Satisfied","4 Stars",IF($C1884="Neutral","3 Stars",IF($C1884="Dissatisfied","2 Stars",IF($C1884="Very Dissatisfied","1 Star")))))</f>
        <v>3 Stars</v>
      </c>
      <c r="E1884" t="s">
        <v>37</v>
      </c>
      <c r="F1884" t="s">
        <v>43</v>
      </c>
      <c r="G1884">
        <v>3</v>
      </c>
      <c r="H1884">
        <v>9</v>
      </c>
      <c r="I1884" s="4">
        <f t="shared" si="179"/>
        <v>572634</v>
      </c>
      <c r="J1884">
        <f t="shared" si="181"/>
        <v>144333</v>
      </c>
      <c r="K1884" s="4">
        <f t="shared" si="184"/>
        <v>445382</v>
      </c>
    </row>
    <row r="1885" spans="1:11" x14ac:dyDescent="0.25">
      <c r="A1885" t="s">
        <v>18</v>
      </c>
      <c r="B1885">
        <v>3648</v>
      </c>
      <c r="C1885" t="s">
        <v>26</v>
      </c>
      <c r="D1885" t="str">
        <f>IF($C1885="Very Satisfied","5 Stars",IF($C1885="Satisfied","4 Stars",IF($C1885="Neutral","3 Stars",IF($C1885="Dissatisfied","2 Stars",IF($C1885="Very Dissatisfied","1 Star")))))</f>
        <v>3 Stars</v>
      </c>
      <c r="E1885" t="s">
        <v>35</v>
      </c>
      <c r="F1885" t="s">
        <v>48</v>
      </c>
      <c r="G1885">
        <v>1</v>
      </c>
      <c r="H1885">
        <v>11</v>
      </c>
      <c r="I1885" s="4">
        <f t="shared" si="179"/>
        <v>317376</v>
      </c>
      <c r="J1885">
        <f t="shared" si="181"/>
        <v>116179.8</v>
      </c>
      <c r="K1885" s="4">
        <f t="shared" si="184"/>
        <v>201966.54545454544</v>
      </c>
    </row>
    <row r="1886" spans="1:11" x14ac:dyDescent="0.25">
      <c r="A1886" t="s">
        <v>24</v>
      </c>
      <c r="B1886">
        <v>1000</v>
      </c>
      <c r="C1886" t="s">
        <v>28</v>
      </c>
      <c r="D1886" t="str">
        <f t="array" ref="D1886">IF($C1886="Very Satisfied","5 Stars",IF($C1886="Satisfied","4 Stars",IF($C1886="Neutral","3 Stars",IF($C1886="Dissatisfied","2 Stars",IF($C1886="Very Dissatisfied","1 Star")))))</f>
        <v>2 Stars</v>
      </c>
      <c r="E1886" t="s">
        <v>38</v>
      </c>
      <c r="F1886" t="s">
        <v>51</v>
      </c>
      <c r="G1886">
        <v>1</v>
      </c>
      <c r="H1886">
        <v>6</v>
      </c>
      <c r="I1886" s="4">
        <f t="shared" si="179"/>
        <v>87000</v>
      </c>
      <c r="J1886">
        <f t="shared" si="181"/>
        <v>102776</v>
      </c>
      <c r="K1886" s="4">
        <f t="shared" si="184"/>
        <v>101500</v>
      </c>
    </row>
    <row r="1887" spans="1:11" x14ac:dyDescent="0.25">
      <c r="A1887" t="s">
        <v>14</v>
      </c>
      <c r="B1887">
        <v>6666</v>
      </c>
      <c r="C1887" t="s">
        <v>26</v>
      </c>
      <c r="D1887" t="str">
        <f t="array" ref="D1887">IF($C1887="Very Satisfied","5 Stars",IF($C1887="Satisfied","4 Stars",IF($C1887="Neutral","3 Stars",IF($C1887="Dissatisfied","2 Stars",IF($C1887="Very Dissatisfied","1 Star")))))</f>
        <v>3 Stars</v>
      </c>
      <c r="E1887" t="s">
        <v>36</v>
      </c>
      <c r="F1887" t="s">
        <v>46</v>
      </c>
      <c r="G1887">
        <v>5</v>
      </c>
      <c r="H1887">
        <v>5</v>
      </c>
      <c r="I1887" s="4">
        <f t="shared" si="179"/>
        <v>579942</v>
      </c>
      <c r="J1887">
        <f t="shared" si="181"/>
        <v>284374</v>
      </c>
      <c r="K1887" s="4">
        <f t="shared" si="184"/>
        <v>811918.79999999993</v>
      </c>
    </row>
    <row r="1888" spans="1:11" x14ac:dyDescent="0.25">
      <c r="A1888" t="s">
        <v>7</v>
      </c>
      <c r="B1888">
        <v>3203</v>
      </c>
      <c r="C1888" t="s">
        <v>27</v>
      </c>
      <c r="D1888" t="str">
        <f t="array" ref="D1888">IF($C1888="Very Satisfied","5 Stars",IF($C1888="Satisfied","4 Stars",IF($C1888="Neutral","3 Stars",IF($C1888="Dissatisfied","2 Stars",IF($C1888="Very Dissatisfied","1 Star")))))</f>
        <v>4 Stars</v>
      </c>
      <c r="E1888" t="s">
        <v>39</v>
      </c>
      <c r="F1888" t="s">
        <v>47</v>
      </c>
      <c r="G1888">
        <v>3</v>
      </c>
      <c r="H1888">
        <v>15</v>
      </c>
      <c r="I1888" s="4">
        <f t="shared" si="179"/>
        <v>278661</v>
      </c>
      <c r="J1888">
        <f t="shared" si="181"/>
        <v>127585.5</v>
      </c>
      <c r="K1888" s="4">
        <f t="shared" si="184"/>
        <v>130041.80000000002</v>
      </c>
    </row>
    <row r="1889" spans="1:11" x14ac:dyDescent="0.25">
      <c r="A1889" t="s">
        <v>17</v>
      </c>
      <c r="B1889">
        <v>1748</v>
      </c>
      <c r="C1889" t="s">
        <v>28</v>
      </c>
      <c r="D1889" t="str">
        <f t="array" ref="D1889">IF($C1889="Very Satisfied","5 Stars",IF($C1889="Satisfied","4 Stars",IF($C1889="Neutral","3 Stars",IF($C1889="Dissatisfied","2 Stars",IF($C1889="Very Dissatisfied","1 Star")))))</f>
        <v>2 Stars</v>
      </c>
      <c r="E1889" t="s">
        <v>32</v>
      </c>
      <c r="F1889" t="s">
        <v>51</v>
      </c>
      <c r="G1889">
        <v>3</v>
      </c>
      <c r="H1889">
        <v>14</v>
      </c>
      <c r="I1889" s="4">
        <f t="shared" si="179"/>
        <v>152076</v>
      </c>
      <c r="J1889">
        <f t="shared" si="181"/>
        <v>58472.7</v>
      </c>
      <c r="K1889" s="4">
        <f t="shared" si="184"/>
        <v>76038</v>
      </c>
    </row>
    <row r="1890" spans="1:11" x14ac:dyDescent="0.25">
      <c r="A1890" t="s">
        <v>18</v>
      </c>
      <c r="B1890">
        <v>7756</v>
      </c>
      <c r="C1890" t="s">
        <v>28</v>
      </c>
      <c r="D1890" t="str">
        <f t="array" ref="D1890">IF($C1890="Very Satisfied","5 Stars",IF($C1890="Satisfied","4 Stars",IF($C1890="Neutral","3 Stars",IF($C1890="Dissatisfied","2 Stars",IF($C1890="Very Dissatisfied","1 Star")))))</f>
        <v>2 Stars</v>
      </c>
      <c r="E1890" t="s">
        <v>36</v>
      </c>
      <c r="F1890" t="s">
        <v>50</v>
      </c>
      <c r="G1890">
        <v>1</v>
      </c>
      <c r="H1890">
        <v>13</v>
      </c>
      <c r="I1890" s="4">
        <f t="shared" si="179"/>
        <v>674772</v>
      </c>
      <c r="J1890">
        <f t="shared" si="181"/>
        <v>121762.71428571429</v>
      </c>
      <c r="K1890" s="4">
        <f t="shared" si="184"/>
        <v>363338.76923076925</v>
      </c>
    </row>
    <row r="1891" spans="1:11" x14ac:dyDescent="0.25">
      <c r="A1891" t="s">
        <v>12</v>
      </c>
      <c r="B1891">
        <v>4633</v>
      </c>
      <c r="C1891" t="s">
        <v>30</v>
      </c>
      <c r="D1891" t="str">
        <f t="array" ref="D1891">IF($C1891="Very Satisfied","5 Stars",IF($C1891="Satisfied","4 Stars",IF($C1891="Neutral","3 Stars",IF($C1891="Dissatisfied","2 Stars",IF($C1891="Very Dissatisfied","1 Star")))))</f>
        <v>1 Star</v>
      </c>
      <c r="E1891" t="s">
        <v>37</v>
      </c>
      <c r="F1891" t="s">
        <v>41</v>
      </c>
      <c r="G1891">
        <v>2</v>
      </c>
      <c r="H1891">
        <v>9</v>
      </c>
      <c r="I1891" s="4">
        <f t="shared" si="179"/>
        <v>403071</v>
      </c>
      <c r="J1891" t="e">
        <f>#REF!/#REF!</f>
        <v>#REF!</v>
      </c>
      <c r="K1891" s="4">
        <f t="shared" si="184"/>
        <v>313499.66666666663</v>
      </c>
    </row>
    <row r="1892" spans="1:11" x14ac:dyDescent="0.25">
      <c r="A1892" t="s">
        <v>8</v>
      </c>
      <c r="B1892">
        <v>3985</v>
      </c>
      <c r="C1892" t="s">
        <v>29</v>
      </c>
      <c r="D1892" t="str">
        <f t="array" ref="D1892">IF($C1892="Very Satisfied","5 Stars",IF($C1892="Satisfied","4 Stars",IF($C1892="Neutral","3 Stars",IF($C1892="Dissatisfied","2 Stars",IF($C1892="Very Dissatisfied","1 Star")))))</f>
        <v>5 Stars</v>
      </c>
      <c r="E1892" t="s">
        <v>39</v>
      </c>
      <c r="F1892" t="s">
        <v>50</v>
      </c>
      <c r="G1892">
        <v>2</v>
      </c>
      <c r="H1892">
        <v>3</v>
      </c>
      <c r="I1892" s="4">
        <f t="shared" ref="I1892:I1903" si="185">PRODUCT(B1892,87)</f>
        <v>346695</v>
      </c>
      <c r="J1892">
        <f>I1803/H1803</f>
        <v>27249.642857142859</v>
      </c>
      <c r="K1892" s="4">
        <f t="shared" si="184"/>
        <v>808955</v>
      </c>
    </row>
    <row r="1893" spans="1:11" x14ac:dyDescent="0.25">
      <c r="A1893" t="s">
        <v>14</v>
      </c>
      <c r="B1893">
        <v>6398</v>
      </c>
      <c r="C1893" t="s">
        <v>26</v>
      </c>
      <c r="D1893" t="str">
        <f t="array" ref="D1893">IF($C1893="Very Satisfied","5 Stars",IF($C1893="Satisfied","4 Stars",IF($C1893="Neutral","3 Stars",IF($C1893="Dissatisfied","2 Stars",IF($C1893="Very Dissatisfied","1 Star")))))</f>
        <v>3 Stars</v>
      </c>
      <c r="E1893" t="s">
        <v>32</v>
      </c>
      <c r="F1893" t="s">
        <v>50</v>
      </c>
      <c r="G1893">
        <v>1</v>
      </c>
      <c r="H1893">
        <v>7</v>
      </c>
      <c r="I1893" s="4">
        <f t="shared" si="185"/>
        <v>556626</v>
      </c>
      <c r="J1893">
        <f>I1804/H1804</f>
        <v>50747.1</v>
      </c>
      <c r="K1893" s="4">
        <f>PRODUCT(J1989,7)</f>
        <v>556626</v>
      </c>
    </row>
    <row r="1894" spans="1:11" x14ac:dyDescent="0.25">
      <c r="A1894" t="s">
        <v>12</v>
      </c>
      <c r="B1894">
        <v>6236</v>
      </c>
      <c r="C1894" t="s">
        <v>29</v>
      </c>
      <c r="D1894" t="str">
        <f t="array" ref="D1894">IF($C1894="Very Satisfied","5 Stars",IF($C1894="Satisfied","4 Stars",IF($C1894="Neutral","3 Stars",IF($C1894="Dissatisfied","2 Stars",IF($C1894="Very Dissatisfied","1 Star")))))</f>
        <v>5 Stars</v>
      </c>
      <c r="E1894" t="s">
        <v>39</v>
      </c>
      <c r="F1894" t="s">
        <v>43</v>
      </c>
      <c r="G1894">
        <v>1</v>
      </c>
      <c r="H1894">
        <v>9</v>
      </c>
      <c r="I1894" s="4">
        <f t="shared" si="185"/>
        <v>542532</v>
      </c>
      <c r="J1894">
        <f>I1805/H1805</f>
        <v>53080.875</v>
      </c>
      <c r="K1894" s="4">
        <f>PRODUCT(J1990,7)</f>
        <v>421969.33333333337</v>
      </c>
    </row>
    <row r="1895" spans="1:11" x14ac:dyDescent="0.25">
      <c r="A1895" t="s">
        <v>21</v>
      </c>
      <c r="B1895">
        <v>1175</v>
      </c>
      <c r="C1895" t="s">
        <v>29</v>
      </c>
      <c r="D1895" t="str">
        <f t="array" ref="D1895">IF($C1895="Very Satisfied","5 Stars",IF($C1895="Satisfied","4 Stars",IF($C1895="Neutral","3 Stars",IF($C1895="Dissatisfied","2 Stars",IF($C1895="Very Dissatisfied","1 Star")))))</f>
        <v>5 Stars</v>
      </c>
      <c r="E1895" t="s">
        <v>34</v>
      </c>
      <c r="F1895" t="s">
        <v>50</v>
      </c>
      <c r="G1895">
        <v>1</v>
      </c>
      <c r="H1895">
        <v>3</v>
      </c>
      <c r="I1895" s="4">
        <f t="shared" si="185"/>
        <v>102225</v>
      </c>
      <c r="J1895">
        <f>I1806/H1806</f>
        <v>73080</v>
      </c>
      <c r="K1895" s="4">
        <f t="shared" ref="K1895:K1902" si="186">PRODUCT(J1992,7)</f>
        <v>238525</v>
      </c>
    </row>
    <row r="1896" spans="1:11" x14ac:dyDescent="0.25">
      <c r="A1896" t="s">
        <v>25</v>
      </c>
      <c r="B1896">
        <v>2047</v>
      </c>
      <c r="C1896" t="s">
        <v>28</v>
      </c>
      <c r="D1896" t="str">
        <f t="array" ref="D1896">IF($C1896="Very Satisfied","5 Stars",IF($C1896="Satisfied","4 Stars",IF($C1896="Neutral","3 Stars",IF($C1896="Dissatisfied","2 Stars",IF($C1896="Very Dissatisfied","1 Star")))))</f>
        <v>2 Stars</v>
      </c>
      <c r="E1896" t="s">
        <v>31</v>
      </c>
      <c r="F1896" t="s">
        <v>51</v>
      </c>
      <c r="G1896">
        <v>4</v>
      </c>
      <c r="H1896">
        <v>5</v>
      </c>
      <c r="I1896" s="4">
        <f t="shared" si="185"/>
        <v>178089</v>
      </c>
      <c r="J1896" t="e">
        <f>#REF!/#REF!</f>
        <v>#REF!</v>
      </c>
      <c r="K1896" s="4">
        <f t="shared" si="186"/>
        <v>249324.60000000003</v>
      </c>
    </row>
    <row r="1897" spans="1:11" x14ac:dyDescent="0.25">
      <c r="A1897" t="s">
        <v>9</v>
      </c>
      <c r="B1897">
        <v>2847</v>
      </c>
      <c r="C1897" t="s">
        <v>26</v>
      </c>
      <c r="D1897" t="str">
        <f t="array" ref="D1897">IF($C1897="Very Satisfied","5 Stars",IF($C1897="Satisfied","4 Stars",IF($C1897="Neutral","3 Stars",IF($C1897="Dissatisfied","2 Stars",IF($C1897="Very Dissatisfied","1 Star")))))</f>
        <v>3 Stars</v>
      </c>
      <c r="E1897" t="s">
        <v>37</v>
      </c>
      <c r="F1897" t="s">
        <v>42</v>
      </c>
      <c r="G1897">
        <v>1</v>
      </c>
      <c r="H1897">
        <v>13</v>
      </c>
      <c r="I1897" s="4">
        <f t="shared" si="185"/>
        <v>247689</v>
      </c>
      <c r="J1897">
        <f t="shared" ref="J1897:J1905" si="187">I1807/H1807</f>
        <v>29178.461538461539</v>
      </c>
      <c r="K1897" s="4">
        <f t="shared" si="186"/>
        <v>133371</v>
      </c>
    </row>
    <row r="1898" spans="1:11" x14ac:dyDescent="0.25">
      <c r="A1898" t="s">
        <v>14</v>
      </c>
      <c r="B1898">
        <v>1639</v>
      </c>
      <c r="C1898" t="s">
        <v>28</v>
      </c>
      <c r="D1898" t="str">
        <f t="array" ref="D1898">IF($C1898="Very Satisfied","5 Stars",IF($C1898="Satisfied","4 Stars",IF($C1898="Neutral","3 Stars",IF($C1898="Dissatisfied","2 Stars",IF($C1898="Very Dissatisfied","1 Star")))))</f>
        <v>2 Stars</v>
      </c>
      <c r="E1898" t="s">
        <v>34</v>
      </c>
      <c r="F1898" t="s">
        <v>41</v>
      </c>
      <c r="G1898">
        <v>1</v>
      </c>
      <c r="H1898">
        <v>5</v>
      </c>
      <c r="I1898" s="4">
        <f t="shared" si="185"/>
        <v>142593</v>
      </c>
      <c r="J1898">
        <f t="shared" si="187"/>
        <v>73515</v>
      </c>
      <c r="K1898" s="4">
        <f t="shared" si="186"/>
        <v>199630.19999999998</v>
      </c>
    </row>
    <row r="1899" spans="1:11" x14ac:dyDescent="0.25">
      <c r="A1899" t="s">
        <v>21</v>
      </c>
      <c r="B1899">
        <v>1979</v>
      </c>
      <c r="C1899" t="s">
        <v>27</v>
      </c>
      <c r="D1899" t="str">
        <f t="array" ref="D1899">IF($C1899="Very Satisfied","5 Stars",IF($C1899="Satisfied","4 Stars",IF($C1899="Neutral","3 Stars",IF($C1899="Dissatisfied","2 Stars",IF($C1899="Very Dissatisfied","1 Star")))))</f>
        <v>4 Stars</v>
      </c>
      <c r="E1899" t="s">
        <v>32</v>
      </c>
      <c r="F1899" t="s">
        <v>49</v>
      </c>
      <c r="G1899">
        <v>4</v>
      </c>
      <c r="H1899">
        <v>4</v>
      </c>
      <c r="I1899" s="4">
        <f t="shared" si="185"/>
        <v>172173</v>
      </c>
      <c r="J1899">
        <f t="shared" si="187"/>
        <v>52548</v>
      </c>
      <c r="K1899" s="4">
        <f t="shared" si="186"/>
        <v>301302.75</v>
      </c>
    </row>
    <row r="1900" spans="1:11" x14ac:dyDescent="0.25">
      <c r="A1900" t="s">
        <v>10</v>
      </c>
      <c r="B1900">
        <v>6778</v>
      </c>
      <c r="C1900" t="s">
        <v>27</v>
      </c>
      <c r="D1900" t="str">
        <f t="array" ref="D1900">IF($C1900="Very Satisfied","5 Stars",IF($C1900="Satisfied","4 Stars",IF($C1900="Neutral","3 Stars",IF($C1900="Dissatisfied","2 Stars",IF($C1900="Very Dissatisfied","1 Star")))))</f>
        <v>4 Stars</v>
      </c>
      <c r="E1900" t="s">
        <v>37</v>
      </c>
      <c r="F1900" t="s">
        <v>52</v>
      </c>
      <c r="G1900">
        <v>2</v>
      </c>
      <c r="H1900">
        <v>7</v>
      </c>
      <c r="I1900" s="4">
        <f t="shared" si="185"/>
        <v>589686</v>
      </c>
      <c r="J1900">
        <f t="shared" si="187"/>
        <v>21515.76923076923</v>
      </c>
      <c r="K1900" s="4">
        <f t="shared" si="186"/>
        <v>589686</v>
      </c>
    </row>
    <row r="1901" spans="1:11" x14ac:dyDescent="0.25">
      <c r="A1901" t="s">
        <v>25</v>
      </c>
      <c r="B1901">
        <v>5585</v>
      </c>
      <c r="C1901" t="s">
        <v>27</v>
      </c>
      <c r="D1901" t="str">
        <f t="array" ref="D1901">IF($C1901="Very Satisfied","5 Stars",IF($C1901="Satisfied","4 Stars",IF($C1901="Neutral","3 Stars",IF($C1901="Dissatisfied","2 Stars",IF($C1901="Very Dissatisfied","1 Star")))))</f>
        <v>4 Stars</v>
      </c>
      <c r="E1901" t="s">
        <v>32</v>
      </c>
      <c r="F1901" t="s">
        <v>45</v>
      </c>
      <c r="G1901">
        <v>2</v>
      </c>
      <c r="H1901">
        <v>14</v>
      </c>
      <c r="I1901" s="4">
        <f t="shared" si="185"/>
        <v>485895</v>
      </c>
      <c r="J1901">
        <f t="shared" si="187"/>
        <v>46495.285714285717</v>
      </c>
      <c r="K1901" s="4">
        <f t="shared" si="186"/>
        <v>242947.50000000003</v>
      </c>
    </row>
    <row r="1902" spans="1:11" x14ac:dyDescent="0.25">
      <c r="A1902" t="s">
        <v>18</v>
      </c>
      <c r="B1902">
        <v>7527</v>
      </c>
      <c r="C1902" t="s">
        <v>29</v>
      </c>
      <c r="D1902" t="str">
        <f t="array" ref="D1902">IF($C1902="Very Satisfied","5 Stars",IF($C1902="Satisfied","4 Stars",IF($C1902="Neutral","3 Stars",IF($C1902="Dissatisfied","2 Stars",IF($C1902="Very Dissatisfied","1 Star")))))</f>
        <v>5 Stars</v>
      </c>
      <c r="E1902" t="s">
        <v>32</v>
      </c>
      <c r="F1902" t="s">
        <v>47</v>
      </c>
      <c r="G1902">
        <v>4</v>
      </c>
      <c r="H1902">
        <v>10</v>
      </c>
      <c r="I1902" s="4">
        <f t="shared" si="185"/>
        <v>654849</v>
      </c>
      <c r="J1902">
        <f t="shared" si="187"/>
        <v>200129</v>
      </c>
      <c r="K1902" s="4">
        <f t="shared" si="186"/>
        <v>458394.3</v>
      </c>
    </row>
    <row r="1903" spans="1:11" x14ac:dyDescent="0.25">
      <c r="A1903" t="s">
        <v>13</v>
      </c>
      <c r="B1903">
        <v>4367</v>
      </c>
      <c r="C1903" t="s">
        <v>29</v>
      </c>
      <c r="D1903" t="str">
        <f t="array" ref="D1903">IF($C1903="Very Satisfied","5 Stars",IF($C1903="Satisfied","4 Stars",IF($C1903="Neutral","3 Stars",IF($C1903="Dissatisfied","2 Stars",IF($C1903="Very Dissatisfied","1 Star")))))</f>
        <v>5 Stars</v>
      </c>
      <c r="E1903" t="s">
        <v>39</v>
      </c>
      <c r="F1903" t="s">
        <v>41</v>
      </c>
      <c r="G1903">
        <v>5</v>
      </c>
      <c r="H1903">
        <v>6</v>
      </c>
      <c r="I1903" s="4">
        <f t="shared" si="185"/>
        <v>379929</v>
      </c>
      <c r="J1903">
        <f t="shared" si="187"/>
        <v>33451.5</v>
      </c>
      <c r="K1903" s="4">
        <f>PRODUCT(J2001,7)</f>
        <v>443250.5</v>
      </c>
    </row>
    <row r="1904" spans="1:11" x14ac:dyDescent="0.25">
      <c r="J1904">
        <f t="shared" si="187"/>
        <v>29420.5</v>
      </c>
    </row>
    <row r="1905" spans="10:10" x14ac:dyDescent="0.25">
      <c r="J1905">
        <f t="shared" si="187"/>
        <v>23845.909090909092</v>
      </c>
    </row>
    <row r="1906" spans="10:10" x14ac:dyDescent="0.25">
      <c r="J1906" t="e">
        <f>#REF!/#REF!</f>
        <v>#REF!</v>
      </c>
    </row>
    <row r="1907" spans="10:10" x14ac:dyDescent="0.25">
      <c r="J1907">
        <f t="shared" ref="J1907:J1923" si="188">I1816/H1816</f>
        <v>117667.5</v>
      </c>
    </row>
    <row r="1908" spans="10:10" x14ac:dyDescent="0.25">
      <c r="J1908">
        <f t="shared" si="188"/>
        <v>42869.25</v>
      </c>
    </row>
    <row r="1909" spans="10:10" x14ac:dyDescent="0.25">
      <c r="J1909">
        <f t="shared" si="188"/>
        <v>7674.6428571428569</v>
      </c>
    </row>
    <row r="1910" spans="10:10" x14ac:dyDescent="0.25">
      <c r="J1910">
        <f t="shared" si="188"/>
        <v>46820.5</v>
      </c>
    </row>
    <row r="1911" spans="10:10" x14ac:dyDescent="0.25">
      <c r="J1911">
        <f t="shared" si="188"/>
        <v>37686.818181818184</v>
      </c>
    </row>
    <row r="1912" spans="10:10" x14ac:dyDescent="0.25">
      <c r="J1912">
        <f t="shared" si="188"/>
        <v>17182.5</v>
      </c>
    </row>
    <row r="1913" spans="10:10" x14ac:dyDescent="0.25">
      <c r="J1913">
        <f t="shared" si="188"/>
        <v>44618.571428571428</v>
      </c>
    </row>
    <row r="1914" spans="10:10" x14ac:dyDescent="0.25">
      <c r="J1914">
        <f t="shared" si="188"/>
        <v>29281.714285714286</v>
      </c>
    </row>
    <row r="1915" spans="10:10" x14ac:dyDescent="0.25">
      <c r="J1915">
        <f t="shared" si="188"/>
        <v>27529.285714285714</v>
      </c>
    </row>
    <row r="1916" spans="10:10" x14ac:dyDescent="0.25">
      <c r="J1916">
        <f t="shared" si="188"/>
        <v>36473.076923076922</v>
      </c>
    </row>
    <row r="1917" spans="10:10" x14ac:dyDescent="0.25">
      <c r="J1917">
        <f t="shared" si="188"/>
        <v>25926</v>
      </c>
    </row>
    <row r="1918" spans="10:10" x14ac:dyDescent="0.25">
      <c r="J1918">
        <f t="shared" si="188"/>
        <v>36492.545454545456</v>
      </c>
    </row>
    <row r="1919" spans="10:10" x14ac:dyDescent="0.25">
      <c r="J1919">
        <f t="shared" si="188"/>
        <v>48513.375</v>
      </c>
    </row>
    <row r="1920" spans="10:10" x14ac:dyDescent="0.25">
      <c r="J1920">
        <f t="shared" si="188"/>
        <v>18951.5</v>
      </c>
    </row>
    <row r="1921" spans="10:10" x14ac:dyDescent="0.25">
      <c r="J1921">
        <f t="shared" si="188"/>
        <v>137133.75</v>
      </c>
    </row>
    <row r="1922" spans="10:10" x14ac:dyDescent="0.25">
      <c r="J1922">
        <f t="shared" si="188"/>
        <v>19889.538461538461</v>
      </c>
    </row>
    <row r="1923" spans="10:10" x14ac:dyDescent="0.25">
      <c r="J1923">
        <f t="shared" si="188"/>
        <v>19812.8</v>
      </c>
    </row>
    <row r="1924" spans="10:10" x14ac:dyDescent="0.25">
      <c r="J1924" t="e">
        <f>#REF!/#REF!</f>
        <v>#REF!</v>
      </c>
    </row>
    <row r="1925" spans="10:10" x14ac:dyDescent="0.25">
      <c r="J1925">
        <f t="shared" ref="J1925:J1946" si="189">I1833/H1833</f>
        <v>87730.8</v>
      </c>
    </row>
    <row r="1926" spans="10:10" x14ac:dyDescent="0.25">
      <c r="J1926">
        <f t="shared" si="189"/>
        <v>68353</v>
      </c>
    </row>
    <row r="1927" spans="10:10" x14ac:dyDescent="0.25">
      <c r="J1927">
        <f t="shared" si="189"/>
        <v>28759.714285714286</v>
      </c>
    </row>
    <row r="1928" spans="10:10" x14ac:dyDescent="0.25">
      <c r="J1928">
        <f t="shared" si="189"/>
        <v>9529.8461538461543</v>
      </c>
    </row>
    <row r="1929" spans="10:10" x14ac:dyDescent="0.25">
      <c r="J1929">
        <f t="shared" si="189"/>
        <v>42456</v>
      </c>
    </row>
    <row r="1930" spans="10:10" x14ac:dyDescent="0.25">
      <c r="J1930">
        <f t="shared" si="189"/>
        <v>32364</v>
      </c>
    </row>
    <row r="1931" spans="10:10" x14ac:dyDescent="0.25">
      <c r="J1931">
        <f t="shared" si="189"/>
        <v>12503.142857142857</v>
      </c>
    </row>
    <row r="1932" spans="10:10" x14ac:dyDescent="0.25">
      <c r="J1932">
        <f t="shared" si="189"/>
        <v>20002.75</v>
      </c>
    </row>
    <row r="1933" spans="10:10" x14ac:dyDescent="0.25">
      <c r="J1933">
        <f t="shared" si="189"/>
        <v>27303.5</v>
      </c>
    </row>
    <row r="1934" spans="10:10" x14ac:dyDescent="0.25">
      <c r="J1934">
        <f t="shared" si="189"/>
        <v>30979.909090909092</v>
      </c>
    </row>
    <row r="1935" spans="10:10" x14ac:dyDescent="0.25">
      <c r="J1935">
        <f t="shared" si="189"/>
        <v>9857.1</v>
      </c>
    </row>
    <row r="1936" spans="10:10" x14ac:dyDescent="0.25">
      <c r="J1936">
        <f t="shared" si="189"/>
        <v>49840.125</v>
      </c>
    </row>
    <row r="1937" spans="10:10" x14ac:dyDescent="0.25">
      <c r="J1937">
        <f t="shared" si="189"/>
        <v>12832.5</v>
      </c>
    </row>
    <row r="1938" spans="10:10" x14ac:dyDescent="0.25">
      <c r="J1938">
        <f t="shared" si="189"/>
        <v>85921.2</v>
      </c>
    </row>
    <row r="1939" spans="10:10" x14ac:dyDescent="0.25">
      <c r="J1939">
        <f t="shared" si="189"/>
        <v>57275</v>
      </c>
    </row>
    <row r="1940" spans="10:10" x14ac:dyDescent="0.25">
      <c r="J1940">
        <f t="shared" si="189"/>
        <v>15043.09090909091</v>
      </c>
    </row>
    <row r="1941" spans="10:10" x14ac:dyDescent="0.25">
      <c r="J1941">
        <f t="shared" si="189"/>
        <v>43032.375</v>
      </c>
    </row>
    <row r="1942" spans="10:10" x14ac:dyDescent="0.25">
      <c r="J1942">
        <f t="shared" si="189"/>
        <v>36969.199999999997</v>
      </c>
    </row>
    <row r="1943" spans="10:10" x14ac:dyDescent="0.25">
      <c r="J1943">
        <f t="shared" si="189"/>
        <v>32848.714285714283</v>
      </c>
    </row>
    <row r="1944" spans="10:10" x14ac:dyDescent="0.25">
      <c r="J1944">
        <f t="shared" si="189"/>
        <v>37214.25</v>
      </c>
    </row>
    <row r="1945" spans="10:10" x14ac:dyDescent="0.25">
      <c r="J1945">
        <f t="shared" si="189"/>
        <v>16324.363636363636</v>
      </c>
    </row>
    <row r="1946" spans="10:10" x14ac:dyDescent="0.25">
      <c r="J1946">
        <f t="shared" si="189"/>
        <v>71383.5</v>
      </c>
    </row>
    <row r="1947" spans="10:10" x14ac:dyDescent="0.25">
      <c r="J1947" t="e">
        <f>#REF!/#REF!</f>
        <v>#REF!</v>
      </c>
    </row>
    <row r="1948" spans="10:10" x14ac:dyDescent="0.25">
      <c r="J1948">
        <f t="shared" ref="J1948:J1968" si="190">I1855/H1855</f>
        <v>20033.2</v>
      </c>
    </row>
    <row r="1949" spans="10:10" x14ac:dyDescent="0.25">
      <c r="J1949">
        <f t="shared" si="190"/>
        <v>29240.7</v>
      </c>
    </row>
    <row r="1950" spans="10:10" x14ac:dyDescent="0.25">
      <c r="J1950">
        <f t="shared" si="190"/>
        <v>25245.81818181818</v>
      </c>
    </row>
    <row r="1951" spans="10:10" x14ac:dyDescent="0.25">
      <c r="J1951">
        <f t="shared" si="190"/>
        <v>29440.799999999999</v>
      </c>
    </row>
    <row r="1952" spans="10:10" x14ac:dyDescent="0.25">
      <c r="J1952">
        <f t="shared" si="190"/>
        <v>35794.285714285717</v>
      </c>
    </row>
    <row r="1953" spans="10:10" x14ac:dyDescent="0.25">
      <c r="J1953">
        <f t="shared" si="190"/>
        <v>84846.75</v>
      </c>
    </row>
    <row r="1954" spans="10:10" x14ac:dyDescent="0.25">
      <c r="J1954">
        <f t="shared" si="190"/>
        <v>42595.199999999997</v>
      </c>
    </row>
    <row r="1955" spans="10:10" x14ac:dyDescent="0.25">
      <c r="J1955">
        <f t="shared" si="190"/>
        <v>80576.5</v>
      </c>
    </row>
    <row r="1956" spans="10:10" x14ac:dyDescent="0.25">
      <c r="J1956">
        <f t="shared" si="190"/>
        <v>29253.75</v>
      </c>
    </row>
    <row r="1957" spans="10:10" x14ac:dyDescent="0.25">
      <c r="J1957">
        <f t="shared" si="190"/>
        <v>38628</v>
      </c>
    </row>
    <row r="1958" spans="10:10" x14ac:dyDescent="0.25">
      <c r="J1958">
        <f t="shared" si="190"/>
        <v>102138</v>
      </c>
    </row>
    <row r="1959" spans="10:10" x14ac:dyDescent="0.25">
      <c r="J1959">
        <f t="shared" si="190"/>
        <v>5370.8</v>
      </c>
    </row>
    <row r="1960" spans="10:10" x14ac:dyDescent="0.25">
      <c r="J1960">
        <f t="shared" si="190"/>
        <v>25975.714285714286</v>
      </c>
    </row>
    <row r="1961" spans="10:10" x14ac:dyDescent="0.25">
      <c r="J1961">
        <f t="shared" si="190"/>
        <v>49044.272727272728</v>
      </c>
    </row>
    <row r="1962" spans="10:10" x14ac:dyDescent="0.25">
      <c r="J1962">
        <f t="shared" si="190"/>
        <v>32948.142857142855</v>
      </c>
    </row>
    <row r="1963" spans="10:10" x14ac:dyDescent="0.25">
      <c r="J1963">
        <f t="shared" si="190"/>
        <v>58217.5</v>
      </c>
    </row>
    <row r="1964" spans="10:10" x14ac:dyDescent="0.25">
      <c r="J1964">
        <f t="shared" si="190"/>
        <v>21390.400000000001</v>
      </c>
    </row>
    <row r="1965" spans="10:10" x14ac:dyDescent="0.25">
      <c r="J1965">
        <f t="shared" si="190"/>
        <v>33937.909090909088</v>
      </c>
    </row>
    <row r="1966" spans="10:10" x14ac:dyDescent="0.25">
      <c r="J1966">
        <f t="shared" si="190"/>
        <v>11716</v>
      </c>
    </row>
    <row r="1967" spans="10:10" x14ac:dyDescent="0.25">
      <c r="J1967">
        <f t="shared" si="190"/>
        <v>36192</v>
      </c>
    </row>
    <row r="1968" spans="10:10" x14ac:dyDescent="0.25">
      <c r="J1968">
        <f t="shared" si="190"/>
        <v>11475.3</v>
      </c>
    </row>
    <row r="1969" spans="10:10" x14ac:dyDescent="0.25">
      <c r="J1969" t="e">
        <f>#REF!/#REF!</f>
        <v>#REF!</v>
      </c>
    </row>
    <row r="1970" spans="10:10" x14ac:dyDescent="0.25">
      <c r="J1970">
        <f t="shared" ref="J1970:J1976" si="191">I1876/H1876</f>
        <v>9497.5</v>
      </c>
    </row>
    <row r="1971" spans="10:10" x14ac:dyDescent="0.25">
      <c r="J1971">
        <f t="shared" si="191"/>
        <v>23326.875</v>
      </c>
    </row>
    <row r="1972" spans="10:10" x14ac:dyDescent="0.25">
      <c r="J1972">
        <f t="shared" si="191"/>
        <v>52421.454545454544</v>
      </c>
    </row>
    <row r="1973" spans="10:10" x14ac:dyDescent="0.25">
      <c r="J1973">
        <f t="shared" si="191"/>
        <v>14429.571428571429</v>
      </c>
    </row>
    <row r="1974" spans="10:10" x14ac:dyDescent="0.25">
      <c r="J1974">
        <f t="shared" si="191"/>
        <v>13833</v>
      </c>
    </row>
    <row r="1975" spans="10:10" x14ac:dyDescent="0.25">
      <c r="J1975">
        <f t="shared" si="191"/>
        <v>48198</v>
      </c>
    </row>
    <row r="1976" spans="10:10" x14ac:dyDescent="0.25">
      <c r="J1976">
        <f t="shared" si="191"/>
        <v>53113.5</v>
      </c>
    </row>
    <row r="1977" spans="10:10" x14ac:dyDescent="0.25">
      <c r="J1977" t="e">
        <f>#REF!/#REF!</f>
        <v>#REF!</v>
      </c>
    </row>
    <row r="1978" spans="10:10" x14ac:dyDescent="0.25">
      <c r="J1978">
        <f t="shared" ref="J1978:J1987" si="192">I1883/H1883</f>
        <v>26850.375</v>
      </c>
    </row>
    <row r="1979" spans="10:10" x14ac:dyDescent="0.25">
      <c r="J1979">
        <f t="shared" si="192"/>
        <v>63626</v>
      </c>
    </row>
    <row r="1980" spans="10:10" x14ac:dyDescent="0.25">
      <c r="J1980">
        <f t="shared" si="192"/>
        <v>28852.363636363636</v>
      </c>
    </row>
    <row r="1981" spans="10:10" x14ac:dyDescent="0.25">
      <c r="J1981">
        <f t="shared" si="192"/>
        <v>14500</v>
      </c>
    </row>
    <row r="1982" spans="10:10" x14ac:dyDescent="0.25">
      <c r="J1982">
        <f t="shared" si="192"/>
        <v>115988.4</v>
      </c>
    </row>
    <row r="1983" spans="10:10" x14ac:dyDescent="0.25">
      <c r="J1983">
        <f t="shared" si="192"/>
        <v>18577.400000000001</v>
      </c>
    </row>
    <row r="1984" spans="10:10" x14ac:dyDescent="0.25">
      <c r="J1984">
        <f t="shared" si="192"/>
        <v>10862.571428571429</v>
      </c>
    </row>
    <row r="1985" spans="10:10" x14ac:dyDescent="0.25">
      <c r="J1985">
        <f t="shared" si="192"/>
        <v>51905.538461538461</v>
      </c>
    </row>
    <row r="1986" spans="10:10" x14ac:dyDescent="0.25">
      <c r="J1986">
        <f t="shared" si="192"/>
        <v>44785.666666666664</v>
      </c>
    </row>
    <row r="1987" spans="10:10" x14ac:dyDescent="0.25">
      <c r="J1987">
        <f t="shared" si="192"/>
        <v>115565</v>
      </c>
    </row>
    <row r="1988" spans="10:10" x14ac:dyDescent="0.25">
      <c r="J1988" t="e">
        <f>#REF!/#REF!</f>
        <v>#REF!</v>
      </c>
    </row>
    <row r="1989" spans="10:10" x14ac:dyDescent="0.25">
      <c r="J1989">
        <f>I1893/H1893</f>
        <v>79518</v>
      </c>
    </row>
    <row r="1990" spans="10:10" x14ac:dyDescent="0.25">
      <c r="J1990">
        <f>I1894/H1894</f>
        <v>60281.333333333336</v>
      </c>
    </row>
    <row r="1991" spans="10:10" x14ac:dyDescent="0.25">
      <c r="J1991" t="e">
        <f>#REF!/#REF!</f>
        <v>#REF!</v>
      </c>
    </row>
    <row r="1992" spans="10:10" x14ac:dyDescent="0.25">
      <c r="J1992">
        <f t="shared" ref="J1992:J1999" si="193">I1895/H1895</f>
        <v>34075</v>
      </c>
    </row>
    <row r="1993" spans="10:10" x14ac:dyDescent="0.25">
      <c r="J1993">
        <f t="shared" si="193"/>
        <v>35617.800000000003</v>
      </c>
    </row>
    <row r="1994" spans="10:10" x14ac:dyDescent="0.25">
      <c r="J1994">
        <f t="shared" si="193"/>
        <v>19053</v>
      </c>
    </row>
    <row r="1995" spans="10:10" x14ac:dyDescent="0.25">
      <c r="J1995">
        <f t="shared" si="193"/>
        <v>28518.6</v>
      </c>
    </row>
    <row r="1996" spans="10:10" x14ac:dyDescent="0.25">
      <c r="J1996">
        <f t="shared" si="193"/>
        <v>43043.25</v>
      </c>
    </row>
    <row r="1997" spans="10:10" x14ac:dyDescent="0.25">
      <c r="J1997">
        <f t="shared" si="193"/>
        <v>84240.857142857145</v>
      </c>
    </row>
    <row r="1998" spans="10:10" x14ac:dyDescent="0.25">
      <c r="J1998">
        <f t="shared" si="193"/>
        <v>34706.785714285717</v>
      </c>
    </row>
    <row r="1999" spans="10:10" x14ac:dyDescent="0.25">
      <c r="J1999">
        <f t="shared" si="193"/>
        <v>65484.9</v>
      </c>
    </row>
    <row r="2000" spans="10:10" x14ac:dyDescent="0.25">
      <c r="J2000" t="e">
        <f>#REF!/#REF!</f>
        <v>#REF!</v>
      </c>
    </row>
    <row r="2001" spans="10:10" x14ac:dyDescent="0.25">
      <c r="J2001">
        <f>I1903/H1903</f>
        <v>63321.5</v>
      </c>
    </row>
  </sheetData>
  <autoFilter ref="A1:K20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4"/>
  <sheetViews>
    <sheetView showGridLines="0" showRowColHeaders="0" tabSelected="1" workbookViewId="0">
      <selection activeCell="P4" sqref="P4"/>
    </sheetView>
  </sheetViews>
  <sheetFormatPr defaultRowHeight="15" x14ac:dyDescent="0.25"/>
  <cols>
    <col min="1" max="3" width="9.140625" style="9"/>
    <col min="4" max="4" width="11.7109375" style="9" bestFit="1" customWidth="1"/>
    <col min="5" max="8" width="9.140625" style="9"/>
    <col min="9" max="9" width="15.28515625" style="9" bestFit="1" customWidth="1"/>
    <col min="10" max="10" width="9" style="9" bestFit="1" customWidth="1"/>
    <col min="11" max="11" width="14.7109375" style="9" customWidth="1"/>
    <col min="12" max="14" width="9.140625" style="9"/>
    <col min="15" max="15" width="10.85546875" style="9" bestFit="1" customWidth="1"/>
    <col min="16" max="17" width="20" style="9" bestFit="1" customWidth="1"/>
    <col min="18" max="16384" width="9.140625" style="9"/>
  </cols>
  <sheetData>
    <row r="1" spans="4:16" ht="32.25" thickBot="1" x14ac:dyDescent="0.3">
      <c r="D1" s="12" t="s">
        <v>73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4:16" ht="15.75" thickTop="1" x14ac:dyDescent="0.25"/>
    <row r="3" spans="4:16" ht="18.75" x14ac:dyDescent="0.25">
      <c r="D3" s="10" t="s">
        <v>57</v>
      </c>
      <c r="J3" s="10" t="s">
        <v>60</v>
      </c>
      <c r="P3" s="10" t="s">
        <v>59</v>
      </c>
    </row>
    <row r="4" spans="4:16" x14ac:dyDescent="0.25">
      <c r="D4" s="11" t="s">
        <v>7</v>
      </c>
      <c r="J4" s="11" t="s">
        <v>45</v>
      </c>
      <c r="P4" s="11" t="s">
        <v>65</v>
      </c>
    </row>
  </sheetData>
  <sheetProtection sheet="1" objects="1" scenarios="1" selectLockedCells="1"/>
  <mergeCells count="1">
    <mergeCell ref="D1:P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Popularity_Count!$A$2:$A$20</xm:f>
          </x14:formula1>
          <xm:sqref>D4</xm:sqref>
        </x14:dataValidation>
        <x14:dataValidation type="list" allowBlank="1" showInputMessage="1" showErrorMessage="1">
          <x14:formula1>
            <xm:f>Rating!$F$2:$F$6</xm:f>
          </x14:formula1>
          <xm:sqref>P4</xm:sqref>
        </x14:dataValidation>
        <x14:dataValidation type="list" allowBlank="1" showInputMessage="1" showErrorMessage="1">
          <x14:formula1>
            <xm:f>Month_Count!$A$2:$A$13</xm:f>
          </x14:formula1>
          <xm:sqref>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5" sqref="H5"/>
    </sheetView>
  </sheetViews>
  <sheetFormatPr defaultRowHeight="15" x14ac:dyDescent="0.25"/>
  <cols>
    <col min="1" max="1" width="11.7109375" bestFit="1" customWidth="1"/>
    <col min="2" max="2" width="11.42578125" bestFit="1" customWidth="1"/>
    <col min="8" max="8" width="13.28515625" bestFit="1" customWidth="1"/>
  </cols>
  <sheetData>
    <row r="1" spans="1:8" x14ac:dyDescent="0.25">
      <c r="A1" t="s">
        <v>57</v>
      </c>
      <c r="B1" t="s">
        <v>69</v>
      </c>
    </row>
    <row r="2" spans="1:8" x14ac:dyDescent="0.25">
      <c r="A2" t="s">
        <v>18</v>
      </c>
      <c r="B2">
        <f>SUMIFS(User_Data!$G$2:$G$1903,User_Data!$A$2:$A$1903,$A2)</f>
        <v>315</v>
      </c>
      <c r="D2">
        <f t="shared" ref="D2:D20" si="0">IF(country=$A2,NA(),$B2)</f>
        <v>315</v>
      </c>
      <c r="E2" t="e">
        <f t="shared" ref="E2:E20" si="1">IF(country&lt;&gt;$A2,NA(),$B2)</f>
        <v>#N/A</v>
      </c>
    </row>
    <row r="3" spans="1:8" x14ac:dyDescent="0.25">
      <c r="A3" t="s">
        <v>13</v>
      </c>
      <c r="B3">
        <f>SUMIFS(User_Data!$G$2:$G$1903,User_Data!$A$2:$A$1903,$A3)</f>
        <v>303</v>
      </c>
      <c r="D3">
        <f t="shared" si="0"/>
        <v>303</v>
      </c>
      <c r="E3" t="e">
        <f t="shared" si="1"/>
        <v>#N/A</v>
      </c>
    </row>
    <row r="4" spans="1:8" x14ac:dyDescent="0.25">
      <c r="A4" t="s">
        <v>20</v>
      </c>
      <c r="B4">
        <f>SUMIFS(User_Data!$G$2:$G$1903,User_Data!$A$2:$A$1903,$A4)</f>
        <v>303</v>
      </c>
      <c r="D4">
        <f t="shared" si="0"/>
        <v>303</v>
      </c>
      <c r="E4" t="e">
        <f t="shared" si="1"/>
        <v>#N/A</v>
      </c>
    </row>
    <row r="5" spans="1:8" x14ac:dyDescent="0.25">
      <c r="A5" t="s">
        <v>11</v>
      </c>
      <c r="B5">
        <f>SUMIFS(User_Data!$G$2:$G$1903,User_Data!$A$2:$A$1903,$A5)</f>
        <v>363</v>
      </c>
      <c r="D5">
        <f t="shared" si="0"/>
        <v>363</v>
      </c>
      <c r="E5" t="e">
        <f t="shared" si="1"/>
        <v>#N/A</v>
      </c>
      <c r="H5" s="8">
        <f>AVERAGEIFS(User_Data!K2:K1903,User_Data!A2:A1903,country,User_Data!F2:F1903,Month)</f>
        <v>295174.71989121987</v>
      </c>
    </row>
    <row r="6" spans="1:8" x14ac:dyDescent="0.25">
      <c r="A6" t="s">
        <v>21</v>
      </c>
      <c r="B6">
        <f>SUMIFS(User_Data!$G$2:$G$1903,User_Data!$A$2:$A$1903,$A6)</f>
        <v>266</v>
      </c>
      <c r="D6">
        <f t="shared" si="0"/>
        <v>266</v>
      </c>
      <c r="E6" t="e">
        <f t="shared" si="1"/>
        <v>#N/A</v>
      </c>
    </row>
    <row r="7" spans="1:8" x14ac:dyDescent="0.25">
      <c r="A7" t="s">
        <v>22</v>
      </c>
      <c r="B7">
        <f>SUMIFS(User_Data!$G$2:$G$1903,User_Data!$A$2:$A$1903,$A7)</f>
        <v>273</v>
      </c>
      <c r="D7">
        <f t="shared" si="0"/>
        <v>273</v>
      </c>
      <c r="E7" t="e">
        <f t="shared" si="1"/>
        <v>#N/A</v>
      </c>
    </row>
    <row r="8" spans="1:8" x14ac:dyDescent="0.25">
      <c r="A8" t="s">
        <v>15</v>
      </c>
      <c r="B8">
        <f>SUMIFS(User_Data!$G$2:$G$1903,User_Data!$A$2:$A$1903,$A8)</f>
        <v>350</v>
      </c>
      <c r="D8">
        <f t="shared" si="0"/>
        <v>350</v>
      </c>
      <c r="E8" t="e">
        <f t="shared" si="1"/>
        <v>#N/A</v>
      </c>
    </row>
    <row r="9" spans="1:8" x14ac:dyDescent="0.25">
      <c r="A9" t="s">
        <v>24</v>
      </c>
      <c r="B9">
        <f>SUMIFS(User_Data!$G$2:$G$1903,User_Data!$A$2:$A$1903,$A9)</f>
        <v>276</v>
      </c>
      <c r="D9">
        <f t="shared" si="0"/>
        <v>276</v>
      </c>
      <c r="E9" t="e">
        <f t="shared" si="1"/>
        <v>#N/A</v>
      </c>
    </row>
    <row r="10" spans="1:8" x14ac:dyDescent="0.25">
      <c r="A10" t="s">
        <v>17</v>
      </c>
      <c r="B10">
        <f>SUMIFS(User_Data!$G$2:$G$1903,User_Data!$A$2:$A$1903,$A10)</f>
        <v>307</v>
      </c>
      <c r="D10">
        <f t="shared" si="0"/>
        <v>307</v>
      </c>
      <c r="E10" t="e">
        <f t="shared" si="1"/>
        <v>#N/A</v>
      </c>
    </row>
    <row r="11" spans="1:8" x14ac:dyDescent="0.25">
      <c r="A11" t="s">
        <v>16</v>
      </c>
      <c r="B11">
        <f>SUMIFS(User_Data!$G$2:$G$1903,User_Data!$A$2:$A$1903,$A11)</f>
        <v>302</v>
      </c>
      <c r="D11">
        <f t="shared" si="0"/>
        <v>302</v>
      </c>
      <c r="E11" t="e">
        <f t="shared" si="1"/>
        <v>#N/A</v>
      </c>
    </row>
    <row r="12" spans="1:8" x14ac:dyDescent="0.25">
      <c r="A12" t="s">
        <v>14</v>
      </c>
      <c r="B12">
        <f>SUMIFS(User_Data!$G$2:$G$1903,User_Data!$A$2:$A$1903,$A12)</f>
        <v>276</v>
      </c>
      <c r="D12">
        <f t="shared" si="0"/>
        <v>276</v>
      </c>
      <c r="E12" t="e">
        <f t="shared" si="1"/>
        <v>#N/A</v>
      </c>
    </row>
    <row r="13" spans="1:8" x14ac:dyDescent="0.25">
      <c r="A13" t="s">
        <v>19</v>
      </c>
      <c r="B13">
        <f>SUMIFS(User_Data!$G$2:$G$1903,User_Data!$A$2:$A$1903,$A13)</f>
        <v>318</v>
      </c>
      <c r="D13">
        <f t="shared" si="0"/>
        <v>318</v>
      </c>
      <c r="E13" t="e">
        <f t="shared" si="1"/>
        <v>#N/A</v>
      </c>
    </row>
    <row r="14" spans="1:8" x14ac:dyDescent="0.25">
      <c r="A14" t="s">
        <v>25</v>
      </c>
      <c r="B14">
        <f>SUMIFS(User_Data!$G$2:$G$1903,User_Data!$A$2:$A$1903,$A14)</f>
        <v>270</v>
      </c>
      <c r="D14">
        <f t="shared" si="0"/>
        <v>270</v>
      </c>
      <c r="E14" t="e">
        <f t="shared" si="1"/>
        <v>#N/A</v>
      </c>
    </row>
    <row r="15" spans="1:8" x14ac:dyDescent="0.25">
      <c r="A15" t="s">
        <v>10</v>
      </c>
      <c r="B15">
        <f>SUMIFS(User_Data!$G$2:$G$1903,User_Data!$A$2:$A$1903,$A15)</f>
        <v>304</v>
      </c>
      <c r="D15">
        <f t="shared" si="0"/>
        <v>304</v>
      </c>
      <c r="E15" t="e">
        <f t="shared" si="1"/>
        <v>#N/A</v>
      </c>
    </row>
    <row r="16" spans="1:8" x14ac:dyDescent="0.25">
      <c r="A16" t="s">
        <v>9</v>
      </c>
      <c r="B16">
        <f>SUMIFS(User_Data!$G$2:$G$1903,User_Data!$A$2:$A$1903,$A16)</f>
        <v>275</v>
      </c>
      <c r="D16">
        <f t="shared" si="0"/>
        <v>275</v>
      </c>
      <c r="E16" t="e">
        <f t="shared" si="1"/>
        <v>#N/A</v>
      </c>
    </row>
    <row r="17" spans="1:5" x14ac:dyDescent="0.25">
      <c r="A17" t="s">
        <v>7</v>
      </c>
      <c r="B17">
        <f>SUMIFS(User_Data!$G$2:$G$1903,User_Data!$A$2:$A$1903,$A17)</f>
        <v>283</v>
      </c>
      <c r="D17" t="e">
        <f t="shared" si="0"/>
        <v>#N/A</v>
      </c>
      <c r="E17">
        <f t="shared" si="1"/>
        <v>283</v>
      </c>
    </row>
    <row r="18" spans="1:5" x14ac:dyDescent="0.25">
      <c r="A18" t="s">
        <v>8</v>
      </c>
      <c r="B18">
        <f>SUMIFS(User_Data!$G$2:$G$1903,User_Data!$A$2:$A$1903,$A18)</f>
        <v>303</v>
      </c>
      <c r="D18">
        <f t="shared" si="0"/>
        <v>303</v>
      </c>
      <c r="E18" t="e">
        <f t="shared" si="1"/>
        <v>#N/A</v>
      </c>
    </row>
    <row r="19" spans="1:5" x14ac:dyDescent="0.25">
      <c r="A19" t="s">
        <v>23</v>
      </c>
      <c r="B19">
        <f>SUMIFS(User_Data!$G$2:$G$1903,User_Data!$A$2:$A$1903,$A19)</f>
        <v>315</v>
      </c>
      <c r="D19">
        <f t="shared" si="0"/>
        <v>315</v>
      </c>
      <c r="E19" t="e">
        <f t="shared" si="1"/>
        <v>#N/A</v>
      </c>
    </row>
    <row r="20" spans="1:5" x14ac:dyDescent="0.25">
      <c r="A20" t="s">
        <v>12</v>
      </c>
      <c r="B20">
        <f>SUMIFS(User_Data!$G$2:$G$1903,User_Data!$A$2:$A$1903,$A20)</f>
        <v>255</v>
      </c>
      <c r="D20">
        <f t="shared" si="0"/>
        <v>255</v>
      </c>
      <c r="E20" t="e">
        <f t="shared" si="1"/>
        <v>#N/A</v>
      </c>
    </row>
  </sheetData>
  <sortState ref="A2:E20">
    <sortCondition ref="A2:A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31" sqref="C31"/>
    </sheetView>
  </sheetViews>
  <sheetFormatPr defaultRowHeight="15" x14ac:dyDescent="0.25"/>
  <cols>
    <col min="1" max="1" width="10.85546875" bestFit="1" customWidth="1"/>
  </cols>
  <sheetData>
    <row r="1" spans="1:5" x14ac:dyDescent="0.25">
      <c r="A1" s="5" t="s">
        <v>60</v>
      </c>
      <c r="B1" s="5" t="s">
        <v>69</v>
      </c>
    </row>
    <row r="2" spans="1:5" x14ac:dyDescent="0.25">
      <c r="A2" t="s">
        <v>44</v>
      </c>
      <c r="B2">
        <f>SUMIFS(User_Data!$G$2:$G$1903,User_Data!$F$2:$F$1903,Month_Count!A4,User_Data!$A$2:$A$1903,country)</f>
        <v>35</v>
      </c>
      <c r="D2">
        <f t="shared" ref="D2:D13" si="0">IF(Month=$A2,NA(),$B2)</f>
        <v>35</v>
      </c>
      <c r="E2" t="e">
        <f t="shared" ref="E2:E13" si="1">IF(Month&lt;&gt;$A2,NA(),$B2)</f>
        <v>#N/A</v>
      </c>
    </row>
    <row r="3" spans="1:5" x14ac:dyDescent="0.25">
      <c r="A3" t="s">
        <v>49</v>
      </c>
      <c r="B3">
        <f>SUMIFS(User_Data!$G$2:$G$1903,User_Data!$F$2:$F$1903,Month_Count!A9,User_Data!$A$2:$A$1903,country)</f>
        <v>17</v>
      </c>
      <c r="D3">
        <f t="shared" si="0"/>
        <v>17</v>
      </c>
      <c r="E3" t="e">
        <f t="shared" si="1"/>
        <v>#N/A</v>
      </c>
    </row>
    <row r="4" spans="1:5" x14ac:dyDescent="0.25">
      <c r="A4" t="s">
        <v>45</v>
      </c>
      <c r="B4">
        <f>SUMIFS(User_Data!$G$2:$G$1903,User_Data!$F$2:$F$1903,Month_Count!A8,User_Data!$A$2:$A$1903,country)</f>
        <v>15</v>
      </c>
      <c r="D4" t="e">
        <f t="shared" si="0"/>
        <v>#N/A</v>
      </c>
      <c r="E4">
        <f t="shared" si="1"/>
        <v>15</v>
      </c>
    </row>
    <row r="5" spans="1:5" x14ac:dyDescent="0.25">
      <c r="A5" t="s">
        <v>48</v>
      </c>
      <c r="B5">
        <f>SUMIFS(User_Data!$G$2:$G$1903,User_Data!$F$2:$F$1903,Month_Count!A12,User_Data!$A$2:$A$1903,country)</f>
        <v>10</v>
      </c>
      <c r="D5">
        <f t="shared" si="0"/>
        <v>10</v>
      </c>
      <c r="E5" t="e">
        <f t="shared" si="1"/>
        <v>#N/A</v>
      </c>
    </row>
    <row r="6" spans="1:5" x14ac:dyDescent="0.25">
      <c r="A6" t="s">
        <v>50</v>
      </c>
      <c r="B6">
        <f>SUMIFS(User_Data!$G$2:$G$1903,User_Data!$F$2:$F$1903,Month_Count!A7,User_Data!$A$2:$A$1903,country)</f>
        <v>42</v>
      </c>
      <c r="D6">
        <f t="shared" si="0"/>
        <v>42</v>
      </c>
      <c r="E6" t="e">
        <f t="shared" si="1"/>
        <v>#N/A</v>
      </c>
    </row>
    <row r="7" spans="1:5" x14ac:dyDescent="0.25">
      <c r="A7" t="s">
        <v>47</v>
      </c>
      <c r="B7">
        <f>SUMIFS(User_Data!$G$2:$G$1903,User_Data!$F$2:$F$1903,Month_Count!A11,User_Data!$A$2:$A$1903,country)</f>
        <v>25</v>
      </c>
      <c r="D7">
        <f t="shared" si="0"/>
        <v>25</v>
      </c>
      <c r="E7" t="e">
        <f t="shared" si="1"/>
        <v>#N/A</v>
      </c>
    </row>
    <row r="8" spans="1:5" x14ac:dyDescent="0.25">
      <c r="A8" t="s">
        <v>46</v>
      </c>
      <c r="B8">
        <f>SUMIFS(User_Data!$G$2:$G$1903,User_Data!$F$2:$F$1903,Month_Count!A5,User_Data!$A$2:$A$1903,country)</f>
        <v>24</v>
      </c>
      <c r="D8">
        <f t="shared" si="0"/>
        <v>24</v>
      </c>
      <c r="E8" t="e">
        <f t="shared" si="1"/>
        <v>#N/A</v>
      </c>
    </row>
    <row r="9" spans="1:5" x14ac:dyDescent="0.25">
      <c r="A9" t="s">
        <v>43</v>
      </c>
      <c r="B9">
        <f>SUMIFS(User_Data!$G$2:$G$1903,User_Data!$F$2:$F$1903,Month_Count!A6,User_Data!$A$2:$A$1903,country)</f>
        <v>27</v>
      </c>
      <c r="D9">
        <f t="shared" si="0"/>
        <v>27</v>
      </c>
      <c r="E9" t="e">
        <f t="shared" si="1"/>
        <v>#N/A</v>
      </c>
    </row>
    <row r="10" spans="1:5" x14ac:dyDescent="0.25">
      <c r="A10" t="s">
        <v>51</v>
      </c>
      <c r="B10">
        <f>SUMIFS(User_Data!$G$2:$G$1903,User_Data!$F$2:$F$1903,Month_Count!A2,User_Data!$A$2:$A$1903,country)</f>
        <v>30</v>
      </c>
      <c r="D10">
        <f t="shared" si="0"/>
        <v>30</v>
      </c>
      <c r="E10" t="e">
        <f t="shared" si="1"/>
        <v>#N/A</v>
      </c>
    </row>
    <row r="11" spans="1:5" x14ac:dyDescent="0.25">
      <c r="A11" t="s">
        <v>41</v>
      </c>
      <c r="B11">
        <f>SUMIFS(User_Data!$G$2:$G$1903,User_Data!$F$2:$F$1903,Month_Count!A3,User_Data!$A$2:$A$1903,country)</f>
        <v>21</v>
      </c>
      <c r="D11">
        <f t="shared" si="0"/>
        <v>21</v>
      </c>
      <c r="E11" t="e">
        <f t="shared" si="1"/>
        <v>#N/A</v>
      </c>
    </row>
    <row r="12" spans="1:5" x14ac:dyDescent="0.25">
      <c r="A12" t="s">
        <v>42</v>
      </c>
      <c r="B12">
        <f>SUMIFS(User_Data!$G$2:$G$1903,User_Data!$F$2:$F$1903,Month_Count!A13,User_Data!$A$2:$A$1903,country)</f>
        <v>10</v>
      </c>
      <c r="D12">
        <f t="shared" si="0"/>
        <v>10</v>
      </c>
      <c r="E12" t="e">
        <f t="shared" si="1"/>
        <v>#N/A</v>
      </c>
    </row>
    <row r="13" spans="1:5" x14ac:dyDescent="0.25">
      <c r="A13" t="s">
        <v>52</v>
      </c>
      <c r="B13">
        <f>SUMIFS(User_Data!$G$2:$G$1903,User_Data!$F$2:$F$1903,Month_Count!A10,User_Data!$A$2:$A$1903,country)</f>
        <v>27</v>
      </c>
      <c r="D13">
        <f t="shared" si="0"/>
        <v>27</v>
      </c>
      <c r="E13" t="e">
        <f t="shared" si="1"/>
        <v>#N/A</v>
      </c>
    </row>
  </sheetData>
  <sortState ref="A2:E13">
    <sortCondition descending="1" ref="B2:B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3"/>
  <sheetViews>
    <sheetView workbookViewId="0">
      <selection activeCell="J7" sqref="J7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0.85546875" bestFit="1" customWidth="1"/>
    <col min="6" max="6" width="12.140625" bestFit="1" customWidth="1"/>
    <col min="9" max="9" width="6.140625" bestFit="1" customWidth="1"/>
    <col min="10" max="10" width="10.5703125" bestFit="1" customWidth="1"/>
    <col min="17" max="17" width="9.5703125" bestFit="1" customWidth="1"/>
  </cols>
  <sheetData>
    <row r="1" spans="1:17" x14ac:dyDescent="0.25">
      <c r="A1" t="s">
        <v>0</v>
      </c>
      <c r="B1" t="s">
        <v>67</v>
      </c>
      <c r="C1" t="s">
        <v>60</v>
      </c>
      <c r="F1" t="s">
        <v>61</v>
      </c>
      <c r="G1" t="s">
        <v>58</v>
      </c>
      <c r="H1" t="s">
        <v>68</v>
      </c>
      <c r="K1" s="2"/>
      <c r="Q1" s="3">
        <f>(G2/G7*1)+(G3/G7*2)+(G4/G7*3)+(G5/G7*4)+(G6/G7*5)+0.3</f>
        <v>4.0526501766784451</v>
      </c>
    </row>
    <row r="2" spans="1:17" x14ac:dyDescent="0.25">
      <c r="A2" t="s">
        <v>7</v>
      </c>
      <c r="B2" t="s">
        <v>65</v>
      </c>
      <c r="C2" t="s">
        <v>41</v>
      </c>
      <c r="F2" t="s">
        <v>66</v>
      </c>
      <c r="G2">
        <f>SUMIFS(User_Data!$G$2:$G$1903,User_Data!$A$2:$A$1903,country,User_Data!$D$2:$D$1903,Rating!F2)</f>
        <v>12</v>
      </c>
      <c r="H2" s="2">
        <f t="shared" ref="H2:H7" si="0">G2/$G$7</f>
        <v>4.2402826855123678E-2</v>
      </c>
      <c r="I2" s="2"/>
      <c r="J2" s="2" t="e">
        <f>IF(F2=user_rating,H2,NA())</f>
        <v>#N/A</v>
      </c>
      <c r="K2" s="7"/>
    </row>
    <row r="3" spans="1:17" x14ac:dyDescent="0.25">
      <c r="A3" t="s">
        <v>8</v>
      </c>
      <c r="B3" t="s">
        <v>63</v>
      </c>
      <c r="C3" t="s">
        <v>42</v>
      </c>
      <c r="F3" t="s">
        <v>64</v>
      </c>
      <c r="G3">
        <f>SUMIFS(User_Data!$G$2:$G$1903,User_Data!$A$2:$A$1903,country,User_Data!$D$2:$D$1903,Rating!F3)</f>
        <v>42</v>
      </c>
      <c r="H3" s="2">
        <f t="shared" si="0"/>
        <v>0.14840989399293286</v>
      </c>
      <c r="I3" s="2"/>
      <c r="J3" s="2" t="e">
        <f>IF(F3=user_rating,H3,NA())</f>
        <v>#N/A</v>
      </c>
    </row>
    <row r="4" spans="1:17" x14ac:dyDescent="0.25">
      <c r="A4" t="s">
        <v>9</v>
      </c>
      <c r="B4" t="s">
        <v>64</v>
      </c>
      <c r="C4" t="s">
        <v>43</v>
      </c>
      <c r="F4" t="s">
        <v>62</v>
      </c>
      <c r="G4">
        <f>SUMIFS(User_Data!$G$2:$G$1903,User_Data!$A$2:$A$1903,country,User_Data!$D$2:$D$1903,Rating!F4)</f>
        <v>40</v>
      </c>
      <c r="H4" s="2">
        <f t="shared" si="0"/>
        <v>0.14134275618374559</v>
      </c>
      <c r="I4" s="2"/>
      <c r="J4" s="2" t="e">
        <f>IF(F4=user_rating,H4,NA())</f>
        <v>#N/A</v>
      </c>
      <c r="Q4" t="str">
        <f>ROUND(Rating,1) &amp;" "&amp;"Stars"</f>
        <v>4.1 Stars</v>
      </c>
    </row>
    <row r="5" spans="1:17" x14ac:dyDescent="0.25">
      <c r="A5" t="s">
        <v>10</v>
      </c>
      <c r="B5" t="s">
        <v>65</v>
      </c>
      <c r="C5" t="s">
        <v>44</v>
      </c>
      <c r="F5" t="s">
        <v>63</v>
      </c>
      <c r="G5">
        <f>SUMIFS(User_Data!$G$2:$G$1903,User_Data!$A$2:$A$1903,country,User_Data!$D$2:$D$1903,Rating!F5)</f>
        <v>99</v>
      </c>
      <c r="H5" s="2">
        <f t="shared" si="0"/>
        <v>0.34982332155477031</v>
      </c>
      <c r="I5" s="2"/>
      <c r="J5" s="2" t="e">
        <f>IF(F5=user_rating,H5,NA())</f>
        <v>#N/A</v>
      </c>
      <c r="Q5" s="3"/>
    </row>
    <row r="6" spans="1:17" x14ac:dyDescent="0.25">
      <c r="A6" t="s">
        <v>11</v>
      </c>
      <c r="B6" t="s">
        <v>65</v>
      </c>
      <c r="C6" t="s">
        <v>45</v>
      </c>
      <c r="F6" t="s">
        <v>65</v>
      </c>
      <c r="G6">
        <f>SUMIFS(User_Data!$G$2:$G$1903,User_Data!$A$2:$A$1903,country,User_Data!$D$2:$D$1903,Rating!F6)</f>
        <v>90</v>
      </c>
      <c r="H6" s="2">
        <f t="shared" si="0"/>
        <v>0.31802120141342755</v>
      </c>
      <c r="I6" s="2"/>
      <c r="J6" s="2">
        <f>IF(F6=user_rating,H6,NA())</f>
        <v>0.31802120141342755</v>
      </c>
    </row>
    <row r="7" spans="1:17" x14ac:dyDescent="0.25">
      <c r="A7" t="s">
        <v>12</v>
      </c>
      <c r="B7" t="s">
        <v>64</v>
      </c>
      <c r="C7" t="s">
        <v>46</v>
      </c>
      <c r="F7" t="s">
        <v>70</v>
      </c>
      <c r="G7">
        <f t="array" ref="G7">SUM(G2:G6)</f>
        <v>283</v>
      </c>
      <c r="H7" s="1">
        <f t="shared" si="0"/>
        <v>1</v>
      </c>
      <c r="I7" s="6"/>
      <c r="J7" s="2">
        <f>1-VLOOKUP(user_rating,F2:H6,3)</f>
        <v>0.6819787985865724</v>
      </c>
    </row>
    <row r="8" spans="1:17" x14ac:dyDescent="0.25">
      <c r="A8" t="s">
        <v>7</v>
      </c>
      <c r="B8" t="s">
        <v>63</v>
      </c>
      <c r="C8" t="s">
        <v>47</v>
      </c>
    </row>
    <row r="9" spans="1:17" x14ac:dyDescent="0.25">
      <c r="A9" t="s">
        <v>13</v>
      </c>
      <c r="B9" t="s">
        <v>64</v>
      </c>
      <c r="C9" t="s">
        <v>42</v>
      </c>
    </row>
    <row r="10" spans="1:17" x14ac:dyDescent="0.25">
      <c r="A10" t="s">
        <v>13</v>
      </c>
      <c r="B10" t="s">
        <v>63</v>
      </c>
      <c r="C10" t="s">
        <v>48</v>
      </c>
    </row>
    <row r="11" spans="1:17" x14ac:dyDescent="0.25">
      <c r="A11" t="s">
        <v>14</v>
      </c>
      <c r="B11" t="s">
        <v>63</v>
      </c>
      <c r="C11" t="s">
        <v>43</v>
      </c>
    </row>
    <row r="12" spans="1:17" x14ac:dyDescent="0.25">
      <c r="A12" t="s">
        <v>15</v>
      </c>
      <c r="B12" t="s">
        <v>63</v>
      </c>
      <c r="C12" t="s">
        <v>48</v>
      </c>
    </row>
    <row r="13" spans="1:17" x14ac:dyDescent="0.25">
      <c r="A13" t="s">
        <v>15</v>
      </c>
      <c r="B13" t="s">
        <v>65</v>
      </c>
      <c r="C13" t="s">
        <v>43</v>
      </c>
    </row>
    <row r="14" spans="1:17" x14ac:dyDescent="0.25">
      <c r="A14" t="s">
        <v>16</v>
      </c>
      <c r="B14" t="s">
        <v>65</v>
      </c>
      <c r="C14" t="s">
        <v>49</v>
      </c>
    </row>
    <row r="15" spans="1:17" x14ac:dyDescent="0.25">
      <c r="A15" t="s">
        <v>8</v>
      </c>
      <c r="B15" t="s">
        <v>65</v>
      </c>
      <c r="C15" t="s">
        <v>42</v>
      </c>
    </row>
    <row r="16" spans="1:17" x14ac:dyDescent="0.25">
      <c r="A16" t="s">
        <v>17</v>
      </c>
      <c r="B16" t="s">
        <v>65</v>
      </c>
      <c r="C16" t="s">
        <v>47</v>
      </c>
    </row>
    <row r="17" spans="1:3" x14ac:dyDescent="0.25">
      <c r="A17" t="s">
        <v>18</v>
      </c>
      <c r="B17" t="s">
        <v>64</v>
      </c>
      <c r="C17" t="s">
        <v>50</v>
      </c>
    </row>
    <row r="18" spans="1:3" x14ac:dyDescent="0.25">
      <c r="A18" t="s">
        <v>9</v>
      </c>
      <c r="B18" t="s">
        <v>65</v>
      </c>
      <c r="C18" t="s">
        <v>48</v>
      </c>
    </row>
    <row r="19" spans="1:3" x14ac:dyDescent="0.25">
      <c r="A19" t="s">
        <v>19</v>
      </c>
      <c r="B19" t="s">
        <v>65</v>
      </c>
      <c r="C19" t="s">
        <v>44</v>
      </c>
    </row>
    <row r="20" spans="1:3" x14ac:dyDescent="0.25">
      <c r="A20" t="s">
        <v>13</v>
      </c>
      <c r="B20" t="s">
        <v>65</v>
      </c>
      <c r="C20" t="s">
        <v>42</v>
      </c>
    </row>
    <row r="21" spans="1:3" x14ac:dyDescent="0.25">
      <c r="A21" t="s">
        <v>7</v>
      </c>
      <c r="B21" t="s">
        <v>65</v>
      </c>
      <c r="C21" t="s">
        <v>41</v>
      </c>
    </row>
    <row r="22" spans="1:3" x14ac:dyDescent="0.25">
      <c r="A22" t="s">
        <v>17</v>
      </c>
      <c r="B22" t="s">
        <v>65</v>
      </c>
      <c r="C22" t="s">
        <v>45</v>
      </c>
    </row>
    <row r="23" spans="1:3" x14ac:dyDescent="0.25">
      <c r="A23" t="s">
        <v>15</v>
      </c>
      <c r="B23" t="s">
        <v>63</v>
      </c>
      <c r="C23" t="s">
        <v>50</v>
      </c>
    </row>
    <row r="24" spans="1:3" x14ac:dyDescent="0.25">
      <c r="A24" t="s">
        <v>20</v>
      </c>
      <c r="B24" t="s">
        <v>65</v>
      </c>
      <c r="C24" t="s">
        <v>50</v>
      </c>
    </row>
    <row r="25" spans="1:3" x14ac:dyDescent="0.25">
      <c r="A25" t="s">
        <v>19</v>
      </c>
      <c r="B25" t="s">
        <v>64</v>
      </c>
      <c r="C25" t="s">
        <v>51</v>
      </c>
    </row>
    <row r="26" spans="1:3" x14ac:dyDescent="0.25">
      <c r="A26" t="s">
        <v>19</v>
      </c>
      <c r="B26" t="s">
        <v>63</v>
      </c>
      <c r="C26" t="s">
        <v>52</v>
      </c>
    </row>
    <row r="27" spans="1:3" x14ac:dyDescent="0.25">
      <c r="A27" t="s">
        <v>21</v>
      </c>
      <c r="B27" t="s">
        <v>65</v>
      </c>
      <c r="C27" t="s">
        <v>48</v>
      </c>
    </row>
    <row r="28" spans="1:3" x14ac:dyDescent="0.25">
      <c r="A28" t="s">
        <v>11</v>
      </c>
      <c r="B28" t="s">
        <v>63</v>
      </c>
      <c r="C28" t="s">
        <v>45</v>
      </c>
    </row>
    <row r="29" spans="1:3" x14ac:dyDescent="0.25">
      <c r="A29" t="s">
        <v>15</v>
      </c>
      <c r="B29" t="s">
        <v>64</v>
      </c>
      <c r="C29" t="s">
        <v>51</v>
      </c>
    </row>
    <row r="30" spans="1:3" x14ac:dyDescent="0.25">
      <c r="A30" t="s">
        <v>16</v>
      </c>
      <c r="B30" t="s">
        <v>66</v>
      </c>
      <c r="C30" t="s">
        <v>49</v>
      </c>
    </row>
    <row r="31" spans="1:3" x14ac:dyDescent="0.25">
      <c r="A31" t="s">
        <v>15</v>
      </c>
      <c r="B31" t="s">
        <v>63</v>
      </c>
      <c r="C31" t="s">
        <v>46</v>
      </c>
    </row>
    <row r="32" spans="1:3" x14ac:dyDescent="0.25">
      <c r="A32" t="s">
        <v>22</v>
      </c>
      <c r="B32" t="s">
        <v>64</v>
      </c>
      <c r="C32" t="s">
        <v>48</v>
      </c>
    </row>
    <row r="33" spans="1:3" x14ac:dyDescent="0.25">
      <c r="A33" t="s">
        <v>7</v>
      </c>
      <c r="B33" t="s">
        <v>65</v>
      </c>
      <c r="C33" t="s">
        <v>48</v>
      </c>
    </row>
    <row r="34" spans="1:3" x14ac:dyDescent="0.25">
      <c r="A34" t="s">
        <v>8</v>
      </c>
      <c r="B34" t="s">
        <v>65</v>
      </c>
      <c r="C34" t="s">
        <v>52</v>
      </c>
    </row>
    <row r="35" spans="1:3" x14ac:dyDescent="0.25">
      <c r="A35" t="s">
        <v>15</v>
      </c>
      <c r="B35" t="s">
        <v>63</v>
      </c>
      <c r="C35" t="s">
        <v>42</v>
      </c>
    </row>
    <row r="36" spans="1:3" x14ac:dyDescent="0.25">
      <c r="A36" t="s">
        <v>23</v>
      </c>
      <c r="B36" t="s">
        <v>65</v>
      </c>
      <c r="C36" t="s">
        <v>50</v>
      </c>
    </row>
    <row r="37" spans="1:3" x14ac:dyDescent="0.25">
      <c r="A37" t="s">
        <v>18</v>
      </c>
      <c r="B37" t="s">
        <v>65</v>
      </c>
      <c r="C37" t="s">
        <v>43</v>
      </c>
    </row>
    <row r="38" spans="1:3" x14ac:dyDescent="0.25">
      <c r="A38" t="s">
        <v>24</v>
      </c>
      <c r="B38" t="s">
        <v>65</v>
      </c>
      <c r="C38" t="s">
        <v>49</v>
      </c>
    </row>
    <row r="39" spans="1:3" x14ac:dyDescent="0.25">
      <c r="A39" t="s">
        <v>13</v>
      </c>
      <c r="B39" t="s">
        <v>65</v>
      </c>
      <c r="C39" t="s">
        <v>47</v>
      </c>
    </row>
    <row r="40" spans="1:3" x14ac:dyDescent="0.25">
      <c r="A40" t="s">
        <v>19</v>
      </c>
      <c r="B40" t="s">
        <v>65</v>
      </c>
      <c r="C40" t="s">
        <v>43</v>
      </c>
    </row>
    <row r="41" spans="1:3" x14ac:dyDescent="0.25">
      <c r="A41" t="s">
        <v>10</v>
      </c>
      <c r="B41" t="s">
        <v>65</v>
      </c>
      <c r="C41" t="s">
        <v>50</v>
      </c>
    </row>
    <row r="42" spans="1:3" x14ac:dyDescent="0.25">
      <c r="A42" t="s">
        <v>17</v>
      </c>
      <c r="B42" t="s">
        <v>65</v>
      </c>
      <c r="C42" t="s">
        <v>43</v>
      </c>
    </row>
    <row r="43" spans="1:3" x14ac:dyDescent="0.25">
      <c r="A43" t="s">
        <v>11</v>
      </c>
      <c r="B43" t="s">
        <v>63</v>
      </c>
      <c r="C43" t="s">
        <v>41</v>
      </c>
    </row>
    <row r="44" spans="1:3" x14ac:dyDescent="0.25">
      <c r="A44" t="s">
        <v>17</v>
      </c>
      <c r="B44" t="s">
        <v>65</v>
      </c>
      <c r="C44" t="s">
        <v>49</v>
      </c>
    </row>
    <row r="45" spans="1:3" x14ac:dyDescent="0.25">
      <c r="A45" t="s">
        <v>16</v>
      </c>
      <c r="B45" t="s">
        <v>63</v>
      </c>
      <c r="C45" t="s">
        <v>48</v>
      </c>
    </row>
    <row r="46" spans="1:3" x14ac:dyDescent="0.25">
      <c r="A46" t="s">
        <v>15</v>
      </c>
      <c r="B46" t="s">
        <v>63</v>
      </c>
      <c r="C46" t="s">
        <v>51</v>
      </c>
    </row>
    <row r="47" spans="1:3" x14ac:dyDescent="0.25">
      <c r="A47" t="s">
        <v>12</v>
      </c>
      <c r="B47" t="s">
        <v>64</v>
      </c>
      <c r="C47" t="s">
        <v>52</v>
      </c>
    </row>
    <row r="48" spans="1:3" x14ac:dyDescent="0.25">
      <c r="A48" t="s">
        <v>15</v>
      </c>
      <c r="B48" t="s">
        <v>63</v>
      </c>
      <c r="C48" t="s">
        <v>52</v>
      </c>
    </row>
    <row r="49" spans="1:3" x14ac:dyDescent="0.25">
      <c r="A49" t="s">
        <v>18</v>
      </c>
      <c r="B49" t="s">
        <v>64</v>
      </c>
      <c r="C49" t="s">
        <v>45</v>
      </c>
    </row>
    <row r="50" spans="1:3" x14ac:dyDescent="0.25">
      <c r="A50" t="s">
        <v>13</v>
      </c>
      <c r="B50" t="s">
        <v>65</v>
      </c>
      <c r="C50" t="s">
        <v>52</v>
      </c>
    </row>
    <row r="51" spans="1:3" x14ac:dyDescent="0.25">
      <c r="A51" t="s">
        <v>20</v>
      </c>
      <c r="B51" t="s">
        <v>65</v>
      </c>
      <c r="C51" t="s">
        <v>52</v>
      </c>
    </row>
    <row r="52" spans="1:3" x14ac:dyDescent="0.25">
      <c r="A52" t="s">
        <v>21</v>
      </c>
      <c r="B52" t="s">
        <v>64</v>
      </c>
      <c r="C52" t="s">
        <v>47</v>
      </c>
    </row>
    <row r="53" spans="1:3" x14ac:dyDescent="0.25">
      <c r="A53" t="s">
        <v>16</v>
      </c>
      <c r="B53" t="s">
        <v>63</v>
      </c>
      <c r="C53" t="s">
        <v>42</v>
      </c>
    </row>
    <row r="54" spans="1:3" x14ac:dyDescent="0.25">
      <c r="A54" t="s">
        <v>23</v>
      </c>
      <c r="B54" t="s">
        <v>65</v>
      </c>
      <c r="C54" t="s">
        <v>41</v>
      </c>
    </row>
    <row r="55" spans="1:3" x14ac:dyDescent="0.25">
      <c r="A55" t="s">
        <v>21</v>
      </c>
      <c r="B55" t="s">
        <v>65</v>
      </c>
      <c r="C55" t="s">
        <v>49</v>
      </c>
    </row>
    <row r="56" spans="1:3" x14ac:dyDescent="0.25">
      <c r="A56" t="s">
        <v>7</v>
      </c>
      <c r="B56" t="s">
        <v>63</v>
      </c>
      <c r="C56" t="s">
        <v>45</v>
      </c>
    </row>
    <row r="57" spans="1:3" x14ac:dyDescent="0.25">
      <c r="A57" t="s">
        <v>19</v>
      </c>
      <c r="B57" t="s">
        <v>65</v>
      </c>
      <c r="C57" t="s">
        <v>43</v>
      </c>
    </row>
    <row r="58" spans="1:3" x14ac:dyDescent="0.25">
      <c r="A58" t="s">
        <v>24</v>
      </c>
      <c r="B58" t="s">
        <v>63</v>
      </c>
      <c r="C58" t="s">
        <v>49</v>
      </c>
    </row>
    <row r="59" spans="1:3" x14ac:dyDescent="0.25">
      <c r="A59" t="s">
        <v>17</v>
      </c>
      <c r="B59" t="s">
        <v>65</v>
      </c>
      <c r="C59" t="s">
        <v>50</v>
      </c>
    </row>
    <row r="60" spans="1:3" x14ac:dyDescent="0.25">
      <c r="A60" t="s">
        <v>20</v>
      </c>
      <c r="B60" t="s">
        <v>65</v>
      </c>
      <c r="C60" t="s">
        <v>41</v>
      </c>
    </row>
    <row r="61" spans="1:3" x14ac:dyDescent="0.25">
      <c r="A61" t="s">
        <v>22</v>
      </c>
      <c r="B61" t="s">
        <v>63</v>
      </c>
      <c r="C61" t="s">
        <v>52</v>
      </c>
    </row>
    <row r="62" spans="1:3" x14ac:dyDescent="0.25">
      <c r="A62" t="s">
        <v>25</v>
      </c>
      <c r="B62" t="s">
        <v>65</v>
      </c>
      <c r="C62" t="s">
        <v>44</v>
      </c>
    </row>
    <row r="63" spans="1:3" x14ac:dyDescent="0.25">
      <c r="A63" t="s">
        <v>7</v>
      </c>
      <c r="B63" t="s">
        <v>65</v>
      </c>
      <c r="C63" t="s">
        <v>50</v>
      </c>
    </row>
    <row r="64" spans="1:3" x14ac:dyDescent="0.25">
      <c r="A64" t="s">
        <v>15</v>
      </c>
      <c r="B64" t="s">
        <v>63</v>
      </c>
      <c r="C64" t="s">
        <v>42</v>
      </c>
    </row>
    <row r="65" spans="1:3" x14ac:dyDescent="0.25">
      <c r="A65" t="s">
        <v>15</v>
      </c>
      <c r="B65" t="s">
        <v>63</v>
      </c>
      <c r="C65" t="s">
        <v>41</v>
      </c>
    </row>
    <row r="66" spans="1:3" x14ac:dyDescent="0.25">
      <c r="A66" t="s">
        <v>13</v>
      </c>
      <c r="B66" t="s">
        <v>65</v>
      </c>
      <c r="C66" t="s">
        <v>50</v>
      </c>
    </row>
    <row r="67" spans="1:3" x14ac:dyDescent="0.25">
      <c r="A67" t="s">
        <v>7</v>
      </c>
      <c r="B67" t="s">
        <v>65</v>
      </c>
      <c r="C67" t="s">
        <v>47</v>
      </c>
    </row>
    <row r="68" spans="1:3" x14ac:dyDescent="0.25">
      <c r="A68" t="s">
        <v>22</v>
      </c>
      <c r="B68" t="s">
        <v>63</v>
      </c>
      <c r="C68" t="s">
        <v>42</v>
      </c>
    </row>
    <row r="69" spans="1:3" x14ac:dyDescent="0.25">
      <c r="A69" t="s">
        <v>9</v>
      </c>
      <c r="B69" t="s">
        <v>65</v>
      </c>
      <c r="C69" t="s">
        <v>41</v>
      </c>
    </row>
    <row r="70" spans="1:3" x14ac:dyDescent="0.25">
      <c r="A70" t="s">
        <v>11</v>
      </c>
      <c r="B70" t="s">
        <v>63</v>
      </c>
      <c r="C70" t="s">
        <v>43</v>
      </c>
    </row>
    <row r="71" spans="1:3" x14ac:dyDescent="0.25">
      <c r="A71" t="s">
        <v>23</v>
      </c>
      <c r="B71" t="s">
        <v>63</v>
      </c>
      <c r="C71" t="s">
        <v>49</v>
      </c>
    </row>
    <row r="72" spans="1:3" x14ac:dyDescent="0.25">
      <c r="A72" t="s">
        <v>12</v>
      </c>
      <c r="B72" t="s">
        <v>66</v>
      </c>
      <c r="C72" t="s">
        <v>41</v>
      </c>
    </row>
    <row r="73" spans="1:3" x14ac:dyDescent="0.25">
      <c r="A73" t="s">
        <v>22</v>
      </c>
      <c r="B73" t="s">
        <v>63</v>
      </c>
      <c r="C73" t="s">
        <v>50</v>
      </c>
    </row>
    <row r="74" spans="1:3" x14ac:dyDescent="0.25">
      <c r="A74" t="s">
        <v>19</v>
      </c>
      <c r="B74" t="s">
        <v>64</v>
      </c>
      <c r="C74" t="s">
        <v>45</v>
      </c>
    </row>
    <row r="75" spans="1:3" x14ac:dyDescent="0.25">
      <c r="A75" t="s">
        <v>23</v>
      </c>
      <c r="B75" t="s">
        <v>63</v>
      </c>
      <c r="C75" t="s">
        <v>52</v>
      </c>
    </row>
    <row r="76" spans="1:3" x14ac:dyDescent="0.25">
      <c r="A76" t="s">
        <v>12</v>
      </c>
      <c r="B76" t="s">
        <v>64</v>
      </c>
      <c r="C76" t="s">
        <v>43</v>
      </c>
    </row>
    <row r="77" spans="1:3" x14ac:dyDescent="0.25">
      <c r="A77" t="s">
        <v>23</v>
      </c>
      <c r="B77" t="s">
        <v>64</v>
      </c>
      <c r="C77" t="s">
        <v>50</v>
      </c>
    </row>
    <row r="78" spans="1:3" x14ac:dyDescent="0.25">
      <c r="A78" t="s">
        <v>11</v>
      </c>
      <c r="B78" t="s">
        <v>64</v>
      </c>
      <c r="C78" t="s">
        <v>47</v>
      </c>
    </row>
    <row r="79" spans="1:3" x14ac:dyDescent="0.25">
      <c r="A79" t="s">
        <v>15</v>
      </c>
      <c r="B79" t="s">
        <v>63</v>
      </c>
      <c r="C79" t="s">
        <v>50</v>
      </c>
    </row>
    <row r="80" spans="1:3" x14ac:dyDescent="0.25">
      <c r="A80" t="s">
        <v>23</v>
      </c>
      <c r="B80" t="s">
        <v>63</v>
      </c>
      <c r="C80" t="s">
        <v>45</v>
      </c>
    </row>
    <row r="81" spans="1:3" x14ac:dyDescent="0.25">
      <c r="A81" t="s">
        <v>14</v>
      </c>
      <c r="B81" t="s">
        <v>63</v>
      </c>
      <c r="C81" t="s">
        <v>49</v>
      </c>
    </row>
    <row r="82" spans="1:3" x14ac:dyDescent="0.25">
      <c r="A82" t="s">
        <v>14</v>
      </c>
      <c r="B82" t="s">
        <v>65</v>
      </c>
      <c r="C82" t="s">
        <v>46</v>
      </c>
    </row>
    <row r="83" spans="1:3" x14ac:dyDescent="0.25">
      <c r="A83" t="s">
        <v>15</v>
      </c>
      <c r="B83" t="s">
        <v>65</v>
      </c>
      <c r="C83" t="s">
        <v>43</v>
      </c>
    </row>
    <row r="84" spans="1:3" x14ac:dyDescent="0.25">
      <c r="A84" t="s">
        <v>15</v>
      </c>
      <c r="B84" t="s">
        <v>65</v>
      </c>
      <c r="C84" t="s">
        <v>47</v>
      </c>
    </row>
    <row r="85" spans="1:3" x14ac:dyDescent="0.25">
      <c r="A85" t="s">
        <v>17</v>
      </c>
      <c r="B85" t="s">
        <v>63</v>
      </c>
      <c r="C85" t="s">
        <v>45</v>
      </c>
    </row>
    <row r="86" spans="1:3" x14ac:dyDescent="0.25">
      <c r="A86" t="s">
        <v>19</v>
      </c>
      <c r="B86" t="s">
        <v>65</v>
      </c>
      <c r="C86" t="s">
        <v>42</v>
      </c>
    </row>
    <row r="87" spans="1:3" x14ac:dyDescent="0.25">
      <c r="A87" t="s">
        <v>15</v>
      </c>
      <c r="B87" t="s">
        <v>65</v>
      </c>
      <c r="C87" t="s">
        <v>49</v>
      </c>
    </row>
    <row r="88" spans="1:3" x14ac:dyDescent="0.25">
      <c r="A88" t="s">
        <v>21</v>
      </c>
      <c r="B88" t="s">
        <v>65</v>
      </c>
      <c r="C88" t="s">
        <v>52</v>
      </c>
    </row>
    <row r="89" spans="1:3" x14ac:dyDescent="0.25">
      <c r="A89" t="s">
        <v>22</v>
      </c>
      <c r="B89" t="s">
        <v>65</v>
      </c>
      <c r="C89" t="s">
        <v>45</v>
      </c>
    </row>
    <row r="90" spans="1:3" x14ac:dyDescent="0.25">
      <c r="A90" t="s">
        <v>12</v>
      </c>
      <c r="B90" t="s">
        <v>63</v>
      </c>
      <c r="C90" t="s">
        <v>49</v>
      </c>
    </row>
    <row r="91" spans="1:3" x14ac:dyDescent="0.25">
      <c r="A91" t="s">
        <v>14</v>
      </c>
      <c r="B91" t="s">
        <v>65</v>
      </c>
      <c r="C91" t="s">
        <v>51</v>
      </c>
    </row>
    <row r="92" spans="1:3" x14ac:dyDescent="0.25">
      <c r="A92" t="s">
        <v>21</v>
      </c>
      <c r="B92" t="s">
        <v>65</v>
      </c>
      <c r="C92" t="s">
        <v>51</v>
      </c>
    </row>
    <row r="93" spans="1:3" x14ac:dyDescent="0.25">
      <c r="A93" t="s">
        <v>24</v>
      </c>
      <c r="B93" t="s">
        <v>65</v>
      </c>
      <c r="C93" t="s">
        <v>43</v>
      </c>
    </row>
    <row r="94" spans="1:3" x14ac:dyDescent="0.25">
      <c r="A94" t="s">
        <v>20</v>
      </c>
      <c r="B94" t="s">
        <v>63</v>
      </c>
      <c r="C94" t="s">
        <v>50</v>
      </c>
    </row>
    <row r="95" spans="1:3" x14ac:dyDescent="0.25">
      <c r="A95" t="s">
        <v>21</v>
      </c>
      <c r="B95" t="s">
        <v>65</v>
      </c>
      <c r="C95" t="s">
        <v>51</v>
      </c>
    </row>
    <row r="96" spans="1:3" x14ac:dyDescent="0.25">
      <c r="A96" t="s">
        <v>10</v>
      </c>
      <c r="B96" t="s">
        <v>63</v>
      </c>
      <c r="C96" t="s">
        <v>43</v>
      </c>
    </row>
    <row r="97" spans="1:3" x14ac:dyDescent="0.25">
      <c r="A97" t="s">
        <v>17</v>
      </c>
      <c r="B97" t="s">
        <v>65</v>
      </c>
      <c r="C97" t="s">
        <v>43</v>
      </c>
    </row>
    <row r="98" spans="1:3" x14ac:dyDescent="0.25">
      <c r="A98" t="s">
        <v>12</v>
      </c>
      <c r="B98" t="s">
        <v>65</v>
      </c>
      <c r="C98" t="s">
        <v>44</v>
      </c>
    </row>
    <row r="99" spans="1:3" x14ac:dyDescent="0.25">
      <c r="A99" t="s">
        <v>9</v>
      </c>
      <c r="B99" t="s">
        <v>65</v>
      </c>
      <c r="C99" t="s">
        <v>48</v>
      </c>
    </row>
    <row r="100" spans="1:3" x14ac:dyDescent="0.25">
      <c r="A100" t="s">
        <v>14</v>
      </c>
      <c r="B100" t="s">
        <v>63</v>
      </c>
      <c r="C100" t="s">
        <v>46</v>
      </c>
    </row>
    <row r="101" spans="1:3" x14ac:dyDescent="0.25">
      <c r="A101" t="s">
        <v>20</v>
      </c>
      <c r="B101" t="s">
        <v>65</v>
      </c>
      <c r="C101" t="s">
        <v>50</v>
      </c>
    </row>
    <row r="102" spans="1:3" x14ac:dyDescent="0.25">
      <c r="A102" t="s">
        <v>24</v>
      </c>
      <c r="B102" t="s">
        <v>65</v>
      </c>
      <c r="C102" t="s">
        <v>48</v>
      </c>
    </row>
    <row r="103" spans="1:3" x14ac:dyDescent="0.25">
      <c r="A103" t="s">
        <v>21</v>
      </c>
      <c r="B103" t="s">
        <v>64</v>
      </c>
      <c r="C103" t="s">
        <v>49</v>
      </c>
    </row>
    <row r="104" spans="1:3" x14ac:dyDescent="0.25">
      <c r="A104" t="s">
        <v>13</v>
      </c>
      <c r="B104" t="s">
        <v>65</v>
      </c>
      <c r="C104" t="s">
        <v>45</v>
      </c>
    </row>
    <row r="105" spans="1:3" x14ac:dyDescent="0.25">
      <c r="A105" t="s">
        <v>21</v>
      </c>
      <c r="B105" t="s">
        <v>64</v>
      </c>
      <c r="C105" t="s">
        <v>48</v>
      </c>
    </row>
    <row r="106" spans="1:3" x14ac:dyDescent="0.25">
      <c r="A106" t="s">
        <v>11</v>
      </c>
      <c r="B106" t="s">
        <v>65</v>
      </c>
      <c r="C106" t="s">
        <v>48</v>
      </c>
    </row>
    <row r="107" spans="1:3" x14ac:dyDescent="0.25">
      <c r="A107" t="s">
        <v>8</v>
      </c>
      <c r="B107" t="s">
        <v>65</v>
      </c>
      <c r="C107" t="s">
        <v>42</v>
      </c>
    </row>
    <row r="108" spans="1:3" x14ac:dyDescent="0.25">
      <c r="A108" t="s">
        <v>25</v>
      </c>
      <c r="B108" t="s">
        <v>63</v>
      </c>
      <c r="C108" t="s">
        <v>41</v>
      </c>
    </row>
    <row r="109" spans="1:3" x14ac:dyDescent="0.25">
      <c r="A109" t="s">
        <v>9</v>
      </c>
      <c r="B109" t="s">
        <v>63</v>
      </c>
      <c r="C109" t="s">
        <v>44</v>
      </c>
    </row>
    <row r="110" spans="1:3" x14ac:dyDescent="0.25">
      <c r="A110" t="s">
        <v>25</v>
      </c>
      <c r="B110" t="s">
        <v>63</v>
      </c>
      <c r="C110" t="s">
        <v>50</v>
      </c>
    </row>
    <row r="111" spans="1:3" x14ac:dyDescent="0.25">
      <c r="A111" t="s">
        <v>10</v>
      </c>
      <c r="B111" t="s">
        <v>63</v>
      </c>
      <c r="C111" t="s">
        <v>48</v>
      </c>
    </row>
    <row r="112" spans="1:3" x14ac:dyDescent="0.25">
      <c r="A112" t="s">
        <v>20</v>
      </c>
      <c r="B112" t="s">
        <v>63</v>
      </c>
      <c r="C112" t="s">
        <v>47</v>
      </c>
    </row>
    <row r="113" spans="1:3" x14ac:dyDescent="0.25">
      <c r="A113" t="s">
        <v>17</v>
      </c>
      <c r="B113" t="s">
        <v>66</v>
      </c>
      <c r="C113" t="s">
        <v>45</v>
      </c>
    </row>
    <row r="114" spans="1:3" x14ac:dyDescent="0.25">
      <c r="A114" t="s">
        <v>11</v>
      </c>
      <c r="B114" t="s">
        <v>64</v>
      </c>
      <c r="C114" t="s">
        <v>50</v>
      </c>
    </row>
    <row r="115" spans="1:3" x14ac:dyDescent="0.25">
      <c r="A115" t="s">
        <v>14</v>
      </c>
      <c r="B115" t="s">
        <v>63</v>
      </c>
      <c r="C115" t="s">
        <v>43</v>
      </c>
    </row>
    <row r="116" spans="1:3" x14ac:dyDescent="0.25">
      <c r="A116" t="s">
        <v>10</v>
      </c>
      <c r="B116" t="s">
        <v>63</v>
      </c>
      <c r="C116" t="s">
        <v>45</v>
      </c>
    </row>
    <row r="117" spans="1:3" x14ac:dyDescent="0.25">
      <c r="A117" t="s">
        <v>12</v>
      </c>
      <c r="B117" t="s">
        <v>63</v>
      </c>
      <c r="C117" t="s">
        <v>45</v>
      </c>
    </row>
    <row r="118" spans="1:3" x14ac:dyDescent="0.25">
      <c r="A118" t="s">
        <v>19</v>
      </c>
      <c r="B118" t="s">
        <v>65</v>
      </c>
      <c r="C118" t="s">
        <v>47</v>
      </c>
    </row>
    <row r="119" spans="1:3" x14ac:dyDescent="0.25">
      <c r="A119" t="s">
        <v>15</v>
      </c>
      <c r="B119" t="s">
        <v>63</v>
      </c>
      <c r="C119" t="s">
        <v>41</v>
      </c>
    </row>
    <row r="120" spans="1:3" x14ac:dyDescent="0.25">
      <c r="A120" t="s">
        <v>10</v>
      </c>
      <c r="B120" t="s">
        <v>63</v>
      </c>
      <c r="C120" t="s">
        <v>44</v>
      </c>
    </row>
    <row r="121" spans="1:3" x14ac:dyDescent="0.25">
      <c r="A121" t="s">
        <v>17</v>
      </c>
      <c r="B121" t="s">
        <v>65</v>
      </c>
      <c r="C121" t="s">
        <v>43</v>
      </c>
    </row>
    <row r="122" spans="1:3" x14ac:dyDescent="0.25">
      <c r="A122" t="s">
        <v>17</v>
      </c>
      <c r="B122" t="s">
        <v>63</v>
      </c>
      <c r="C122" t="s">
        <v>50</v>
      </c>
    </row>
    <row r="123" spans="1:3" x14ac:dyDescent="0.25">
      <c r="A123" t="s">
        <v>10</v>
      </c>
      <c r="B123" t="s">
        <v>63</v>
      </c>
      <c r="C123" t="s">
        <v>48</v>
      </c>
    </row>
    <row r="124" spans="1:3" x14ac:dyDescent="0.25">
      <c r="A124" t="s">
        <v>19</v>
      </c>
      <c r="B124" t="s">
        <v>65</v>
      </c>
      <c r="C124" t="s">
        <v>45</v>
      </c>
    </row>
    <row r="125" spans="1:3" x14ac:dyDescent="0.25">
      <c r="A125" t="s">
        <v>12</v>
      </c>
      <c r="B125" t="s">
        <v>64</v>
      </c>
      <c r="C125" t="s">
        <v>41</v>
      </c>
    </row>
    <row r="126" spans="1:3" x14ac:dyDescent="0.25">
      <c r="A126" t="s">
        <v>16</v>
      </c>
      <c r="B126" t="s">
        <v>63</v>
      </c>
      <c r="C126" t="s">
        <v>41</v>
      </c>
    </row>
    <row r="127" spans="1:3" x14ac:dyDescent="0.25">
      <c r="A127" t="s">
        <v>17</v>
      </c>
      <c r="B127" t="s">
        <v>65</v>
      </c>
      <c r="C127" t="s">
        <v>44</v>
      </c>
    </row>
    <row r="128" spans="1:3" x14ac:dyDescent="0.25">
      <c r="A128" t="s">
        <v>12</v>
      </c>
      <c r="B128" t="s">
        <v>65</v>
      </c>
      <c r="C128" t="s">
        <v>49</v>
      </c>
    </row>
    <row r="129" spans="1:3" x14ac:dyDescent="0.25">
      <c r="A129" t="s">
        <v>25</v>
      </c>
      <c r="B129" t="s">
        <v>65</v>
      </c>
      <c r="C129" t="s">
        <v>50</v>
      </c>
    </row>
    <row r="130" spans="1:3" x14ac:dyDescent="0.25">
      <c r="A130" t="s">
        <v>15</v>
      </c>
      <c r="B130" t="s">
        <v>64</v>
      </c>
      <c r="C130" t="s">
        <v>46</v>
      </c>
    </row>
    <row r="131" spans="1:3" x14ac:dyDescent="0.25">
      <c r="A131" t="s">
        <v>10</v>
      </c>
      <c r="B131" t="s">
        <v>63</v>
      </c>
      <c r="C131" t="s">
        <v>47</v>
      </c>
    </row>
    <row r="132" spans="1:3" x14ac:dyDescent="0.25">
      <c r="A132" t="s">
        <v>12</v>
      </c>
      <c r="B132" t="s">
        <v>65</v>
      </c>
      <c r="C132" t="s">
        <v>47</v>
      </c>
    </row>
    <row r="133" spans="1:3" x14ac:dyDescent="0.25">
      <c r="A133" t="s">
        <v>13</v>
      </c>
      <c r="B133" t="s">
        <v>63</v>
      </c>
      <c r="C133" t="s">
        <v>43</v>
      </c>
    </row>
    <row r="134" spans="1:3" x14ac:dyDescent="0.25">
      <c r="A134" t="s">
        <v>20</v>
      </c>
      <c r="B134" t="s">
        <v>65</v>
      </c>
      <c r="C134" t="s">
        <v>44</v>
      </c>
    </row>
    <row r="135" spans="1:3" x14ac:dyDescent="0.25">
      <c r="A135" t="s">
        <v>22</v>
      </c>
      <c r="B135" t="s">
        <v>65</v>
      </c>
      <c r="C135" t="s">
        <v>48</v>
      </c>
    </row>
    <row r="136" spans="1:3" x14ac:dyDescent="0.25">
      <c r="A136" t="s">
        <v>21</v>
      </c>
      <c r="B136" t="s">
        <v>63</v>
      </c>
      <c r="C136" t="s">
        <v>52</v>
      </c>
    </row>
    <row r="137" spans="1:3" x14ac:dyDescent="0.25">
      <c r="A137" t="s">
        <v>23</v>
      </c>
      <c r="B137" t="s">
        <v>65</v>
      </c>
      <c r="C137" t="s">
        <v>50</v>
      </c>
    </row>
    <row r="138" spans="1:3" x14ac:dyDescent="0.25">
      <c r="A138" t="s">
        <v>7</v>
      </c>
      <c r="B138" t="s">
        <v>63</v>
      </c>
      <c r="C138" t="s">
        <v>49</v>
      </c>
    </row>
    <row r="139" spans="1:3" x14ac:dyDescent="0.25">
      <c r="A139" t="s">
        <v>14</v>
      </c>
      <c r="B139" t="s">
        <v>65</v>
      </c>
      <c r="C139" t="s">
        <v>41</v>
      </c>
    </row>
    <row r="140" spans="1:3" x14ac:dyDescent="0.25">
      <c r="A140" t="s">
        <v>11</v>
      </c>
      <c r="B140" t="s">
        <v>65</v>
      </c>
      <c r="C140" t="s">
        <v>52</v>
      </c>
    </row>
    <row r="141" spans="1:3" x14ac:dyDescent="0.25">
      <c r="A141" t="s">
        <v>18</v>
      </c>
      <c r="B141" t="s">
        <v>65</v>
      </c>
      <c r="C141" t="s">
        <v>45</v>
      </c>
    </row>
    <row r="142" spans="1:3" x14ac:dyDescent="0.25">
      <c r="A142" t="s">
        <v>17</v>
      </c>
      <c r="B142" t="s">
        <v>65</v>
      </c>
      <c r="C142" t="s">
        <v>46</v>
      </c>
    </row>
    <row r="143" spans="1:3" x14ac:dyDescent="0.25">
      <c r="A143" t="s">
        <v>16</v>
      </c>
      <c r="B143" t="s">
        <v>64</v>
      </c>
      <c r="C143" t="s">
        <v>41</v>
      </c>
    </row>
    <row r="144" spans="1:3" x14ac:dyDescent="0.25">
      <c r="A144" t="s">
        <v>18</v>
      </c>
      <c r="B144" t="s">
        <v>65</v>
      </c>
      <c r="C144" t="s">
        <v>44</v>
      </c>
    </row>
    <row r="145" spans="1:3" x14ac:dyDescent="0.25">
      <c r="A145" t="s">
        <v>24</v>
      </c>
      <c r="B145" t="s">
        <v>64</v>
      </c>
      <c r="C145" t="s">
        <v>46</v>
      </c>
    </row>
    <row r="146" spans="1:3" x14ac:dyDescent="0.25">
      <c r="A146" t="s">
        <v>8</v>
      </c>
      <c r="B146" t="s">
        <v>63</v>
      </c>
      <c r="C146" t="s">
        <v>52</v>
      </c>
    </row>
    <row r="147" spans="1:3" x14ac:dyDescent="0.25">
      <c r="A147" t="s">
        <v>10</v>
      </c>
      <c r="B147" t="s">
        <v>63</v>
      </c>
      <c r="C147" t="s">
        <v>51</v>
      </c>
    </row>
    <row r="148" spans="1:3" x14ac:dyDescent="0.25">
      <c r="A148" t="s">
        <v>19</v>
      </c>
      <c r="B148" t="s">
        <v>65</v>
      </c>
      <c r="C148" t="s">
        <v>47</v>
      </c>
    </row>
    <row r="149" spans="1:3" x14ac:dyDescent="0.25">
      <c r="A149" t="s">
        <v>7</v>
      </c>
      <c r="B149" t="s">
        <v>63</v>
      </c>
      <c r="C149" t="s">
        <v>47</v>
      </c>
    </row>
    <row r="150" spans="1:3" x14ac:dyDescent="0.25">
      <c r="A150" t="s">
        <v>17</v>
      </c>
      <c r="B150" t="s">
        <v>65</v>
      </c>
      <c r="C150" t="s">
        <v>44</v>
      </c>
    </row>
    <row r="151" spans="1:3" x14ac:dyDescent="0.25">
      <c r="A151" t="s">
        <v>17</v>
      </c>
      <c r="B151" t="s">
        <v>66</v>
      </c>
      <c r="C151" t="s">
        <v>49</v>
      </c>
    </row>
    <row r="152" spans="1:3" x14ac:dyDescent="0.25">
      <c r="A152" t="s">
        <v>10</v>
      </c>
      <c r="B152" t="s">
        <v>63</v>
      </c>
      <c r="C152" t="s">
        <v>50</v>
      </c>
    </row>
    <row r="153" spans="1:3" x14ac:dyDescent="0.25">
      <c r="A153" t="s">
        <v>16</v>
      </c>
      <c r="B153" t="s">
        <v>65</v>
      </c>
      <c r="C153" t="s">
        <v>46</v>
      </c>
    </row>
    <row r="154" spans="1:3" x14ac:dyDescent="0.25">
      <c r="A154" t="s">
        <v>18</v>
      </c>
      <c r="B154" t="s">
        <v>65</v>
      </c>
      <c r="C154" t="s">
        <v>48</v>
      </c>
    </row>
    <row r="155" spans="1:3" x14ac:dyDescent="0.25">
      <c r="A155" t="s">
        <v>9</v>
      </c>
      <c r="B155" t="s">
        <v>64</v>
      </c>
      <c r="C155" t="s">
        <v>50</v>
      </c>
    </row>
    <row r="156" spans="1:3" x14ac:dyDescent="0.25">
      <c r="A156" t="s">
        <v>17</v>
      </c>
      <c r="B156" t="s">
        <v>63</v>
      </c>
      <c r="C156" t="s">
        <v>47</v>
      </c>
    </row>
    <row r="157" spans="1:3" x14ac:dyDescent="0.25">
      <c r="A157" t="s">
        <v>12</v>
      </c>
      <c r="B157" t="s">
        <v>66</v>
      </c>
      <c r="C157" t="s">
        <v>50</v>
      </c>
    </row>
    <row r="158" spans="1:3" x14ac:dyDescent="0.25">
      <c r="A158" t="s">
        <v>23</v>
      </c>
      <c r="B158" t="s">
        <v>65</v>
      </c>
      <c r="C158" t="s">
        <v>45</v>
      </c>
    </row>
    <row r="159" spans="1:3" x14ac:dyDescent="0.25">
      <c r="A159" t="s">
        <v>7</v>
      </c>
      <c r="B159" t="s">
        <v>64</v>
      </c>
      <c r="C159" t="s">
        <v>51</v>
      </c>
    </row>
    <row r="160" spans="1:3" x14ac:dyDescent="0.25">
      <c r="A160" t="s">
        <v>7</v>
      </c>
      <c r="B160" t="s">
        <v>65</v>
      </c>
      <c r="C160" t="s">
        <v>51</v>
      </c>
    </row>
    <row r="161" spans="1:3" x14ac:dyDescent="0.25">
      <c r="A161" t="s">
        <v>24</v>
      </c>
      <c r="B161" t="s">
        <v>65</v>
      </c>
      <c r="C161" t="s">
        <v>41</v>
      </c>
    </row>
    <row r="162" spans="1:3" x14ac:dyDescent="0.25">
      <c r="A162" t="s">
        <v>8</v>
      </c>
      <c r="B162" t="s">
        <v>66</v>
      </c>
      <c r="C162" t="s">
        <v>43</v>
      </c>
    </row>
    <row r="163" spans="1:3" x14ac:dyDescent="0.25">
      <c r="A163" t="s">
        <v>15</v>
      </c>
      <c r="B163" t="s">
        <v>65</v>
      </c>
      <c r="C163" t="s">
        <v>50</v>
      </c>
    </row>
    <row r="164" spans="1:3" x14ac:dyDescent="0.25">
      <c r="A164" t="s">
        <v>25</v>
      </c>
      <c r="B164" t="s">
        <v>65</v>
      </c>
      <c r="C164" t="s">
        <v>46</v>
      </c>
    </row>
    <row r="165" spans="1:3" x14ac:dyDescent="0.25">
      <c r="A165" t="s">
        <v>8</v>
      </c>
      <c r="B165" t="s">
        <v>63</v>
      </c>
      <c r="C165" t="s">
        <v>52</v>
      </c>
    </row>
    <row r="166" spans="1:3" x14ac:dyDescent="0.25">
      <c r="A166" t="s">
        <v>14</v>
      </c>
      <c r="B166" t="s">
        <v>63</v>
      </c>
      <c r="C166" t="s">
        <v>42</v>
      </c>
    </row>
    <row r="167" spans="1:3" x14ac:dyDescent="0.25">
      <c r="A167" t="s">
        <v>20</v>
      </c>
      <c r="B167" t="s">
        <v>64</v>
      </c>
      <c r="C167" t="s">
        <v>50</v>
      </c>
    </row>
    <row r="168" spans="1:3" x14ac:dyDescent="0.25">
      <c r="A168" t="s">
        <v>11</v>
      </c>
      <c r="B168" t="s">
        <v>63</v>
      </c>
      <c r="C168" t="s">
        <v>45</v>
      </c>
    </row>
    <row r="169" spans="1:3" x14ac:dyDescent="0.25">
      <c r="A169" t="s">
        <v>17</v>
      </c>
      <c r="B169" t="s">
        <v>65</v>
      </c>
      <c r="C169" t="s">
        <v>43</v>
      </c>
    </row>
    <row r="170" spans="1:3" x14ac:dyDescent="0.25">
      <c r="A170" t="s">
        <v>22</v>
      </c>
      <c r="B170" t="s">
        <v>65</v>
      </c>
      <c r="C170" t="s">
        <v>43</v>
      </c>
    </row>
    <row r="171" spans="1:3" x14ac:dyDescent="0.25">
      <c r="A171" t="s">
        <v>25</v>
      </c>
      <c r="B171" t="s">
        <v>63</v>
      </c>
      <c r="C171" t="s">
        <v>52</v>
      </c>
    </row>
    <row r="172" spans="1:3" x14ac:dyDescent="0.25">
      <c r="A172" t="s">
        <v>15</v>
      </c>
      <c r="B172" t="s">
        <v>63</v>
      </c>
      <c r="C172" t="s">
        <v>48</v>
      </c>
    </row>
    <row r="173" spans="1:3" x14ac:dyDescent="0.25">
      <c r="A173" t="s">
        <v>9</v>
      </c>
      <c r="B173" t="s">
        <v>66</v>
      </c>
      <c r="C173" t="s">
        <v>41</v>
      </c>
    </row>
    <row r="174" spans="1:3" x14ac:dyDescent="0.25">
      <c r="A174" t="s">
        <v>19</v>
      </c>
      <c r="B174" t="s">
        <v>63</v>
      </c>
      <c r="C174" t="s">
        <v>45</v>
      </c>
    </row>
    <row r="175" spans="1:3" x14ac:dyDescent="0.25">
      <c r="A175" t="s">
        <v>15</v>
      </c>
      <c r="B175" t="s">
        <v>65</v>
      </c>
      <c r="C175" t="s">
        <v>50</v>
      </c>
    </row>
    <row r="176" spans="1:3" x14ac:dyDescent="0.25">
      <c r="A176" t="s">
        <v>25</v>
      </c>
      <c r="B176" t="s">
        <v>63</v>
      </c>
      <c r="C176" t="s">
        <v>48</v>
      </c>
    </row>
    <row r="177" spans="1:3" x14ac:dyDescent="0.25">
      <c r="A177" t="s">
        <v>10</v>
      </c>
      <c r="B177" t="s">
        <v>65</v>
      </c>
      <c r="C177" t="s">
        <v>52</v>
      </c>
    </row>
    <row r="178" spans="1:3" x14ac:dyDescent="0.25">
      <c r="A178" t="s">
        <v>19</v>
      </c>
      <c r="B178" t="s">
        <v>63</v>
      </c>
      <c r="C178" t="s">
        <v>47</v>
      </c>
    </row>
    <row r="179" spans="1:3" x14ac:dyDescent="0.25">
      <c r="A179" t="s">
        <v>15</v>
      </c>
      <c r="B179" t="s">
        <v>63</v>
      </c>
      <c r="C179" t="s">
        <v>41</v>
      </c>
    </row>
    <row r="180" spans="1:3" x14ac:dyDescent="0.25">
      <c r="A180" t="s">
        <v>16</v>
      </c>
      <c r="B180" t="s">
        <v>63</v>
      </c>
      <c r="C180" t="s">
        <v>41</v>
      </c>
    </row>
    <row r="181" spans="1:3" x14ac:dyDescent="0.25">
      <c r="A181" t="s">
        <v>17</v>
      </c>
      <c r="B181" t="s">
        <v>63</v>
      </c>
      <c r="C181" t="s">
        <v>46</v>
      </c>
    </row>
    <row r="182" spans="1:3" x14ac:dyDescent="0.25">
      <c r="A182" t="s">
        <v>20</v>
      </c>
      <c r="B182" t="s">
        <v>66</v>
      </c>
      <c r="C182" t="s">
        <v>44</v>
      </c>
    </row>
    <row r="183" spans="1:3" x14ac:dyDescent="0.25">
      <c r="A183" t="s">
        <v>15</v>
      </c>
      <c r="B183" t="s">
        <v>65</v>
      </c>
      <c r="C183" t="s">
        <v>48</v>
      </c>
    </row>
    <row r="184" spans="1:3" x14ac:dyDescent="0.25">
      <c r="A184" t="s">
        <v>14</v>
      </c>
      <c r="B184" t="s">
        <v>65</v>
      </c>
      <c r="C184" t="s">
        <v>51</v>
      </c>
    </row>
    <row r="185" spans="1:3" x14ac:dyDescent="0.25">
      <c r="A185" t="s">
        <v>17</v>
      </c>
      <c r="B185" t="s">
        <v>65</v>
      </c>
      <c r="C185" t="s">
        <v>41</v>
      </c>
    </row>
    <row r="186" spans="1:3" x14ac:dyDescent="0.25">
      <c r="A186" t="s">
        <v>19</v>
      </c>
      <c r="B186" t="s">
        <v>65</v>
      </c>
      <c r="C186" t="s">
        <v>41</v>
      </c>
    </row>
    <row r="187" spans="1:3" x14ac:dyDescent="0.25">
      <c r="A187" t="s">
        <v>10</v>
      </c>
      <c r="B187" t="s">
        <v>63</v>
      </c>
      <c r="C187" t="s">
        <v>48</v>
      </c>
    </row>
    <row r="188" spans="1:3" x14ac:dyDescent="0.25">
      <c r="A188" t="s">
        <v>20</v>
      </c>
      <c r="B188" t="s">
        <v>65</v>
      </c>
      <c r="C188" t="s">
        <v>52</v>
      </c>
    </row>
    <row r="189" spans="1:3" x14ac:dyDescent="0.25">
      <c r="A189" t="s">
        <v>18</v>
      </c>
      <c r="B189" t="s">
        <v>64</v>
      </c>
      <c r="C189" t="s">
        <v>42</v>
      </c>
    </row>
    <row r="190" spans="1:3" x14ac:dyDescent="0.25">
      <c r="A190" t="s">
        <v>15</v>
      </c>
      <c r="B190" t="s">
        <v>65</v>
      </c>
      <c r="C190" t="s">
        <v>41</v>
      </c>
    </row>
    <row r="191" spans="1:3" x14ac:dyDescent="0.25">
      <c r="A191" t="s">
        <v>20</v>
      </c>
      <c r="B191" t="s">
        <v>64</v>
      </c>
      <c r="C191" t="s">
        <v>51</v>
      </c>
    </row>
    <row r="192" spans="1:3" x14ac:dyDescent="0.25">
      <c r="A192" t="s">
        <v>22</v>
      </c>
      <c r="B192" t="s">
        <v>65</v>
      </c>
      <c r="C192" t="s">
        <v>49</v>
      </c>
    </row>
    <row r="193" spans="1:3" x14ac:dyDescent="0.25">
      <c r="A193" t="s">
        <v>19</v>
      </c>
      <c r="B193" t="s">
        <v>63</v>
      </c>
      <c r="C193" t="s">
        <v>41</v>
      </c>
    </row>
    <row r="194" spans="1:3" x14ac:dyDescent="0.25">
      <c r="A194" t="s">
        <v>18</v>
      </c>
      <c r="B194" t="s">
        <v>63</v>
      </c>
      <c r="C194" t="s">
        <v>41</v>
      </c>
    </row>
    <row r="195" spans="1:3" x14ac:dyDescent="0.25">
      <c r="A195" t="s">
        <v>13</v>
      </c>
      <c r="B195" t="s">
        <v>64</v>
      </c>
      <c r="C195" t="s">
        <v>52</v>
      </c>
    </row>
    <row r="196" spans="1:3" x14ac:dyDescent="0.25">
      <c r="A196" t="s">
        <v>25</v>
      </c>
      <c r="B196" t="s">
        <v>65</v>
      </c>
      <c r="C196" t="s">
        <v>49</v>
      </c>
    </row>
    <row r="197" spans="1:3" x14ac:dyDescent="0.25">
      <c r="A197" t="s">
        <v>21</v>
      </c>
      <c r="B197" t="s">
        <v>63</v>
      </c>
      <c r="C197" t="s">
        <v>52</v>
      </c>
    </row>
    <row r="198" spans="1:3" x14ac:dyDescent="0.25">
      <c r="A198" t="s">
        <v>12</v>
      </c>
      <c r="B198" t="s">
        <v>66</v>
      </c>
      <c r="C198" t="s">
        <v>51</v>
      </c>
    </row>
    <row r="199" spans="1:3" x14ac:dyDescent="0.25">
      <c r="A199" t="s">
        <v>20</v>
      </c>
      <c r="B199" t="s">
        <v>63</v>
      </c>
      <c r="C199" t="s">
        <v>49</v>
      </c>
    </row>
    <row r="200" spans="1:3" x14ac:dyDescent="0.25">
      <c r="A200" t="s">
        <v>22</v>
      </c>
      <c r="B200" t="s">
        <v>65</v>
      </c>
      <c r="C200" t="s">
        <v>44</v>
      </c>
    </row>
    <row r="201" spans="1:3" x14ac:dyDescent="0.25">
      <c r="A201" t="s">
        <v>21</v>
      </c>
      <c r="B201" t="s">
        <v>64</v>
      </c>
      <c r="C201" t="s">
        <v>43</v>
      </c>
    </row>
    <row r="202" spans="1:3" x14ac:dyDescent="0.25">
      <c r="A202" t="s">
        <v>13</v>
      </c>
      <c r="B202" t="s">
        <v>65</v>
      </c>
      <c r="C202" t="s">
        <v>49</v>
      </c>
    </row>
    <row r="203" spans="1:3" x14ac:dyDescent="0.25">
      <c r="A203" t="s">
        <v>22</v>
      </c>
      <c r="B203" t="s">
        <v>65</v>
      </c>
      <c r="C203" t="s">
        <v>43</v>
      </c>
    </row>
    <row r="204" spans="1:3" x14ac:dyDescent="0.25">
      <c r="A204" t="s">
        <v>9</v>
      </c>
      <c r="B204" t="s">
        <v>65</v>
      </c>
      <c r="C204" t="s">
        <v>44</v>
      </c>
    </row>
    <row r="205" spans="1:3" x14ac:dyDescent="0.25">
      <c r="A205" t="s">
        <v>24</v>
      </c>
      <c r="B205" t="s">
        <v>64</v>
      </c>
      <c r="C205" t="s">
        <v>41</v>
      </c>
    </row>
    <row r="206" spans="1:3" x14ac:dyDescent="0.25">
      <c r="A206" t="s">
        <v>9</v>
      </c>
      <c r="B206" t="s">
        <v>63</v>
      </c>
      <c r="C206" t="s">
        <v>49</v>
      </c>
    </row>
    <row r="207" spans="1:3" x14ac:dyDescent="0.25">
      <c r="A207" t="s">
        <v>14</v>
      </c>
      <c r="B207" t="s">
        <v>65</v>
      </c>
      <c r="C207" t="s">
        <v>42</v>
      </c>
    </row>
    <row r="208" spans="1:3" x14ac:dyDescent="0.25">
      <c r="A208" t="s">
        <v>18</v>
      </c>
      <c r="B208" t="s">
        <v>65</v>
      </c>
      <c r="C208" t="s">
        <v>41</v>
      </c>
    </row>
    <row r="209" spans="1:3" x14ac:dyDescent="0.25">
      <c r="A209" t="s">
        <v>25</v>
      </c>
      <c r="B209" t="s">
        <v>65</v>
      </c>
      <c r="C209" t="s">
        <v>43</v>
      </c>
    </row>
    <row r="210" spans="1:3" x14ac:dyDescent="0.25">
      <c r="A210" t="s">
        <v>11</v>
      </c>
      <c r="B210" t="s">
        <v>64</v>
      </c>
      <c r="C210" t="s">
        <v>46</v>
      </c>
    </row>
    <row r="211" spans="1:3" x14ac:dyDescent="0.25">
      <c r="A211" t="s">
        <v>9</v>
      </c>
      <c r="B211" t="s">
        <v>64</v>
      </c>
      <c r="C211" t="s">
        <v>52</v>
      </c>
    </row>
    <row r="212" spans="1:3" x14ac:dyDescent="0.25">
      <c r="A212" t="s">
        <v>15</v>
      </c>
      <c r="B212" t="s">
        <v>65</v>
      </c>
      <c r="C212" t="s">
        <v>47</v>
      </c>
    </row>
    <row r="213" spans="1:3" x14ac:dyDescent="0.25">
      <c r="A213" t="s">
        <v>12</v>
      </c>
      <c r="B213" t="s">
        <v>66</v>
      </c>
      <c r="C213" t="s">
        <v>49</v>
      </c>
    </row>
    <row r="214" spans="1:3" x14ac:dyDescent="0.25">
      <c r="A214" t="s">
        <v>14</v>
      </c>
      <c r="B214" t="s">
        <v>63</v>
      </c>
      <c r="C214" t="s">
        <v>51</v>
      </c>
    </row>
    <row r="215" spans="1:3" x14ac:dyDescent="0.25">
      <c r="A215" t="s">
        <v>19</v>
      </c>
      <c r="B215" t="s">
        <v>65</v>
      </c>
      <c r="C215" t="s">
        <v>45</v>
      </c>
    </row>
    <row r="216" spans="1:3" x14ac:dyDescent="0.25">
      <c r="A216" t="s">
        <v>24</v>
      </c>
      <c r="B216" t="s">
        <v>64</v>
      </c>
      <c r="C216" t="s">
        <v>50</v>
      </c>
    </row>
    <row r="217" spans="1:3" x14ac:dyDescent="0.25">
      <c r="A217" t="s">
        <v>8</v>
      </c>
      <c r="B217" t="s">
        <v>64</v>
      </c>
      <c r="C217" t="s">
        <v>44</v>
      </c>
    </row>
    <row r="218" spans="1:3" x14ac:dyDescent="0.25">
      <c r="A218" t="s">
        <v>17</v>
      </c>
      <c r="B218" t="s">
        <v>63</v>
      </c>
      <c r="C218" t="s">
        <v>44</v>
      </c>
    </row>
    <row r="219" spans="1:3" x14ac:dyDescent="0.25">
      <c r="A219" t="s">
        <v>20</v>
      </c>
      <c r="B219" t="s">
        <v>63</v>
      </c>
      <c r="C219" t="s">
        <v>51</v>
      </c>
    </row>
    <row r="220" spans="1:3" x14ac:dyDescent="0.25">
      <c r="A220" t="s">
        <v>21</v>
      </c>
      <c r="B220" t="s">
        <v>65</v>
      </c>
      <c r="C220" t="s">
        <v>49</v>
      </c>
    </row>
    <row r="221" spans="1:3" x14ac:dyDescent="0.25">
      <c r="A221" t="s">
        <v>10</v>
      </c>
      <c r="B221" t="s">
        <v>65</v>
      </c>
      <c r="C221" t="s">
        <v>41</v>
      </c>
    </row>
    <row r="222" spans="1:3" x14ac:dyDescent="0.25">
      <c r="A222" t="s">
        <v>15</v>
      </c>
      <c r="B222" t="s">
        <v>65</v>
      </c>
      <c r="C222" t="s">
        <v>51</v>
      </c>
    </row>
    <row r="223" spans="1:3" x14ac:dyDescent="0.25">
      <c r="A223" t="s">
        <v>23</v>
      </c>
      <c r="B223" t="s">
        <v>65</v>
      </c>
      <c r="C223" t="s">
        <v>49</v>
      </c>
    </row>
    <row r="224" spans="1:3" x14ac:dyDescent="0.25">
      <c r="A224" t="s">
        <v>7</v>
      </c>
      <c r="B224" t="s">
        <v>65</v>
      </c>
      <c r="C224" t="s">
        <v>52</v>
      </c>
    </row>
    <row r="225" spans="1:3" x14ac:dyDescent="0.25">
      <c r="A225" t="s">
        <v>23</v>
      </c>
      <c r="B225" t="s">
        <v>65</v>
      </c>
      <c r="C225" t="s">
        <v>47</v>
      </c>
    </row>
    <row r="226" spans="1:3" x14ac:dyDescent="0.25">
      <c r="A226" t="s">
        <v>23</v>
      </c>
      <c r="B226" t="s">
        <v>66</v>
      </c>
      <c r="C226" t="s">
        <v>51</v>
      </c>
    </row>
    <row r="227" spans="1:3" x14ac:dyDescent="0.25">
      <c r="A227" t="s">
        <v>17</v>
      </c>
      <c r="B227" t="s">
        <v>65</v>
      </c>
      <c r="C227" t="s">
        <v>51</v>
      </c>
    </row>
    <row r="228" spans="1:3" x14ac:dyDescent="0.25">
      <c r="A228" t="s">
        <v>22</v>
      </c>
      <c r="B228" t="s">
        <v>65</v>
      </c>
      <c r="C228" t="s">
        <v>45</v>
      </c>
    </row>
    <row r="229" spans="1:3" x14ac:dyDescent="0.25">
      <c r="A229" t="s">
        <v>14</v>
      </c>
      <c r="B229" t="s">
        <v>64</v>
      </c>
      <c r="C229" t="s">
        <v>50</v>
      </c>
    </row>
    <row r="230" spans="1:3" x14ac:dyDescent="0.25">
      <c r="A230" t="s">
        <v>13</v>
      </c>
      <c r="B230" t="s">
        <v>63</v>
      </c>
      <c r="C230" t="s">
        <v>52</v>
      </c>
    </row>
    <row r="231" spans="1:3" x14ac:dyDescent="0.25">
      <c r="A231" t="s">
        <v>8</v>
      </c>
      <c r="B231" t="s">
        <v>63</v>
      </c>
      <c r="C231" t="s">
        <v>44</v>
      </c>
    </row>
    <row r="232" spans="1:3" x14ac:dyDescent="0.25">
      <c r="A232" t="s">
        <v>12</v>
      </c>
      <c r="B232" t="s">
        <v>64</v>
      </c>
      <c r="C232" t="s">
        <v>51</v>
      </c>
    </row>
    <row r="233" spans="1:3" x14ac:dyDescent="0.25">
      <c r="A233" t="s">
        <v>24</v>
      </c>
      <c r="B233" t="s">
        <v>63</v>
      </c>
      <c r="C233" t="s">
        <v>41</v>
      </c>
    </row>
    <row r="234" spans="1:3" x14ac:dyDescent="0.25">
      <c r="A234" t="s">
        <v>9</v>
      </c>
      <c r="B234" t="s">
        <v>65</v>
      </c>
      <c r="C234" t="s">
        <v>45</v>
      </c>
    </row>
    <row r="235" spans="1:3" x14ac:dyDescent="0.25">
      <c r="A235" t="s">
        <v>15</v>
      </c>
      <c r="B235" t="s">
        <v>65</v>
      </c>
      <c r="C235" t="s">
        <v>52</v>
      </c>
    </row>
    <row r="236" spans="1:3" x14ac:dyDescent="0.25">
      <c r="A236" t="s">
        <v>15</v>
      </c>
      <c r="B236" t="s">
        <v>65</v>
      </c>
      <c r="C236" t="s">
        <v>49</v>
      </c>
    </row>
    <row r="237" spans="1:3" x14ac:dyDescent="0.25">
      <c r="A237" t="s">
        <v>24</v>
      </c>
      <c r="B237" t="s">
        <v>65</v>
      </c>
      <c r="C237" t="s">
        <v>51</v>
      </c>
    </row>
    <row r="238" spans="1:3" x14ac:dyDescent="0.25">
      <c r="A238" t="s">
        <v>16</v>
      </c>
      <c r="B238" t="s">
        <v>63</v>
      </c>
      <c r="C238" t="s">
        <v>45</v>
      </c>
    </row>
    <row r="239" spans="1:3" x14ac:dyDescent="0.25">
      <c r="A239" t="s">
        <v>10</v>
      </c>
      <c r="B239" t="s">
        <v>65</v>
      </c>
      <c r="C239" t="s">
        <v>48</v>
      </c>
    </row>
    <row r="240" spans="1:3" x14ac:dyDescent="0.25">
      <c r="A240" t="s">
        <v>20</v>
      </c>
      <c r="B240" t="s">
        <v>65</v>
      </c>
      <c r="C240" t="s">
        <v>50</v>
      </c>
    </row>
    <row r="241" spans="1:3" x14ac:dyDescent="0.25">
      <c r="A241" t="s">
        <v>12</v>
      </c>
      <c r="B241" t="s">
        <v>63</v>
      </c>
      <c r="C241" t="s">
        <v>52</v>
      </c>
    </row>
    <row r="242" spans="1:3" x14ac:dyDescent="0.25">
      <c r="A242" t="s">
        <v>20</v>
      </c>
      <c r="B242" t="s">
        <v>63</v>
      </c>
      <c r="C242" t="s">
        <v>51</v>
      </c>
    </row>
    <row r="243" spans="1:3" x14ac:dyDescent="0.25">
      <c r="A243" t="s">
        <v>8</v>
      </c>
      <c r="B243" t="s">
        <v>64</v>
      </c>
      <c r="C243" t="s">
        <v>44</v>
      </c>
    </row>
    <row r="244" spans="1:3" x14ac:dyDescent="0.25">
      <c r="A244" t="s">
        <v>7</v>
      </c>
      <c r="B244" t="s">
        <v>65</v>
      </c>
      <c r="C244" t="s">
        <v>46</v>
      </c>
    </row>
    <row r="245" spans="1:3" x14ac:dyDescent="0.25">
      <c r="A245" t="s">
        <v>15</v>
      </c>
      <c r="B245" t="s">
        <v>65</v>
      </c>
      <c r="C245" t="s">
        <v>52</v>
      </c>
    </row>
    <row r="246" spans="1:3" x14ac:dyDescent="0.25">
      <c r="A246" t="s">
        <v>9</v>
      </c>
      <c r="B246" t="s">
        <v>65</v>
      </c>
      <c r="C246" t="s">
        <v>42</v>
      </c>
    </row>
    <row r="247" spans="1:3" x14ac:dyDescent="0.25">
      <c r="A247" t="s">
        <v>15</v>
      </c>
      <c r="B247" t="s">
        <v>65</v>
      </c>
      <c r="C247" t="s">
        <v>51</v>
      </c>
    </row>
    <row r="248" spans="1:3" x14ac:dyDescent="0.25">
      <c r="A248" t="s">
        <v>17</v>
      </c>
      <c r="B248" t="s">
        <v>64</v>
      </c>
      <c r="C248" t="s">
        <v>47</v>
      </c>
    </row>
    <row r="249" spans="1:3" x14ac:dyDescent="0.25">
      <c r="A249" t="s">
        <v>21</v>
      </c>
      <c r="B249" t="s">
        <v>65</v>
      </c>
      <c r="C249" t="s">
        <v>46</v>
      </c>
    </row>
    <row r="250" spans="1:3" x14ac:dyDescent="0.25">
      <c r="A250" t="s">
        <v>11</v>
      </c>
      <c r="B250" t="s">
        <v>63</v>
      </c>
      <c r="C250" t="s">
        <v>51</v>
      </c>
    </row>
    <row r="251" spans="1:3" x14ac:dyDescent="0.25">
      <c r="A251" t="s">
        <v>16</v>
      </c>
      <c r="B251" t="s">
        <v>63</v>
      </c>
      <c r="C251" t="s">
        <v>47</v>
      </c>
    </row>
    <row r="252" spans="1:3" x14ac:dyDescent="0.25">
      <c r="A252" t="s">
        <v>7</v>
      </c>
      <c r="B252" t="s">
        <v>63</v>
      </c>
      <c r="C252" t="s">
        <v>44</v>
      </c>
    </row>
    <row r="253" spans="1:3" x14ac:dyDescent="0.25">
      <c r="A253" t="s">
        <v>12</v>
      </c>
      <c r="B253" t="s">
        <v>64</v>
      </c>
      <c r="C253" t="s">
        <v>44</v>
      </c>
    </row>
    <row r="254" spans="1:3" x14ac:dyDescent="0.25">
      <c r="A254" t="s">
        <v>24</v>
      </c>
      <c r="B254" t="s">
        <v>65</v>
      </c>
      <c r="C254" t="s">
        <v>48</v>
      </c>
    </row>
    <row r="255" spans="1:3" x14ac:dyDescent="0.25">
      <c r="A255" t="s">
        <v>7</v>
      </c>
      <c r="B255" t="s">
        <v>64</v>
      </c>
      <c r="C255" t="s">
        <v>44</v>
      </c>
    </row>
    <row r="256" spans="1:3" x14ac:dyDescent="0.25">
      <c r="A256" t="s">
        <v>7</v>
      </c>
      <c r="B256" t="s">
        <v>63</v>
      </c>
      <c r="C256" t="s">
        <v>45</v>
      </c>
    </row>
    <row r="257" spans="1:3" x14ac:dyDescent="0.25">
      <c r="A257" t="s">
        <v>23</v>
      </c>
      <c r="B257" t="s">
        <v>64</v>
      </c>
      <c r="C257" t="s">
        <v>48</v>
      </c>
    </row>
    <row r="258" spans="1:3" x14ac:dyDescent="0.25">
      <c r="A258" t="s">
        <v>19</v>
      </c>
      <c r="B258" t="s">
        <v>64</v>
      </c>
      <c r="C258" t="s">
        <v>43</v>
      </c>
    </row>
    <row r="259" spans="1:3" x14ac:dyDescent="0.25">
      <c r="A259" t="s">
        <v>18</v>
      </c>
      <c r="B259" t="s">
        <v>65</v>
      </c>
      <c r="C259" t="s">
        <v>46</v>
      </c>
    </row>
    <row r="260" spans="1:3" x14ac:dyDescent="0.25">
      <c r="A260" t="s">
        <v>15</v>
      </c>
      <c r="B260" t="s">
        <v>65</v>
      </c>
      <c r="C260" t="s">
        <v>50</v>
      </c>
    </row>
    <row r="261" spans="1:3" x14ac:dyDescent="0.25">
      <c r="A261" t="s">
        <v>11</v>
      </c>
      <c r="B261" t="s">
        <v>66</v>
      </c>
      <c r="C261" t="s">
        <v>44</v>
      </c>
    </row>
    <row r="262" spans="1:3" x14ac:dyDescent="0.25">
      <c r="A262" t="s">
        <v>25</v>
      </c>
      <c r="B262" t="s">
        <v>65</v>
      </c>
      <c r="C262" t="s">
        <v>52</v>
      </c>
    </row>
    <row r="263" spans="1:3" x14ac:dyDescent="0.25">
      <c r="A263" t="s">
        <v>16</v>
      </c>
      <c r="B263" t="s">
        <v>64</v>
      </c>
      <c r="C263" t="s">
        <v>47</v>
      </c>
    </row>
    <row r="264" spans="1:3" x14ac:dyDescent="0.25">
      <c r="A264" t="s">
        <v>18</v>
      </c>
      <c r="B264" t="s">
        <v>65</v>
      </c>
      <c r="C264" t="s">
        <v>51</v>
      </c>
    </row>
    <row r="265" spans="1:3" x14ac:dyDescent="0.25">
      <c r="A265" t="s">
        <v>8</v>
      </c>
      <c r="B265" t="s">
        <v>65</v>
      </c>
      <c r="C265" t="s">
        <v>52</v>
      </c>
    </row>
    <row r="266" spans="1:3" x14ac:dyDescent="0.25">
      <c r="A266" t="s">
        <v>7</v>
      </c>
      <c r="B266" t="s">
        <v>63</v>
      </c>
      <c r="C266" t="s">
        <v>46</v>
      </c>
    </row>
    <row r="267" spans="1:3" x14ac:dyDescent="0.25">
      <c r="A267" t="s">
        <v>20</v>
      </c>
      <c r="B267" t="s">
        <v>63</v>
      </c>
      <c r="C267" t="s">
        <v>46</v>
      </c>
    </row>
    <row r="268" spans="1:3" x14ac:dyDescent="0.25">
      <c r="A268" t="s">
        <v>7</v>
      </c>
      <c r="B268" t="s">
        <v>65</v>
      </c>
      <c r="C268" t="s">
        <v>51</v>
      </c>
    </row>
    <row r="269" spans="1:3" x14ac:dyDescent="0.25">
      <c r="A269" t="s">
        <v>15</v>
      </c>
      <c r="B269" t="s">
        <v>66</v>
      </c>
      <c r="C269" t="s">
        <v>46</v>
      </c>
    </row>
    <row r="270" spans="1:3" x14ac:dyDescent="0.25">
      <c r="A270" t="s">
        <v>7</v>
      </c>
      <c r="B270" t="s">
        <v>66</v>
      </c>
      <c r="C270" t="s">
        <v>45</v>
      </c>
    </row>
    <row r="271" spans="1:3" x14ac:dyDescent="0.25">
      <c r="A271" t="s">
        <v>25</v>
      </c>
      <c r="B271" t="s">
        <v>63</v>
      </c>
      <c r="C271" t="s">
        <v>41</v>
      </c>
    </row>
    <row r="272" spans="1:3" x14ac:dyDescent="0.25">
      <c r="A272" t="s">
        <v>25</v>
      </c>
      <c r="B272" t="s">
        <v>63</v>
      </c>
      <c r="C272" t="s">
        <v>52</v>
      </c>
    </row>
    <row r="273" spans="1:3" x14ac:dyDescent="0.25">
      <c r="A273" t="s">
        <v>24</v>
      </c>
      <c r="B273" t="s">
        <v>65</v>
      </c>
      <c r="C273" t="s">
        <v>52</v>
      </c>
    </row>
    <row r="274" spans="1:3" x14ac:dyDescent="0.25">
      <c r="A274" t="s">
        <v>13</v>
      </c>
      <c r="B274" t="s">
        <v>64</v>
      </c>
      <c r="C274" t="s">
        <v>46</v>
      </c>
    </row>
    <row r="275" spans="1:3" x14ac:dyDescent="0.25">
      <c r="A275" t="s">
        <v>11</v>
      </c>
      <c r="B275" t="s">
        <v>65</v>
      </c>
      <c r="C275" t="s">
        <v>43</v>
      </c>
    </row>
    <row r="276" spans="1:3" x14ac:dyDescent="0.25">
      <c r="A276" t="s">
        <v>22</v>
      </c>
      <c r="B276" t="s">
        <v>65</v>
      </c>
      <c r="C276" t="s">
        <v>51</v>
      </c>
    </row>
    <row r="277" spans="1:3" x14ac:dyDescent="0.25">
      <c r="A277" t="s">
        <v>15</v>
      </c>
      <c r="B277" t="s">
        <v>63</v>
      </c>
      <c r="C277" t="s">
        <v>50</v>
      </c>
    </row>
    <row r="278" spans="1:3" x14ac:dyDescent="0.25">
      <c r="A278" t="s">
        <v>9</v>
      </c>
      <c r="B278" t="s">
        <v>65</v>
      </c>
      <c r="C278" t="s">
        <v>43</v>
      </c>
    </row>
    <row r="279" spans="1:3" x14ac:dyDescent="0.25">
      <c r="A279" t="s">
        <v>19</v>
      </c>
      <c r="B279" t="s">
        <v>64</v>
      </c>
      <c r="C279" t="s">
        <v>45</v>
      </c>
    </row>
    <row r="280" spans="1:3" x14ac:dyDescent="0.25">
      <c r="A280" t="s">
        <v>11</v>
      </c>
      <c r="B280" t="s">
        <v>63</v>
      </c>
      <c r="C280" t="s">
        <v>45</v>
      </c>
    </row>
    <row r="281" spans="1:3" x14ac:dyDescent="0.25">
      <c r="A281" t="s">
        <v>11</v>
      </c>
      <c r="B281" t="s">
        <v>65</v>
      </c>
      <c r="C281" t="s">
        <v>47</v>
      </c>
    </row>
    <row r="282" spans="1:3" x14ac:dyDescent="0.25">
      <c r="A282" t="s">
        <v>10</v>
      </c>
      <c r="B282" t="s">
        <v>64</v>
      </c>
      <c r="C282" t="s">
        <v>43</v>
      </c>
    </row>
    <row r="283" spans="1:3" x14ac:dyDescent="0.25">
      <c r="A283" t="s">
        <v>15</v>
      </c>
      <c r="B283" t="s">
        <v>65</v>
      </c>
      <c r="C283" t="s">
        <v>47</v>
      </c>
    </row>
    <row r="284" spans="1:3" x14ac:dyDescent="0.25">
      <c r="A284" t="s">
        <v>24</v>
      </c>
      <c r="B284" t="s">
        <v>64</v>
      </c>
      <c r="C284" t="s">
        <v>48</v>
      </c>
    </row>
    <row r="285" spans="1:3" x14ac:dyDescent="0.25">
      <c r="A285" t="s">
        <v>22</v>
      </c>
      <c r="B285" t="s">
        <v>63</v>
      </c>
      <c r="C285" t="s">
        <v>49</v>
      </c>
    </row>
    <row r="286" spans="1:3" x14ac:dyDescent="0.25">
      <c r="A286" t="s">
        <v>24</v>
      </c>
      <c r="B286" t="s">
        <v>63</v>
      </c>
      <c r="C286" t="s">
        <v>52</v>
      </c>
    </row>
    <row r="287" spans="1:3" x14ac:dyDescent="0.25">
      <c r="A287" t="s">
        <v>7</v>
      </c>
      <c r="B287" t="s">
        <v>64</v>
      </c>
      <c r="C287" t="s">
        <v>42</v>
      </c>
    </row>
    <row r="288" spans="1:3" x14ac:dyDescent="0.25">
      <c r="A288" t="s">
        <v>11</v>
      </c>
      <c r="B288" t="s">
        <v>65</v>
      </c>
      <c r="C288" t="s">
        <v>48</v>
      </c>
    </row>
    <row r="289" spans="1:3" x14ac:dyDescent="0.25">
      <c r="A289" t="s">
        <v>22</v>
      </c>
      <c r="B289" t="s">
        <v>65</v>
      </c>
      <c r="C289" t="s">
        <v>47</v>
      </c>
    </row>
    <row r="290" spans="1:3" x14ac:dyDescent="0.25">
      <c r="A290" t="s">
        <v>21</v>
      </c>
      <c r="B290" t="s">
        <v>63</v>
      </c>
      <c r="C290" t="s">
        <v>52</v>
      </c>
    </row>
    <row r="291" spans="1:3" x14ac:dyDescent="0.25">
      <c r="A291" t="s">
        <v>17</v>
      </c>
      <c r="B291" t="s">
        <v>64</v>
      </c>
      <c r="C291" t="s">
        <v>46</v>
      </c>
    </row>
    <row r="292" spans="1:3" x14ac:dyDescent="0.25">
      <c r="A292" t="s">
        <v>20</v>
      </c>
      <c r="B292" t="s">
        <v>65</v>
      </c>
      <c r="C292" t="s">
        <v>43</v>
      </c>
    </row>
    <row r="293" spans="1:3" x14ac:dyDescent="0.25">
      <c r="A293" t="s">
        <v>7</v>
      </c>
      <c r="B293" t="s">
        <v>65</v>
      </c>
      <c r="C293" t="s">
        <v>43</v>
      </c>
    </row>
    <row r="294" spans="1:3" x14ac:dyDescent="0.25">
      <c r="A294" t="s">
        <v>10</v>
      </c>
      <c r="B294" t="s">
        <v>64</v>
      </c>
      <c r="C294" t="s">
        <v>44</v>
      </c>
    </row>
    <row r="295" spans="1:3" x14ac:dyDescent="0.25">
      <c r="A295" t="s">
        <v>20</v>
      </c>
      <c r="B295" t="s">
        <v>63</v>
      </c>
      <c r="C295" t="s">
        <v>46</v>
      </c>
    </row>
    <row r="296" spans="1:3" x14ac:dyDescent="0.25">
      <c r="A296" t="s">
        <v>16</v>
      </c>
      <c r="B296" t="s">
        <v>63</v>
      </c>
      <c r="C296" t="s">
        <v>43</v>
      </c>
    </row>
    <row r="297" spans="1:3" x14ac:dyDescent="0.25">
      <c r="A297" t="s">
        <v>14</v>
      </c>
      <c r="B297" t="s">
        <v>66</v>
      </c>
      <c r="C297" t="s">
        <v>46</v>
      </c>
    </row>
    <row r="298" spans="1:3" x14ac:dyDescent="0.25">
      <c r="A298" t="s">
        <v>19</v>
      </c>
      <c r="B298" t="s">
        <v>63</v>
      </c>
      <c r="C298" t="s">
        <v>45</v>
      </c>
    </row>
    <row r="299" spans="1:3" x14ac:dyDescent="0.25">
      <c r="A299" t="s">
        <v>11</v>
      </c>
      <c r="B299" t="s">
        <v>65</v>
      </c>
      <c r="C299" t="s">
        <v>50</v>
      </c>
    </row>
    <row r="300" spans="1:3" x14ac:dyDescent="0.25">
      <c r="A300" t="s">
        <v>24</v>
      </c>
      <c r="B300" t="s">
        <v>64</v>
      </c>
      <c r="C300" t="s">
        <v>50</v>
      </c>
    </row>
    <row r="301" spans="1:3" x14ac:dyDescent="0.25">
      <c r="A301" t="s">
        <v>10</v>
      </c>
      <c r="B301" t="s">
        <v>65</v>
      </c>
      <c r="C301" t="s">
        <v>44</v>
      </c>
    </row>
    <row r="302" spans="1:3" x14ac:dyDescent="0.25">
      <c r="A302" t="s">
        <v>22</v>
      </c>
      <c r="B302" t="s">
        <v>65</v>
      </c>
      <c r="C302" t="s">
        <v>42</v>
      </c>
    </row>
    <row r="303" spans="1:3" x14ac:dyDescent="0.25">
      <c r="A303" t="s">
        <v>22</v>
      </c>
      <c r="B303" t="s">
        <v>65</v>
      </c>
      <c r="C303" t="s">
        <v>42</v>
      </c>
    </row>
    <row r="304" spans="1:3" x14ac:dyDescent="0.25">
      <c r="A304" t="s">
        <v>13</v>
      </c>
      <c r="B304" t="s">
        <v>65</v>
      </c>
      <c r="C304" t="s">
        <v>41</v>
      </c>
    </row>
    <row r="305" spans="1:3" x14ac:dyDescent="0.25">
      <c r="A305" t="s">
        <v>23</v>
      </c>
      <c r="B305" t="s">
        <v>64</v>
      </c>
      <c r="C305" t="s">
        <v>45</v>
      </c>
    </row>
    <row r="306" spans="1:3" x14ac:dyDescent="0.25">
      <c r="A306" t="s">
        <v>18</v>
      </c>
      <c r="B306" t="s">
        <v>63</v>
      </c>
      <c r="C306" t="s">
        <v>47</v>
      </c>
    </row>
    <row r="307" spans="1:3" x14ac:dyDescent="0.25">
      <c r="A307" t="s">
        <v>15</v>
      </c>
      <c r="B307" t="s">
        <v>66</v>
      </c>
      <c r="C307" t="s">
        <v>46</v>
      </c>
    </row>
    <row r="308" spans="1:3" x14ac:dyDescent="0.25">
      <c r="A308" t="s">
        <v>8</v>
      </c>
      <c r="B308" t="s">
        <v>63</v>
      </c>
      <c r="C308" t="s">
        <v>51</v>
      </c>
    </row>
    <row r="309" spans="1:3" x14ac:dyDescent="0.25">
      <c r="A309" t="s">
        <v>9</v>
      </c>
      <c r="B309" t="s">
        <v>63</v>
      </c>
      <c r="C309" t="s">
        <v>50</v>
      </c>
    </row>
    <row r="310" spans="1:3" x14ac:dyDescent="0.25">
      <c r="A310" t="s">
        <v>8</v>
      </c>
      <c r="B310" t="s">
        <v>65</v>
      </c>
      <c r="C310" t="s">
        <v>41</v>
      </c>
    </row>
    <row r="311" spans="1:3" x14ac:dyDescent="0.25">
      <c r="A311" t="s">
        <v>24</v>
      </c>
      <c r="B311" t="s">
        <v>64</v>
      </c>
      <c r="C311" t="s">
        <v>46</v>
      </c>
    </row>
    <row r="312" spans="1:3" x14ac:dyDescent="0.25">
      <c r="A312" t="s">
        <v>25</v>
      </c>
      <c r="B312" t="s">
        <v>65</v>
      </c>
      <c r="C312" t="s">
        <v>50</v>
      </c>
    </row>
    <row r="313" spans="1:3" x14ac:dyDescent="0.25">
      <c r="A313" t="s">
        <v>12</v>
      </c>
      <c r="B313" t="s">
        <v>65</v>
      </c>
      <c r="C313" t="s">
        <v>52</v>
      </c>
    </row>
    <row r="314" spans="1:3" x14ac:dyDescent="0.25">
      <c r="A314" t="s">
        <v>12</v>
      </c>
      <c r="B314" t="s">
        <v>65</v>
      </c>
      <c r="C314" t="s">
        <v>52</v>
      </c>
    </row>
    <row r="315" spans="1:3" x14ac:dyDescent="0.25">
      <c r="A315" t="s">
        <v>18</v>
      </c>
      <c r="B315" t="s">
        <v>65</v>
      </c>
      <c r="C315" t="s">
        <v>51</v>
      </c>
    </row>
    <row r="316" spans="1:3" x14ac:dyDescent="0.25">
      <c r="A316" t="s">
        <v>23</v>
      </c>
      <c r="B316" t="s">
        <v>65</v>
      </c>
      <c r="C316" t="s">
        <v>42</v>
      </c>
    </row>
    <row r="317" spans="1:3" x14ac:dyDescent="0.25">
      <c r="A317" t="s">
        <v>8</v>
      </c>
      <c r="B317" t="s">
        <v>63</v>
      </c>
      <c r="C317" t="s">
        <v>51</v>
      </c>
    </row>
    <row r="318" spans="1:3" x14ac:dyDescent="0.25">
      <c r="A318" t="s">
        <v>8</v>
      </c>
      <c r="B318" t="s">
        <v>65</v>
      </c>
      <c r="C318" t="s">
        <v>47</v>
      </c>
    </row>
    <row r="319" spans="1:3" x14ac:dyDescent="0.25">
      <c r="A319" t="s">
        <v>21</v>
      </c>
      <c r="B319" t="s">
        <v>64</v>
      </c>
      <c r="C319" t="s">
        <v>45</v>
      </c>
    </row>
    <row r="320" spans="1:3" x14ac:dyDescent="0.25">
      <c r="A320" t="s">
        <v>17</v>
      </c>
      <c r="B320" t="s">
        <v>65</v>
      </c>
      <c r="C320" t="s">
        <v>44</v>
      </c>
    </row>
    <row r="321" spans="1:3" x14ac:dyDescent="0.25">
      <c r="A321" t="s">
        <v>16</v>
      </c>
      <c r="B321" t="s">
        <v>65</v>
      </c>
      <c r="C321" t="s">
        <v>46</v>
      </c>
    </row>
    <row r="322" spans="1:3" x14ac:dyDescent="0.25">
      <c r="A322" t="s">
        <v>20</v>
      </c>
      <c r="B322" t="s">
        <v>65</v>
      </c>
      <c r="C322" t="s">
        <v>43</v>
      </c>
    </row>
    <row r="323" spans="1:3" x14ac:dyDescent="0.25">
      <c r="A323" t="s">
        <v>17</v>
      </c>
      <c r="B323" t="s">
        <v>63</v>
      </c>
      <c r="C323" t="s">
        <v>49</v>
      </c>
    </row>
    <row r="324" spans="1:3" x14ac:dyDescent="0.25">
      <c r="A324" t="s">
        <v>16</v>
      </c>
      <c r="B324" t="s">
        <v>65</v>
      </c>
      <c r="C324" t="s">
        <v>41</v>
      </c>
    </row>
    <row r="325" spans="1:3" x14ac:dyDescent="0.25">
      <c r="A325" t="s">
        <v>21</v>
      </c>
      <c r="B325" t="s">
        <v>63</v>
      </c>
      <c r="C325" t="s">
        <v>50</v>
      </c>
    </row>
    <row r="326" spans="1:3" x14ac:dyDescent="0.25">
      <c r="A326" t="s">
        <v>7</v>
      </c>
      <c r="B326" t="s">
        <v>64</v>
      </c>
      <c r="C326" t="s">
        <v>50</v>
      </c>
    </row>
    <row r="327" spans="1:3" x14ac:dyDescent="0.25">
      <c r="A327" t="s">
        <v>7</v>
      </c>
      <c r="B327" t="s">
        <v>63</v>
      </c>
      <c r="C327" t="s">
        <v>47</v>
      </c>
    </row>
    <row r="328" spans="1:3" x14ac:dyDescent="0.25">
      <c r="A328" t="s">
        <v>24</v>
      </c>
      <c r="B328" t="s">
        <v>66</v>
      </c>
      <c r="C328" t="s">
        <v>52</v>
      </c>
    </row>
    <row r="329" spans="1:3" x14ac:dyDescent="0.25">
      <c r="A329" t="s">
        <v>14</v>
      </c>
      <c r="B329" t="s">
        <v>65</v>
      </c>
      <c r="C329" t="s">
        <v>52</v>
      </c>
    </row>
    <row r="330" spans="1:3" x14ac:dyDescent="0.25">
      <c r="A330" t="s">
        <v>22</v>
      </c>
      <c r="B330" t="s">
        <v>63</v>
      </c>
      <c r="C330" t="s">
        <v>52</v>
      </c>
    </row>
    <row r="331" spans="1:3" x14ac:dyDescent="0.25">
      <c r="A331" t="s">
        <v>14</v>
      </c>
      <c r="B331" t="s">
        <v>65</v>
      </c>
      <c r="C331" t="s">
        <v>48</v>
      </c>
    </row>
    <row r="332" spans="1:3" x14ac:dyDescent="0.25">
      <c r="A332" t="s">
        <v>24</v>
      </c>
      <c r="B332" t="s">
        <v>63</v>
      </c>
      <c r="C332" t="s">
        <v>46</v>
      </c>
    </row>
    <row r="333" spans="1:3" x14ac:dyDescent="0.25">
      <c r="A333" t="s">
        <v>18</v>
      </c>
      <c r="B333" t="s">
        <v>65</v>
      </c>
      <c r="C333" t="s">
        <v>51</v>
      </c>
    </row>
    <row r="334" spans="1:3" x14ac:dyDescent="0.25">
      <c r="A334" t="s">
        <v>14</v>
      </c>
      <c r="B334" t="s">
        <v>63</v>
      </c>
      <c r="C334" t="s">
        <v>49</v>
      </c>
    </row>
    <row r="335" spans="1:3" x14ac:dyDescent="0.25">
      <c r="A335" t="s">
        <v>7</v>
      </c>
      <c r="B335" t="s">
        <v>63</v>
      </c>
      <c r="C335" t="s">
        <v>51</v>
      </c>
    </row>
    <row r="336" spans="1:3" x14ac:dyDescent="0.25">
      <c r="A336" t="s">
        <v>14</v>
      </c>
      <c r="B336" t="s">
        <v>63</v>
      </c>
      <c r="C336" t="s">
        <v>52</v>
      </c>
    </row>
    <row r="337" spans="1:3" x14ac:dyDescent="0.25">
      <c r="A337" t="s">
        <v>11</v>
      </c>
      <c r="B337" t="s">
        <v>65</v>
      </c>
      <c r="C337" t="s">
        <v>52</v>
      </c>
    </row>
    <row r="338" spans="1:3" x14ac:dyDescent="0.25">
      <c r="A338" t="s">
        <v>18</v>
      </c>
      <c r="B338" t="s">
        <v>63</v>
      </c>
      <c r="C338" t="s">
        <v>49</v>
      </c>
    </row>
    <row r="339" spans="1:3" x14ac:dyDescent="0.25">
      <c r="A339" t="s">
        <v>18</v>
      </c>
      <c r="B339" t="s">
        <v>64</v>
      </c>
      <c r="C339" t="s">
        <v>48</v>
      </c>
    </row>
    <row r="340" spans="1:3" x14ac:dyDescent="0.25">
      <c r="A340" t="s">
        <v>14</v>
      </c>
      <c r="B340" t="s">
        <v>63</v>
      </c>
      <c r="C340" t="s">
        <v>49</v>
      </c>
    </row>
    <row r="341" spans="1:3" x14ac:dyDescent="0.25">
      <c r="A341" t="s">
        <v>15</v>
      </c>
      <c r="B341" t="s">
        <v>63</v>
      </c>
      <c r="C341" t="s">
        <v>49</v>
      </c>
    </row>
    <row r="342" spans="1:3" x14ac:dyDescent="0.25">
      <c r="A342" t="s">
        <v>16</v>
      </c>
      <c r="B342" t="s">
        <v>65</v>
      </c>
      <c r="C342" t="s">
        <v>48</v>
      </c>
    </row>
    <row r="343" spans="1:3" x14ac:dyDescent="0.25">
      <c r="A343" t="s">
        <v>14</v>
      </c>
      <c r="B343" t="s">
        <v>63</v>
      </c>
      <c r="C343" t="s">
        <v>43</v>
      </c>
    </row>
    <row r="344" spans="1:3" x14ac:dyDescent="0.25">
      <c r="A344" t="s">
        <v>14</v>
      </c>
      <c r="B344" t="s">
        <v>63</v>
      </c>
      <c r="C344" t="s">
        <v>44</v>
      </c>
    </row>
    <row r="345" spans="1:3" x14ac:dyDescent="0.25">
      <c r="A345" t="s">
        <v>24</v>
      </c>
      <c r="B345" t="s">
        <v>63</v>
      </c>
      <c r="C345" t="s">
        <v>49</v>
      </c>
    </row>
    <row r="346" spans="1:3" x14ac:dyDescent="0.25">
      <c r="A346" t="s">
        <v>7</v>
      </c>
      <c r="B346" t="s">
        <v>63</v>
      </c>
      <c r="C346" t="s">
        <v>41</v>
      </c>
    </row>
    <row r="347" spans="1:3" x14ac:dyDescent="0.25">
      <c r="A347" t="s">
        <v>10</v>
      </c>
      <c r="B347" t="s">
        <v>63</v>
      </c>
      <c r="C347" t="s">
        <v>42</v>
      </c>
    </row>
    <row r="348" spans="1:3" x14ac:dyDescent="0.25">
      <c r="A348" t="s">
        <v>11</v>
      </c>
      <c r="B348" t="s">
        <v>63</v>
      </c>
      <c r="C348" t="s">
        <v>41</v>
      </c>
    </row>
    <row r="349" spans="1:3" x14ac:dyDescent="0.25">
      <c r="A349" t="s">
        <v>8</v>
      </c>
      <c r="B349" t="s">
        <v>66</v>
      </c>
      <c r="C349" t="s">
        <v>46</v>
      </c>
    </row>
    <row r="350" spans="1:3" x14ac:dyDescent="0.25">
      <c r="A350" t="s">
        <v>23</v>
      </c>
      <c r="B350" t="s">
        <v>65</v>
      </c>
      <c r="C350" t="s">
        <v>44</v>
      </c>
    </row>
    <row r="351" spans="1:3" x14ac:dyDescent="0.25">
      <c r="A351" t="s">
        <v>12</v>
      </c>
      <c r="B351" t="s">
        <v>63</v>
      </c>
      <c r="C351" t="s">
        <v>42</v>
      </c>
    </row>
    <row r="352" spans="1:3" x14ac:dyDescent="0.25">
      <c r="A352" t="s">
        <v>20</v>
      </c>
      <c r="B352" t="s">
        <v>65</v>
      </c>
      <c r="C352" t="s">
        <v>42</v>
      </c>
    </row>
    <row r="353" spans="1:3" x14ac:dyDescent="0.25">
      <c r="A353" t="s">
        <v>17</v>
      </c>
      <c r="B353" t="s">
        <v>66</v>
      </c>
      <c r="C353" t="s">
        <v>50</v>
      </c>
    </row>
    <row r="354" spans="1:3" x14ac:dyDescent="0.25">
      <c r="A354" t="s">
        <v>7</v>
      </c>
      <c r="B354" t="s">
        <v>64</v>
      </c>
      <c r="C354" t="s">
        <v>43</v>
      </c>
    </row>
    <row r="355" spans="1:3" x14ac:dyDescent="0.25">
      <c r="A355" t="s">
        <v>14</v>
      </c>
      <c r="B355" t="s">
        <v>63</v>
      </c>
      <c r="C355" t="s">
        <v>43</v>
      </c>
    </row>
    <row r="356" spans="1:3" x14ac:dyDescent="0.25">
      <c r="A356" t="s">
        <v>21</v>
      </c>
      <c r="B356" t="s">
        <v>64</v>
      </c>
      <c r="C356" t="s">
        <v>45</v>
      </c>
    </row>
    <row r="357" spans="1:3" x14ac:dyDescent="0.25">
      <c r="A357" t="s">
        <v>11</v>
      </c>
      <c r="B357" t="s">
        <v>65</v>
      </c>
      <c r="C357" t="s">
        <v>52</v>
      </c>
    </row>
    <row r="358" spans="1:3" x14ac:dyDescent="0.25">
      <c r="A358" t="s">
        <v>19</v>
      </c>
      <c r="B358" t="s">
        <v>65</v>
      </c>
      <c r="C358" t="s">
        <v>45</v>
      </c>
    </row>
    <row r="359" spans="1:3" x14ac:dyDescent="0.25">
      <c r="A359" t="s">
        <v>16</v>
      </c>
      <c r="B359" t="s">
        <v>65</v>
      </c>
      <c r="C359" t="s">
        <v>51</v>
      </c>
    </row>
    <row r="360" spans="1:3" x14ac:dyDescent="0.25">
      <c r="A360" t="s">
        <v>25</v>
      </c>
      <c r="B360" t="s">
        <v>66</v>
      </c>
      <c r="C360" t="s">
        <v>42</v>
      </c>
    </row>
    <row r="361" spans="1:3" x14ac:dyDescent="0.25">
      <c r="A361" t="s">
        <v>7</v>
      </c>
      <c r="B361" t="s">
        <v>65</v>
      </c>
      <c r="C361" t="s">
        <v>50</v>
      </c>
    </row>
    <row r="362" spans="1:3" x14ac:dyDescent="0.25">
      <c r="A362" t="s">
        <v>17</v>
      </c>
      <c r="B362" t="s">
        <v>65</v>
      </c>
      <c r="C362" t="s">
        <v>49</v>
      </c>
    </row>
    <row r="363" spans="1:3" x14ac:dyDescent="0.25">
      <c r="A363" t="s">
        <v>18</v>
      </c>
      <c r="B363" t="s">
        <v>66</v>
      </c>
      <c r="C363" t="s">
        <v>44</v>
      </c>
    </row>
    <row r="364" spans="1:3" x14ac:dyDescent="0.25">
      <c r="A364" t="s">
        <v>19</v>
      </c>
      <c r="B364" t="s">
        <v>62</v>
      </c>
      <c r="C364" t="s">
        <v>46</v>
      </c>
    </row>
    <row r="365" spans="1:3" x14ac:dyDescent="0.25">
      <c r="A365" t="s">
        <v>16</v>
      </c>
      <c r="B365" t="s">
        <v>65</v>
      </c>
      <c r="C365" t="s">
        <v>50</v>
      </c>
    </row>
    <row r="366" spans="1:3" x14ac:dyDescent="0.25">
      <c r="A366" t="s">
        <v>8</v>
      </c>
      <c r="B366" t="s">
        <v>65</v>
      </c>
      <c r="C366" t="s">
        <v>48</v>
      </c>
    </row>
    <row r="367" spans="1:3" x14ac:dyDescent="0.25">
      <c r="A367" t="s">
        <v>9</v>
      </c>
      <c r="B367" t="s">
        <v>63</v>
      </c>
      <c r="C367" t="s">
        <v>42</v>
      </c>
    </row>
    <row r="368" spans="1:3" x14ac:dyDescent="0.25">
      <c r="A368" t="s">
        <v>20</v>
      </c>
      <c r="B368" t="s">
        <v>65</v>
      </c>
      <c r="C368" t="s">
        <v>43</v>
      </c>
    </row>
    <row r="369" spans="1:3" x14ac:dyDescent="0.25">
      <c r="A369" t="s">
        <v>16</v>
      </c>
      <c r="B369" t="s">
        <v>63</v>
      </c>
      <c r="C369" t="s">
        <v>49</v>
      </c>
    </row>
    <row r="370" spans="1:3" x14ac:dyDescent="0.25">
      <c r="A370" t="s">
        <v>7</v>
      </c>
      <c r="B370" t="s">
        <v>63</v>
      </c>
      <c r="C370" t="s">
        <v>43</v>
      </c>
    </row>
    <row r="371" spans="1:3" x14ac:dyDescent="0.25">
      <c r="A371" t="s">
        <v>18</v>
      </c>
      <c r="B371" t="s">
        <v>65</v>
      </c>
      <c r="C371" t="s">
        <v>44</v>
      </c>
    </row>
    <row r="372" spans="1:3" x14ac:dyDescent="0.25">
      <c r="A372" t="s">
        <v>9</v>
      </c>
      <c r="B372" t="s">
        <v>65</v>
      </c>
      <c r="C372" t="s">
        <v>46</v>
      </c>
    </row>
    <row r="373" spans="1:3" x14ac:dyDescent="0.25">
      <c r="A373" t="s">
        <v>20</v>
      </c>
      <c r="B373" t="s">
        <v>64</v>
      </c>
      <c r="C373" t="s">
        <v>50</v>
      </c>
    </row>
    <row r="374" spans="1:3" x14ac:dyDescent="0.25">
      <c r="A374" t="s">
        <v>10</v>
      </c>
      <c r="B374" t="s">
        <v>64</v>
      </c>
      <c r="C374" t="s">
        <v>44</v>
      </c>
    </row>
    <row r="375" spans="1:3" x14ac:dyDescent="0.25">
      <c r="A375" t="s">
        <v>7</v>
      </c>
      <c r="B375" t="s">
        <v>63</v>
      </c>
      <c r="C375" t="s">
        <v>50</v>
      </c>
    </row>
    <row r="376" spans="1:3" x14ac:dyDescent="0.25">
      <c r="A376" t="s">
        <v>11</v>
      </c>
      <c r="B376" t="s">
        <v>63</v>
      </c>
      <c r="C376" t="s">
        <v>51</v>
      </c>
    </row>
    <row r="377" spans="1:3" x14ac:dyDescent="0.25">
      <c r="A377" t="s">
        <v>10</v>
      </c>
      <c r="B377" t="s">
        <v>65</v>
      </c>
      <c r="C377" t="s">
        <v>49</v>
      </c>
    </row>
    <row r="378" spans="1:3" x14ac:dyDescent="0.25">
      <c r="A378" t="s">
        <v>21</v>
      </c>
      <c r="B378" t="s">
        <v>65</v>
      </c>
      <c r="C378" t="s">
        <v>42</v>
      </c>
    </row>
    <row r="379" spans="1:3" x14ac:dyDescent="0.25">
      <c r="A379" t="s">
        <v>8</v>
      </c>
      <c r="B379" t="s">
        <v>65</v>
      </c>
      <c r="C379" t="s">
        <v>44</v>
      </c>
    </row>
    <row r="380" spans="1:3" x14ac:dyDescent="0.25">
      <c r="A380" t="s">
        <v>8</v>
      </c>
      <c r="B380" t="s">
        <v>64</v>
      </c>
      <c r="C380" t="s">
        <v>51</v>
      </c>
    </row>
    <row r="381" spans="1:3" x14ac:dyDescent="0.25">
      <c r="A381" t="s">
        <v>8</v>
      </c>
      <c r="B381" t="s">
        <v>65</v>
      </c>
      <c r="C381" t="s">
        <v>41</v>
      </c>
    </row>
    <row r="382" spans="1:3" x14ac:dyDescent="0.25">
      <c r="A382" t="s">
        <v>15</v>
      </c>
      <c r="B382" t="s">
        <v>65</v>
      </c>
      <c r="C382" t="s">
        <v>43</v>
      </c>
    </row>
    <row r="383" spans="1:3" x14ac:dyDescent="0.25">
      <c r="A383" t="s">
        <v>21</v>
      </c>
      <c r="B383" t="s">
        <v>63</v>
      </c>
      <c r="C383" t="s">
        <v>50</v>
      </c>
    </row>
    <row r="384" spans="1:3" x14ac:dyDescent="0.25">
      <c r="A384" t="s">
        <v>22</v>
      </c>
      <c r="B384" t="s">
        <v>63</v>
      </c>
      <c r="C384" t="s">
        <v>49</v>
      </c>
    </row>
    <row r="385" spans="1:3" x14ac:dyDescent="0.25">
      <c r="A385" t="s">
        <v>8</v>
      </c>
      <c r="B385" t="s">
        <v>63</v>
      </c>
      <c r="C385" t="s">
        <v>46</v>
      </c>
    </row>
    <row r="386" spans="1:3" x14ac:dyDescent="0.25">
      <c r="A386" t="s">
        <v>17</v>
      </c>
      <c r="B386" t="s">
        <v>65</v>
      </c>
      <c r="C386" t="s">
        <v>41</v>
      </c>
    </row>
    <row r="387" spans="1:3" x14ac:dyDescent="0.25">
      <c r="A387" t="s">
        <v>14</v>
      </c>
      <c r="B387" t="s">
        <v>64</v>
      </c>
      <c r="C387" t="s">
        <v>44</v>
      </c>
    </row>
    <row r="388" spans="1:3" x14ac:dyDescent="0.25">
      <c r="A388" t="s">
        <v>21</v>
      </c>
      <c r="B388" t="s">
        <v>63</v>
      </c>
      <c r="C388" t="s">
        <v>46</v>
      </c>
    </row>
    <row r="389" spans="1:3" x14ac:dyDescent="0.25">
      <c r="A389" t="s">
        <v>12</v>
      </c>
      <c r="B389" t="s">
        <v>66</v>
      </c>
      <c r="C389" t="s">
        <v>43</v>
      </c>
    </row>
    <row r="390" spans="1:3" x14ac:dyDescent="0.25">
      <c r="A390" t="s">
        <v>20</v>
      </c>
      <c r="B390" t="s">
        <v>63</v>
      </c>
      <c r="C390" t="s">
        <v>46</v>
      </c>
    </row>
    <row r="391" spans="1:3" x14ac:dyDescent="0.25">
      <c r="A391" t="s">
        <v>16</v>
      </c>
      <c r="B391" t="s">
        <v>63</v>
      </c>
      <c r="C391" t="s">
        <v>46</v>
      </c>
    </row>
    <row r="392" spans="1:3" x14ac:dyDescent="0.25">
      <c r="A392" t="s">
        <v>12</v>
      </c>
      <c r="B392" t="s">
        <v>64</v>
      </c>
      <c r="C392" t="s">
        <v>41</v>
      </c>
    </row>
    <row r="393" spans="1:3" x14ac:dyDescent="0.25">
      <c r="A393" t="s">
        <v>13</v>
      </c>
      <c r="B393" t="s">
        <v>65</v>
      </c>
      <c r="C393" t="s">
        <v>43</v>
      </c>
    </row>
    <row r="394" spans="1:3" x14ac:dyDescent="0.25">
      <c r="A394" t="s">
        <v>23</v>
      </c>
      <c r="B394" t="s">
        <v>63</v>
      </c>
      <c r="C394" t="s">
        <v>47</v>
      </c>
    </row>
    <row r="395" spans="1:3" x14ac:dyDescent="0.25">
      <c r="A395" t="s">
        <v>20</v>
      </c>
      <c r="B395" t="s">
        <v>63</v>
      </c>
      <c r="C395" t="s">
        <v>46</v>
      </c>
    </row>
    <row r="396" spans="1:3" x14ac:dyDescent="0.25">
      <c r="A396" t="s">
        <v>20</v>
      </c>
      <c r="B396" t="s">
        <v>63</v>
      </c>
      <c r="C396" t="s">
        <v>51</v>
      </c>
    </row>
    <row r="397" spans="1:3" x14ac:dyDescent="0.25">
      <c r="A397" t="s">
        <v>11</v>
      </c>
      <c r="B397" t="s">
        <v>65</v>
      </c>
      <c r="C397" t="s">
        <v>48</v>
      </c>
    </row>
    <row r="398" spans="1:3" x14ac:dyDescent="0.25">
      <c r="A398" t="s">
        <v>9</v>
      </c>
      <c r="B398" t="s">
        <v>65</v>
      </c>
      <c r="C398" t="s">
        <v>46</v>
      </c>
    </row>
    <row r="399" spans="1:3" x14ac:dyDescent="0.25">
      <c r="A399" t="s">
        <v>7</v>
      </c>
      <c r="B399" t="s">
        <v>65</v>
      </c>
      <c r="C399" t="s">
        <v>50</v>
      </c>
    </row>
    <row r="400" spans="1:3" x14ac:dyDescent="0.25">
      <c r="A400" t="s">
        <v>20</v>
      </c>
      <c r="B400" t="s">
        <v>63</v>
      </c>
      <c r="C400" t="s">
        <v>47</v>
      </c>
    </row>
    <row r="401" spans="1:3" x14ac:dyDescent="0.25">
      <c r="A401" t="s">
        <v>21</v>
      </c>
      <c r="B401" t="s">
        <v>64</v>
      </c>
      <c r="C401" t="s">
        <v>43</v>
      </c>
    </row>
    <row r="402" spans="1:3" x14ac:dyDescent="0.25">
      <c r="A402" t="s">
        <v>10</v>
      </c>
      <c r="B402" t="s">
        <v>63</v>
      </c>
      <c r="C402" t="s">
        <v>50</v>
      </c>
    </row>
    <row r="403" spans="1:3" x14ac:dyDescent="0.25">
      <c r="A403" t="s">
        <v>16</v>
      </c>
      <c r="B403" t="s">
        <v>63</v>
      </c>
      <c r="C403" t="s">
        <v>50</v>
      </c>
    </row>
    <row r="404" spans="1:3" x14ac:dyDescent="0.25">
      <c r="A404" t="s">
        <v>16</v>
      </c>
      <c r="B404" t="s">
        <v>64</v>
      </c>
      <c r="C404" t="s">
        <v>42</v>
      </c>
    </row>
    <row r="405" spans="1:3" x14ac:dyDescent="0.25">
      <c r="A405" t="s">
        <v>25</v>
      </c>
      <c r="B405" t="s">
        <v>65</v>
      </c>
      <c r="C405" t="s">
        <v>51</v>
      </c>
    </row>
    <row r="406" spans="1:3" x14ac:dyDescent="0.25">
      <c r="A406" t="s">
        <v>16</v>
      </c>
      <c r="B406" t="s">
        <v>65</v>
      </c>
      <c r="C406" t="s">
        <v>43</v>
      </c>
    </row>
    <row r="407" spans="1:3" x14ac:dyDescent="0.25">
      <c r="A407" t="s">
        <v>7</v>
      </c>
      <c r="B407" t="s">
        <v>63</v>
      </c>
      <c r="C407" t="s">
        <v>50</v>
      </c>
    </row>
    <row r="408" spans="1:3" x14ac:dyDescent="0.25">
      <c r="A408" t="s">
        <v>19</v>
      </c>
      <c r="B408" t="s">
        <v>64</v>
      </c>
      <c r="C408" t="s">
        <v>41</v>
      </c>
    </row>
    <row r="409" spans="1:3" x14ac:dyDescent="0.25">
      <c r="A409" t="s">
        <v>23</v>
      </c>
      <c r="B409" t="s">
        <v>65</v>
      </c>
      <c r="C409" t="s">
        <v>49</v>
      </c>
    </row>
    <row r="410" spans="1:3" x14ac:dyDescent="0.25">
      <c r="A410" t="s">
        <v>20</v>
      </c>
      <c r="B410" t="s">
        <v>65</v>
      </c>
      <c r="C410" t="s">
        <v>45</v>
      </c>
    </row>
    <row r="411" spans="1:3" x14ac:dyDescent="0.25">
      <c r="A411" t="s">
        <v>11</v>
      </c>
      <c r="B411" t="s">
        <v>65</v>
      </c>
      <c r="C411" t="s">
        <v>45</v>
      </c>
    </row>
    <row r="412" spans="1:3" x14ac:dyDescent="0.25">
      <c r="A412" t="s">
        <v>9</v>
      </c>
      <c r="B412" t="s">
        <v>65</v>
      </c>
      <c r="C412" t="s">
        <v>50</v>
      </c>
    </row>
    <row r="413" spans="1:3" x14ac:dyDescent="0.25">
      <c r="A413" t="s">
        <v>19</v>
      </c>
      <c r="B413" t="s">
        <v>65</v>
      </c>
      <c r="C413" t="s">
        <v>52</v>
      </c>
    </row>
    <row r="414" spans="1:3" x14ac:dyDescent="0.25">
      <c r="A414" t="s">
        <v>20</v>
      </c>
      <c r="B414" t="s">
        <v>63</v>
      </c>
      <c r="C414" t="s">
        <v>51</v>
      </c>
    </row>
    <row r="415" spans="1:3" x14ac:dyDescent="0.25">
      <c r="A415" t="s">
        <v>13</v>
      </c>
      <c r="B415" t="s">
        <v>65</v>
      </c>
      <c r="C415" t="s">
        <v>44</v>
      </c>
    </row>
    <row r="416" spans="1:3" x14ac:dyDescent="0.25">
      <c r="A416" t="s">
        <v>16</v>
      </c>
      <c r="B416" t="s">
        <v>63</v>
      </c>
      <c r="C416" t="s">
        <v>47</v>
      </c>
    </row>
    <row r="417" spans="1:3" x14ac:dyDescent="0.25">
      <c r="A417" t="s">
        <v>11</v>
      </c>
      <c r="B417" t="s">
        <v>65</v>
      </c>
      <c r="C417" t="s">
        <v>49</v>
      </c>
    </row>
    <row r="418" spans="1:3" x14ac:dyDescent="0.25">
      <c r="A418" t="s">
        <v>19</v>
      </c>
      <c r="B418" t="s">
        <v>63</v>
      </c>
      <c r="C418" t="s">
        <v>50</v>
      </c>
    </row>
    <row r="419" spans="1:3" x14ac:dyDescent="0.25">
      <c r="A419" t="s">
        <v>18</v>
      </c>
      <c r="B419" t="s">
        <v>65</v>
      </c>
      <c r="C419" t="s">
        <v>49</v>
      </c>
    </row>
    <row r="420" spans="1:3" x14ac:dyDescent="0.25">
      <c r="A420" t="s">
        <v>8</v>
      </c>
      <c r="B420" t="s">
        <v>63</v>
      </c>
      <c r="C420" t="s">
        <v>48</v>
      </c>
    </row>
    <row r="421" spans="1:3" x14ac:dyDescent="0.25">
      <c r="A421" t="s">
        <v>11</v>
      </c>
      <c r="B421" t="s">
        <v>64</v>
      </c>
      <c r="C421" t="s">
        <v>49</v>
      </c>
    </row>
    <row r="422" spans="1:3" x14ac:dyDescent="0.25">
      <c r="A422" t="s">
        <v>8</v>
      </c>
      <c r="B422" t="s">
        <v>66</v>
      </c>
      <c r="C422" t="s">
        <v>48</v>
      </c>
    </row>
    <row r="423" spans="1:3" x14ac:dyDescent="0.25">
      <c r="A423" t="s">
        <v>8</v>
      </c>
      <c r="B423" t="s">
        <v>64</v>
      </c>
      <c r="C423" t="s">
        <v>50</v>
      </c>
    </row>
    <row r="424" spans="1:3" x14ac:dyDescent="0.25">
      <c r="A424" t="s">
        <v>22</v>
      </c>
      <c r="B424" t="s">
        <v>65</v>
      </c>
      <c r="C424" t="s">
        <v>46</v>
      </c>
    </row>
    <row r="425" spans="1:3" x14ac:dyDescent="0.25">
      <c r="A425" t="s">
        <v>16</v>
      </c>
      <c r="B425" t="s">
        <v>63</v>
      </c>
      <c r="C425" t="s">
        <v>48</v>
      </c>
    </row>
    <row r="426" spans="1:3" x14ac:dyDescent="0.25">
      <c r="A426" t="s">
        <v>20</v>
      </c>
      <c r="B426" t="s">
        <v>66</v>
      </c>
      <c r="C426" t="s">
        <v>45</v>
      </c>
    </row>
    <row r="427" spans="1:3" x14ac:dyDescent="0.25">
      <c r="A427" t="s">
        <v>24</v>
      </c>
      <c r="B427" t="s">
        <v>63</v>
      </c>
      <c r="C427" t="s">
        <v>45</v>
      </c>
    </row>
    <row r="428" spans="1:3" x14ac:dyDescent="0.25">
      <c r="A428" t="s">
        <v>11</v>
      </c>
      <c r="B428" t="s">
        <v>65</v>
      </c>
      <c r="C428" t="s">
        <v>43</v>
      </c>
    </row>
    <row r="429" spans="1:3" x14ac:dyDescent="0.25">
      <c r="A429" t="s">
        <v>11</v>
      </c>
      <c r="B429" t="s">
        <v>64</v>
      </c>
      <c r="C429" t="s">
        <v>43</v>
      </c>
    </row>
    <row r="430" spans="1:3" x14ac:dyDescent="0.25">
      <c r="A430" t="s">
        <v>17</v>
      </c>
      <c r="B430" t="s">
        <v>63</v>
      </c>
      <c r="C430" t="s">
        <v>46</v>
      </c>
    </row>
    <row r="431" spans="1:3" x14ac:dyDescent="0.25">
      <c r="A431" t="s">
        <v>13</v>
      </c>
      <c r="B431" t="s">
        <v>63</v>
      </c>
      <c r="C431" t="s">
        <v>42</v>
      </c>
    </row>
    <row r="432" spans="1:3" x14ac:dyDescent="0.25">
      <c r="A432" t="s">
        <v>20</v>
      </c>
      <c r="B432" t="s">
        <v>65</v>
      </c>
      <c r="C432" t="s">
        <v>45</v>
      </c>
    </row>
    <row r="433" spans="1:3" x14ac:dyDescent="0.25">
      <c r="A433" t="s">
        <v>25</v>
      </c>
      <c r="B433" t="s">
        <v>63</v>
      </c>
      <c r="C433" t="s">
        <v>42</v>
      </c>
    </row>
    <row r="434" spans="1:3" x14ac:dyDescent="0.25">
      <c r="A434" t="s">
        <v>9</v>
      </c>
      <c r="B434" t="s">
        <v>62</v>
      </c>
      <c r="C434" t="s">
        <v>47</v>
      </c>
    </row>
    <row r="435" spans="1:3" x14ac:dyDescent="0.25">
      <c r="A435" t="s">
        <v>21</v>
      </c>
      <c r="B435" t="s">
        <v>65</v>
      </c>
      <c r="C435" t="s">
        <v>49</v>
      </c>
    </row>
    <row r="436" spans="1:3" x14ac:dyDescent="0.25">
      <c r="A436" t="s">
        <v>8</v>
      </c>
      <c r="B436" t="s">
        <v>65</v>
      </c>
      <c r="C436" t="s">
        <v>42</v>
      </c>
    </row>
    <row r="437" spans="1:3" x14ac:dyDescent="0.25">
      <c r="A437" t="s">
        <v>20</v>
      </c>
      <c r="B437" t="s">
        <v>63</v>
      </c>
      <c r="C437" t="s">
        <v>47</v>
      </c>
    </row>
    <row r="438" spans="1:3" x14ac:dyDescent="0.25">
      <c r="A438" t="s">
        <v>21</v>
      </c>
      <c r="B438" t="s">
        <v>63</v>
      </c>
      <c r="C438" t="s">
        <v>42</v>
      </c>
    </row>
    <row r="439" spans="1:3" x14ac:dyDescent="0.25">
      <c r="A439" t="s">
        <v>16</v>
      </c>
      <c r="B439" t="s">
        <v>63</v>
      </c>
      <c r="C439" t="s">
        <v>47</v>
      </c>
    </row>
    <row r="440" spans="1:3" x14ac:dyDescent="0.25">
      <c r="A440" t="s">
        <v>7</v>
      </c>
      <c r="B440" t="s">
        <v>63</v>
      </c>
      <c r="C440" t="s">
        <v>48</v>
      </c>
    </row>
    <row r="441" spans="1:3" x14ac:dyDescent="0.25">
      <c r="A441" t="s">
        <v>24</v>
      </c>
      <c r="B441" t="s">
        <v>63</v>
      </c>
      <c r="C441" t="s">
        <v>47</v>
      </c>
    </row>
    <row r="442" spans="1:3" x14ac:dyDescent="0.25">
      <c r="A442" t="s">
        <v>25</v>
      </c>
      <c r="B442" t="s">
        <v>65</v>
      </c>
      <c r="C442" t="s">
        <v>46</v>
      </c>
    </row>
    <row r="443" spans="1:3" x14ac:dyDescent="0.25">
      <c r="A443" t="s">
        <v>18</v>
      </c>
      <c r="B443" t="s">
        <v>65</v>
      </c>
      <c r="C443" t="s">
        <v>43</v>
      </c>
    </row>
    <row r="444" spans="1:3" x14ac:dyDescent="0.25">
      <c r="A444" t="s">
        <v>14</v>
      </c>
      <c r="B444" t="s">
        <v>64</v>
      </c>
      <c r="C444" t="s">
        <v>46</v>
      </c>
    </row>
    <row r="445" spans="1:3" x14ac:dyDescent="0.25">
      <c r="A445" t="s">
        <v>20</v>
      </c>
      <c r="B445" t="s">
        <v>64</v>
      </c>
      <c r="C445" t="s">
        <v>50</v>
      </c>
    </row>
    <row r="446" spans="1:3" x14ac:dyDescent="0.25">
      <c r="A446" t="s">
        <v>18</v>
      </c>
      <c r="B446" t="s">
        <v>63</v>
      </c>
      <c r="C446" t="s">
        <v>41</v>
      </c>
    </row>
    <row r="447" spans="1:3" x14ac:dyDescent="0.25">
      <c r="A447" t="s">
        <v>18</v>
      </c>
      <c r="B447" t="s">
        <v>65</v>
      </c>
      <c r="C447" t="s">
        <v>48</v>
      </c>
    </row>
    <row r="448" spans="1:3" x14ac:dyDescent="0.25">
      <c r="A448" t="s">
        <v>17</v>
      </c>
      <c r="B448" t="s">
        <v>63</v>
      </c>
      <c r="C448" t="s">
        <v>51</v>
      </c>
    </row>
    <row r="449" spans="1:3" x14ac:dyDescent="0.25">
      <c r="A449" t="s">
        <v>13</v>
      </c>
      <c r="B449" t="s">
        <v>64</v>
      </c>
      <c r="C449" t="s">
        <v>51</v>
      </c>
    </row>
    <row r="450" spans="1:3" x14ac:dyDescent="0.25">
      <c r="A450" t="s">
        <v>12</v>
      </c>
      <c r="B450" t="s">
        <v>65</v>
      </c>
      <c r="C450" t="s">
        <v>46</v>
      </c>
    </row>
    <row r="451" spans="1:3" x14ac:dyDescent="0.25">
      <c r="A451" t="s">
        <v>12</v>
      </c>
      <c r="B451" t="s">
        <v>63</v>
      </c>
      <c r="C451" t="s">
        <v>46</v>
      </c>
    </row>
    <row r="452" spans="1:3" x14ac:dyDescent="0.25">
      <c r="A452" t="s">
        <v>8</v>
      </c>
      <c r="B452" t="s">
        <v>63</v>
      </c>
      <c r="C452" t="s">
        <v>41</v>
      </c>
    </row>
    <row r="453" spans="1:3" x14ac:dyDescent="0.25">
      <c r="A453" t="s">
        <v>10</v>
      </c>
      <c r="B453" t="s">
        <v>63</v>
      </c>
      <c r="C453" t="s">
        <v>47</v>
      </c>
    </row>
    <row r="454" spans="1:3" x14ac:dyDescent="0.25">
      <c r="A454" t="s">
        <v>25</v>
      </c>
      <c r="B454" t="s">
        <v>64</v>
      </c>
      <c r="C454" t="s">
        <v>46</v>
      </c>
    </row>
    <row r="455" spans="1:3" x14ac:dyDescent="0.25">
      <c r="A455" t="s">
        <v>8</v>
      </c>
      <c r="B455" t="s">
        <v>65</v>
      </c>
      <c r="C455" t="s">
        <v>48</v>
      </c>
    </row>
    <row r="456" spans="1:3" x14ac:dyDescent="0.25">
      <c r="A456" t="s">
        <v>14</v>
      </c>
      <c r="B456" t="s">
        <v>65</v>
      </c>
      <c r="C456" t="s">
        <v>46</v>
      </c>
    </row>
    <row r="457" spans="1:3" x14ac:dyDescent="0.25">
      <c r="A457" t="s">
        <v>23</v>
      </c>
      <c r="B457" t="s">
        <v>63</v>
      </c>
      <c r="C457" t="s">
        <v>51</v>
      </c>
    </row>
    <row r="458" spans="1:3" x14ac:dyDescent="0.25">
      <c r="A458" t="s">
        <v>21</v>
      </c>
      <c r="B458" t="s">
        <v>66</v>
      </c>
      <c r="C458" t="s">
        <v>52</v>
      </c>
    </row>
    <row r="459" spans="1:3" x14ac:dyDescent="0.25">
      <c r="A459" t="s">
        <v>11</v>
      </c>
      <c r="B459" t="s">
        <v>63</v>
      </c>
      <c r="C459" t="s">
        <v>51</v>
      </c>
    </row>
    <row r="460" spans="1:3" x14ac:dyDescent="0.25">
      <c r="A460" t="s">
        <v>17</v>
      </c>
      <c r="B460" t="s">
        <v>63</v>
      </c>
      <c r="C460" t="s">
        <v>45</v>
      </c>
    </row>
    <row r="461" spans="1:3" x14ac:dyDescent="0.25">
      <c r="A461" t="s">
        <v>8</v>
      </c>
      <c r="B461" t="s">
        <v>64</v>
      </c>
      <c r="C461" t="s">
        <v>46</v>
      </c>
    </row>
    <row r="462" spans="1:3" x14ac:dyDescent="0.25">
      <c r="A462" t="s">
        <v>13</v>
      </c>
      <c r="B462" t="s">
        <v>65</v>
      </c>
      <c r="C462" t="s">
        <v>48</v>
      </c>
    </row>
    <row r="463" spans="1:3" x14ac:dyDescent="0.25">
      <c r="A463" t="s">
        <v>24</v>
      </c>
      <c r="B463" t="s">
        <v>63</v>
      </c>
      <c r="C463" t="s">
        <v>42</v>
      </c>
    </row>
    <row r="464" spans="1:3" x14ac:dyDescent="0.25">
      <c r="A464" t="s">
        <v>15</v>
      </c>
      <c r="B464" t="s">
        <v>64</v>
      </c>
      <c r="C464" t="s">
        <v>46</v>
      </c>
    </row>
    <row r="465" spans="1:3" x14ac:dyDescent="0.25">
      <c r="A465" t="s">
        <v>8</v>
      </c>
      <c r="B465" t="s">
        <v>65</v>
      </c>
      <c r="C465" t="s">
        <v>45</v>
      </c>
    </row>
    <row r="466" spans="1:3" x14ac:dyDescent="0.25">
      <c r="A466" t="s">
        <v>22</v>
      </c>
      <c r="B466" t="s">
        <v>64</v>
      </c>
      <c r="C466" t="s">
        <v>52</v>
      </c>
    </row>
    <row r="467" spans="1:3" x14ac:dyDescent="0.25">
      <c r="A467" t="s">
        <v>18</v>
      </c>
      <c r="B467" t="s">
        <v>63</v>
      </c>
      <c r="C467" t="s">
        <v>48</v>
      </c>
    </row>
    <row r="468" spans="1:3" x14ac:dyDescent="0.25">
      <c r="A468" t="s">
        <v>8</v>
      </c>
      <c r="B468" t="s">
        <v>65</v>
      </c>
      <c r="C468" t="s">
        <v>52</v>
      </c>
    </row>
    <row r="469" spans="1:3" x14ac:dyDescent="0.25">
      <c r="A469" t="s">
        <v>18</v>
      </c>
      <c r="B469" t="s">
        <v>65</v>
      </c>
      <c r="C469" t="s">
        <v>41</v>
      </c>
    </row>
    <row r="470" spans="1:3" x14ac:dyDescent="0.25">
      <c r="A470" t="s">
        <v>10</v>
      </c>
      <c r="B470" t="s">
        <v>65</v>
      </c>
      <c r="C470" t="s">
        <v>48</v>
      </c>
    </row>
    <row r="471" spans="1:3" x14ac:dyDescent="0.25">
      <c r="A471" t="s">
        <v>13</v>
      </c>
      <c r="B471" t="s">
        <v>64</v>
      </c>
      <c r="C471" t="s">
        <v>50</v>
      </c>
    </row>
    <row r="472" spans="1:3" x14ac:dyDescent="0.25">
      <c r="A472" t="s">
        <v>19</v>
      </c>
      <c r="B472" t="s">
        <v>65</v>
      </c>
      <c r="C472" t="s">
        <v>42</v>
      </c>
    </row>
    <row r="473" spans="1:3" x14ac:dyDescent="0.25">
      <c r="A473" t="s">
        <v>24</v>
      </c>
      <c r="B473" t="s">
        <v>63</v>
      </c>
      <c r="C473" t="s">
        <v>42</v>
      </c>
    </row>
    <row r="474" spans="1:3" x14ac:dyDescent="0.25">
      <c r="A474" t="s">
        <v>9</v>
      </c>
      <c r="B474" t="s">
        <v>63</v>
      </c>
      <c r="C474" t="s">
        <v>41</v>
      </c>
    </row>
    <row r="475" spans="1:3" x14ac:dyDescent="0.25">
      <c r="A475" t="s">
        <v>23</v>
      </c>
      <c r="B475" t="s">
        <v>63</v>
      </c>
      <c r="C475" t="s">
        <v>46</v>
      </c>
    </row>
    <row r="476" spans="1:3" x14ac:dyDescent="0.25">
      <c r="A476" t="s">
        <v>25</v>
      </c>
      <c r="B476" t="s">
        <v>65</v>
      </c>
      <c r="C476" t="s">
        <v>50</v>
      </c>
    </row>
    <row r="477" spans="1:3" x14ac:dyDescent="0.25">
      <c r="A477" t="s">
        <v>8</v>
      </c>
      <c r="B477" t="s">
        <v>63</v>
      </c>
      <c r="C477" t="s">
        <v>46</v>
      </c>
    </row>
    <row r="478" spans="1:3" x14ac:dyDescent="0.25">
      <c r="A478" t="s">
        <v>11</v>
      </c>
      <c r="B478" t="s">
        <v>66</v>
      </c>
      <c r="C478" t="s">
        <v>50</v>
      </c>
    </row>
    <row r="479" spans="1:3" x14ac:dyDescent="0.25">
      <c r="A479" t="s">
        <v>18</v>
      </c>
      <c r="B479" t="s">
        <v>65</v>
      </c>
      <c r="C479" t="s">
        <v>50</v>
      </c>
    </row>
    <row r="480" spans="1:3" x14ac:dyDescent="0.25">
      <c r="A480" t="s">
        <v>16</v>
      </c>
      <c r="B480" t="s">
        <v>64</v>
      </c>
      <c r="C480" t="s">
        <v>42</v>
      </c>
    </row>
    <row r="481" spans="1:3" x14ac:dyDescent="0.25">
      <c r="A481" t="s">
        <v>13</v>
      </c>
      <c r="B481" t="s">
        <v>65</v>
      </c>
      <c r="C481" t="s">
        <v>42</v>
      </c>
    </row>
    <row r="482" spans="1:3" x14ac:dyDescent="0.25">
      <c r="A482" t="s">
        <v>19</v>
      </c>
      <c r="B482" t="s">
        <v>64</v>
      </c>
      <c r="C482" t="s">
        <v>43</v>
      </c>
    </row>
    <row r="483" spans="1:3" x14ac:dyDescent="0.25">
      <c r="A483" t="s">
        <v>15</v>
      </c>
      <c r="B483" t="s">
        <v>65</v>
      </c>
      <c r="C483" t="s">
        <v>47</v>
      </c>
    </row>
    <row r="484" spans="1:3" x14ac:dyDescent="0.25">
      <c r="A484" t="s">
        <v>14</v>
      </c>
      <c r="B484" t="s">
        <v>63</v>
      </c>
      <c r="C484" t="s">
        <v>46</v>
      </c>
    </row>
    <row r="485" spans="1:3" x14ac:dyDescent="0.25">
      <c r="A485" t="s">
        <v>24</v>
      </c>
      <c r="B485" t="s">
        <v>65</v>
      </c>
      <c r="C485" t="s">
        <v>43</v>
      </c>
    </row>
    <row r="486" spans="1:3" x14ac:dyDescent="0.25">
      <c r="A486" t="s">
        <v>21</v>
      </c>
      <c r="B486" t="s">
        <v>63</v>
      </c>
      <c r="C486" t="s">
        <v>43</v>
      </c>
    </row>
    <row r="487" spans="1:3" x14ac:dyDescent="0.25">
      <c r="A487" t="s">
        <v>24</v>
      </c>
      <c r="B487" t="s">
        <v>63</v>
      </c>
      <c r="C487" t="s">
        <v>47</v>
      </c>
    </row>
    <row r="488" spans="1:3" x14ac:dyDescent="0.25">
      <c r="A488" t="s">
        <v>25</v>
      </c>
      <c r="B488" t="s">
        <v>65</v>
      </c>
      <c r="C488" t="s">
        <v>43</v>
      </c>
    </row>
    <row r="489" spans="1:3" x14ac:dyDescent="0.25">
      <c r="A489" t="s">
        <v>11</v>
      </c>
      <c r="B489" t="s">
        <v>63</v>
      </c>
      <c r="C489" t="s">
        <v>44</v>
      </c>
    </row>
    <row r="490" spans="1:3" x14ac:dyDescent="0.25">
      <c r="A490" t="s">
        <v>7</v>
      </c>
      <c r="B490" t="s">
        <v>65</v>
      </c>
      <c r="C490" t="s">
        <v>51</v>
      </c>
    </row>
    <row r="491" spans="1:3" x14ac:dyDescent="0.25">
      <c r="A491" t="s">
        <v>23</v>
      </c>
      <c r="B491" t="s">
        <v>65</v>
      </c>
      <c r="C491" t="s">
        <v>51</v>
      </c>
    </row>
    <row r="492" spans="1:3" x14ac:dyDescent="0.25">
      <c r="A492" t="s">
        <v>15</v>
      </c>
      <c r="B492" t="s">
        <v>64</v>
      </c>
      <c r="C492" t="s">
        <v>41</v>
      </c>
    </row>
    <row r="493" spans="1:3" x14ac:dyDescent="0.25">
      <c r="A493" t="s">
        <v>7</v>
      </c>
      <c r="B493" t="s">
        <v>63</v>
      </c>
      <c r="C493" t="s">
        <v>42</v>
      </c>
    </row>
    <row r="494" spans="1:3" x14ac:dyDescent="0.25">
      <c r="A494" t="s">
        <v>17</v>
      </c>
      <c r="B494" t="s">
        <v>63</v>
      </c>
      <c r="C494" t="s">
        <v>50</v>
      </c>
    </row>
    <row r="495" spans="1:3" x14ac:dyDescent="0.25">
      <c r="A495" t="s">
        <v>16</v>
      </c>
      <c r="B495" t="s">
        <v>63</v>
      </c>
      <c r="C495" t="s">
        <v>47</v>
      </c>
    </row>
    <row r="496" spans="1:3" x14ac:dyDescent="0.25">
      <c r="A496" t="s">
        <v>8</v>
      </c>
      <c r="B496" t="s">
        <v>63</v>
      </c>
      <c r="C496" t="s">
        <v>48</v>
      </c>
    </row>
    <row r="497" spans="1:3" x14ac:dyDescent="0.25">
      <c r="A497" t="s">
        <v>23</v>
      </c>
      <c r="B497" t="s">
        <v>65</v>
      </c>
      <c r="C497" t="s">
        <v>52</v>
      </c>
    </row>
    <row r="498" spans="1:3" x14ac:dyDescent="0.25">
      <c r="A498" t="s">
        <v>25</v>
      </c>
      <c r="B498" t="s">
        <v>63</v>
      </c>
      <c r="C498" t="s">
        <v>44</v>
      </c>
    </row>
    <row r="499" spans="1:3" x14ac:dyDescent="0.25">
      <c r="A499" t="s">
        <v>15</v>
      </c>
      <c r="B499" t="s">
        <v>64</v>
      </c>
      <c r="C499" t="s">
        <v>52</v>
      </c>
    </row>
    <row r="500" spans="1:3" x14ac:dyDescent="0.25">
      <c r="A500" t="s">
        <v>12</v>
      </c>
      <c r="B500" t="s">
        <v>65</v>
      </c>
      <c r="C500" t="s">
        <v>49</v>
      </c>
    </row>
    <row r="501" spans="1:3" x14ac:dyDescent="0.25">
      <c r="A501" t="s">
        <v>8</v>
      </c>
      <c r="B501" t="s">
        <v>65</v>
      </c>
      <c r="C501" t="s">
        <v>44</v>
      </c>
    </row>
    <row r="502" spans="1:3" x14ac:dyDescent="0.25">
      <c r="A502" t="s">
        <v>8</v>
      </c>
      <c r="B502" t="s">
        <v>64</v>
      </c>
      <c r="C502" t="s">
        <v>42</v>
      </c>
    </row>
    <row r="503" spans="1:3" x14ac:dyDescent="0.25">
      <c r="A503" t="s">
        <v>23</v>
      </c>
      <c r="B503" t="s">
        <v>64</v>
      </c>
      <c r="C503" t="s">
        <v>45</v>
      </c>
    </row>
    <row r="504" spans="1:3" x14ac:dyDescent="0.25">
      <c r="A504" t="s">
        <v>19</v>
      </c>
      <c r="B504" t="s">
        <v>62</v>
      </c>
      <c r="C504" t="s">
        <v>51</v>
      </c>
    </row>
    <row r="505" spans="1:3" x14ac:dyDescent="0.25">
      <c r="A505" t="s">
        <v>9</v>
      </c>
      <c r="B505" t="s">
        <v>65</v>
      </c>
      <c r="C505" t="s">
        <v>44</v>
      </c>
    </row>
    <row r="506" spans="1:3" x14ac:dyDescent="0.25">
      <c r="A506" t="s">
        <v>25</v>
      </c>
      <c r="B506" t="s">
        <v>65</v>
      </c>
      <c r="C506" t="s">
        <v>51</v>
      </c>
    </row>
    <row r="507" spans="1:3" x14ac:dyDescent="0.25">
      <c r="A507" t="s">
        <v>18</v>
      </c>
      <c r="B507" t="s">
        <v>63</v>
      </c>
      <c r="C507" t="s">
        <v>41</v>
      </c>
    </row>
    <row r="508" spans="1:3" x14ac:dyDescent="0.25">
      <c r="A508" t="s">
        <v>9</v>
      </c>
      <c r="B508" t="s">
        <v>62</v>
      </c>
      <c r="C508" t="s">
        <v>41</v>
      </c>
    </row>
    <row r="509" spans="1:3" x14ac:dyDescent="0.25">
      <c r="A509" t="s">
        <v>20</v>
      </c>
      <c r="B509" t="s">
        <v>65</v>
      </c>
      <c r="C509" t="s">
        <v>50</v>
      </c>
    </row>
    <row r="510" spans="1:3" x14ac:dyDescent="0.25">
      <c r="A510" t="s">
        <v>24</v>
      </c>
      <c r="B510" t="s">
        <v>65</v>
      </c>
      <c r="C510" t="s">
        <v>44</v>
      </c>
    </row>
    <row r="511" spans="1:3" x14ac:dyDescent="0.25">
      <c r="A511" t="s">
        <v>13</v>
      </c>
      <c r="B511" t="s">
        <v>63</v>
      </c>
      <c r="C511" t="s">
        <v>45</v>
      </c>
    </row>
    <row r="512" spans="1:3" x14ac:dyDescent="0.25">
      <c r="A512" t="s">
        <v>15</v>
      </c>
      <c r="B512" t="s">
        <v>63</v>
      </c>
      <c r="C512" t="s">
        <v>44</v>
      </c>
    </row>
    <row r="513" spans="1:3" x14ac:dyDescent="0.25">
      <c r="A513" t="s">
        <v>13</v>
      </c>
      <c r="B513" t="s">
        <v>63</v>
      </c>
      <c r="C513" t="s">
        <v>46</v>
      </c>
    </row>
    <row r="514" spans="1:3" x14ac:dyDescent="0.25">
      <c r="A514" t="s">
        <v>13</v>
      </c>
      <c r="B514" t="s">
        <v>63</v>
      </c>
      <c r="C514" t="s">
        <v>52</v>
      </c>
    </row>
    <row r="515" spans="1:3" x14ac:dyDescent="0.25">
      <c r="A515" t="s">
        <v>9</v>
      </c>
      <c r="B515" t="s">
        <v>63</v>
      </c>
      <c r="C515" t="s">
        <v>46</v>
      </c>
    </row>
    <row r="516" spans="1:3" x14ac:dyDescent="0.25">
      <c r="A516" t="s">
        <v>20</v>
      </c>
      <c r="B516" t="s">
        <v>65</v>
      </c>
      <c r="C516" t="s">
        <v>49</v>
      </c>
    </row>
    <row r="517" spans="1:3" x14ac:dyDescent="0.25">
      <c r="A517" t="s">
        <v>18</v>
      </c>
      <c r="B517" t="s">
        <v>65</v>
      </c>
      <c r="C517" t="s">
        <v>42</v>
      </c>
    </row>
    <row r="518" spans="1:3" x14ac:dyDescent="0.25">
      <c r="A518" t="s">
        <v>24</v>
      </c>
      <c r="B518" t="s">
        <v>63</v>
      </c>
      <c r="C518" t="s">
        <v>49</v>
      </c>
    </row>
    <row r="519" spans="1:3" x14ac:dyDescent="0.25">
      <c r="A519" t="s">
        <v>9</v>
      </c>
      <c r="B519" t="s">
        <v>62</v>
      </c>
      <c r="C519" t="s">
        <v>47</v>
      </c>
    </row>
    <row r="520" spans="1:3" x14ac:dyDescent="0.25">
      <c r="A520" t="s">
        <v>10</v>
      </c>
      <c r="B520" t="s">
        <v>65</v>
      </c>
      <c r="C520" t="s">
        <v>46</v>
      </c>
    </row>
    <row r="521" spans="1:3" x14ac:dyDescent="0.25">
      <c r="A521" t="s">
        <v>12</v>
      </c>
      <c r="B521" t="s">
        <v>63</v>
      </c>
      <c r="C521" t="s">
        <v>50</v>
      </c>
    </row>
    <row r="522" spans="1:3" x14ac:dyDescent="0.25">
      <c r="A522" t="s">
        <v>18</v>
      </c>
      <c r="B522" t="s">
        <v>64</v>
      </c>
      <c r="C522" t="s">
        <v>48</v>
      </c>
    </row>
    <row r="523" spans="1:3" x14ac:dyDescent="0.25">
      <c r="A523" t="s">
        <v>20</v>
      </c>
      <c r="B523" t="s">
        <v>64</v>
      </c>
      <c r="C523" t="s">
        <v>42</v>
      </c>
    </row>
    <row r="524" spans="1:3" x14ac:dyDescent="0.25">
      <c r="A524" t="s">
        <v>14</v>
      </c>
      <c r="B524" t="s">
        <v>63</v>
      </c>
      <c r="C524" t="s">
        <v>43</v>
      </c>
    </row>
    <row r="525" spans="1:3" x14ac:dyDescent="0.25">
      <c r="A525" t="s">
        <v>24</v>
      </c>
      <c r="B525" t="s">
        <v>65</v>
      </c>
      <c r="C525" t="s">
        <v>42</v>
      </c>
    </row>
    <row r="526" spans="1:3" x14ac:dyDescent="0.25">
      <c r="A526" t="s">
        <v>16</v>
      </c>
      <c r="B526" t="s">
        <v>66</v>
      </c>
      <c r="C526" t="s">
        <v>48</v>
      </c>
    </row>
    <row r="527" spans="1:3" x14ac:dyDescent="0.25">
      <c r="A527" t="s">
        <v>13</v>
      </c>
      <c r="B527" t="s">
        <v>65</v>
      </c>
      <c r="C527" t="s">
        <v>46</v>
      </c>
    </row>
    <row r="528" spans="1:3" x14ac:dyDescent="0.25">
      <c r="A528" t="s">
        <v>10</v>
      </c>
      <c r="B528" t="s">
        <v>64</v>
      </c>
      <c r="C528" t="s">
        <v>48</v>
      </c>
    </row>
    <row r="529" spans="1:3" x14ac:dyDescent="0.25">
      <c r="A529" t="s">
        <v>13</v>
      </c>
      <c r="B529" t="s">
        <v>63</v>
      </c>
      <c r="C529" t="s">
        <v>42</v>
      </c>
    </row>
    <row r="530" spans="1:3" x14ac:dyDescent="0.25">
      <c r="A530" t="s">
        <v>7</v>
      </c>
      <c r="B530" t="s">
        <v>63</v>
      </c>
      <c r="C530" t="s">
        <v>45</v>
      </c>
    </row>
    <row r="531" spans="1:3" x14ac:dyDescent="0.25">
      <c r="A531" t="s">
        <v>7</v>
      </c>
      <c r="B531" t="s">
        <v>65</v>
      </c>
      <c r="C531" t="s">
        <v>52</v>
      </c>
    </row>
    <row r="532" spans="1:3" x14ac:dyDescent="0.25">
      <c r="A532" t="s">
        <v>19</v>
      </c>
      <c r="B532" t="s">
        <v>63</v>
      </c>
      <c r="C532" t="s">
        <v>46</v>
      </c>
    </row>
    <row r="533" spans="1:3" x14ac:dyDescent="0.25">
      <c r="A533" t="s">
        <v>22</v>
      </c>
      <c r="B533" t="s">
        <v>65</v>
      </c>
      <c r="C533" t="s">
        <v>42</v>
      </c>
    </row>
    <row r="534" spans="1:3" x14ac:dyDescent="0.25">
      <c r="A534" t="s">
        <v>19</v>
      </c>
      <c r="B534" t="s">
        <v>65</v>
      </c>
      <c r="C534" t="s">
        <v>49</v>
      </c>
    </row>
    <row r="535" spans="1:3" x14ac:dyDescent="0.25">
      <c r="A535" t="s">
        <v>7</v>
      </c>
      <c r="B535" t="s">
        <v>63</v>
      </c>
      <c r="C535" t="s">
        <v>41</v>
      </c>
    </row>
    <row r="536" spans="1:3" x14ac:dyDescent="0.25">
      <c r="A536" t="s">
        <v>23</v>
      </c>
      <c r="B536" t="s">
        <v>65</v>
      </c>
      <c r="C536" t="s">
        <v>52</v>
      </c>
    </row>
    <row r="537" spans="1:3" x14ac:dyDescent="0.25">
      <c r="A537" t="s">
        <v>11</v>
      </c>
      <c r="B537" t="s">
        <v>65</v>
      </c>
      <c r="C537" t="s">
        <v>41</v>
      </c>
    </row>
    <row r="538" spans="1:3" x14ac:dyDescent="0.25">
      <c r="A538" t="s">
        <v>17</v>
      </c>
      <c r="B538" t="s">
        <v>65</v>
      </c>
      <c r="C538" t="s">
        <v>51</v>
      </c>
    </row>
    <row r="539" spans="1:3" x14ac:dyDescent="0.25">
      <c r="A539" t="s">
        <v>23</v>
      </c>
      <c r="B539" t="s">
        <v>65</v>
      </c>
      <c r="C539" t="s">
        <v>47</v>
      </c>
    </row>
    <row r="540" spans="1:3" x14ac:dyDescent="0.25">
      <c r="A540" t="s">
        <v>23</v>
      </c>
      <c r="B540" t="s">
        <v>63</v>
      </c>
      <c r="C540" t="s">
        <v>46</v>
      </c>
    </row>
    <row r="541" spans="1:3" x14ac:dyDescent="0.25">
      <c r="A541" t="s">
        <v>11</v>
      </c>
      <c r="B541" t="s">
        <v>65</v>
      </c>
      <c r="C541" t="s">
        <v>42</v>
      </c>
    </row>
    <row r="542" spans="1:3" x14ac:dyDescent="0.25">
      <c r="A542" t="s">
        <v>7</v>
      </c>
      <c r="B542" t="s">
        <v>62</v>
      </c>
      <c r="C542" t="s">
        <v>52</v>
      </c>
    </row>
    <row r="543" spans="1:3" x14ac:dyDescent="0.25">
      <c r="A543" t="s">
        <v>20</v>
      </c>
      <c r="B543" t="s">
        <v>65</v>
      </c>
      <c r="C543" t="s">
        <v>50</v>
      </c>
    </row>
    <row r="544" spans="1:3" x14ac:dyDescent="0.25">
      <c r="A544" t="s">
        <v>17</v>
      </c>
      <c r="B544" t="s">
        <v>64</v>
      </c>
      <c r="C544" t="s">
        <v>44</v>
      </c>
    </row>
    <row r="545" spans="1:3" x14ac:dyDescent="0.25">
      <c r="A545" t="s">
        <v>18</v>
      </c>
      <c r="B545" t="s">
        <v>64</v>
      </c>
      <c r="C545" t="s">
        <v>49</v>
      </c>
    </row>
    <row r="546" spans="1:3" x14ac:dyDescent="0.25">
      <c r="A546" t="s">
        <v>10</v>
      </c>
      <c r="B546" t="s">
        <v>65</v>
      </c>
      <c r="C546" t="s">
        <v>44</v>
      </c>
    </row>
    <row r="547" spans="1:3" x14ac:dyDescent="0.25">
      <c r="A547" t="s">
        <v>23</v>
      </c>
      <c r="B547" t="s">
        <v>65</v>
      </c>
      <c r="C547" t="s">
        <v>50</v>
      </c>
    </row>
    <row r="548" spans="1:3" x14ac:dyDescent="0.25">
      <c r="A548" t="s">
        <v>25</v>
      </c>
      <c r="B548" t="s">
        <v>64</v>
      </c>
      <c r="C548" t="s">
        <v>51</v>
      </c>
    </row>
    <row r="549" spans="1:3" x14ac:dyDescent="0.25">
      <c r="A549" t="s">
        <v>25</v>
      </c>
      <c r="B549" t="s">
        <v>63</v>
      </c>
      <c r="C549" t="s">
        <v>52</v>
      </c>
    </row>
    <row r="550" spans="1:3" x14ac:dyDescent="0.25">
      <c r="A550" t="s">
        <v>24</v>
      </c>
      <c r="B550" t="s">
        <v>65</v>
      </c>
      <c r="C550" t="s">
        <v>52</v>
      </c>
    </row>
    <row r="551" spans="1:3" x14ac:dyDescent="0.25">
      <c r="A551" t="s">
        <v>7</v>
      </c>
      <c r="B551" t="s">
        <v>63</v>
      </c>
      <c r="C551" t="s">
        <v>50</v>
      </c>
    </row>
    <row r="552" spans="1:3" x14ac:dyDescent="0.25">
      <c r="A552" t="s">
        <v>18</v>
      </c>
      <c r="B552" t="s">
        <v>63</v>
      </c>
      <c r="C552" t="s">
        <v>43</v>
      </c>
    </row>
    <row r="553" spans="1:3" x14ac:dyDescent="0.25">
      <c r="A553" t="s">
        <v>25</v>
      </c>
      <c r="B553" t="s">
        <v>63</v>
      </c>
      <c r="C553" t="s">
        <v>49</v>
      </c>
    </row>
    <row r="554" spans="1:3" x14ac:dyDescent="0.25">
      <c r="A554" t="s">
        <v>24</v>
      </c>
      <c r="B554" t="s">
        <v>65</v>
      </c>
      <c r="C554" t="s">
        <v>52</v>
      </c>
    </row>
    <row r="555" spans="1:3" x14ac:dyDescent="0.25">
      <c r="A555" t="s">
        <v>7</v>
      </c>
      <c r="B555" t="s">
        <v>63</v>
      </c>
      <c r="C555" t="s">
        <v>48</v>
      </c>
    </row>
    <row r="556" spans="1:3" x14ac:dyDescent="0.25">
      <c r="A556" t="s">
        <v>19</v>
      </c>
      <c r="B556" t="s">
        <v>65</v>
      </c>
      <c r="C556" t="s">
        <v>50</v>
      </c>
    </row>
    <row r="557" spans="1:3" x14ac:dyDescent="0.25">
      <c r="A557" t="s">
        <v>16</v>
      </c>
      <c r="B557" t="s">
        <v>63</v>
      </c>
      <c r="C557" t="s">
        <v>48</v>
      </c>
    </row>
    <row r="558" spans="1:3" x14ac:dyDescent="0.25">
      <c r="A558" t="s">
        <v>15</v>
      </c>
      <c r="B558" t="s">
        <v>63</v>
      </c>
      <c r="C558" t="s">
        <v>45</v>
      </c>
    </row>
    <row r="559" spans="1:3" x14ac:dyDescent="0.25">
      <c r="A559" t="s">
        <v>25</v>
      </c>
      <c r="B559" t="s">
        <v>65</v>
      </c>
      <c r="C559" t="s">
        <v>46</v>
      </c>
    </row>
    <row r="560" spans="1:3" x14ac:dyDescent="0.25">
      <c r="A560" t="s">
        <v>25</v>
      </c>
      <c r="B560" t="s">
        <v>65</v>
      </c>
      <c r="C560" t="s">
        <v>47</v>
      </c>
    </row>
    <row r="561" spans="1:3" x14ac:dyDescent="0.25">
      <c r="A561" t="s">
        <v>10</v>
      </c>
      <c r="B561" t="s">
        <v>65</v>
      </c>
      <c r="C561" t="s">
        <v>52</v>
      </c>
    </row>
    <row r="562" spans="1:3" x14ac:dyDescent="0.25">
      <c r="A562" t="s">
        <v>21</v>
      </c>
      <c r="B562" t="s">
        <v>64</v>
      </c>
      <c r="C562" t="s">
        <v>42</v>
      </c>
    </row>
    <row r="563" spans="1:3" x14ac:dyDescent="0.25">
      <c r="A563" t="s">
        <v>23</v>
      </c>
      <c r="B563" t="s">
        <v>63</v>
      </c>
      <c r="C563" t="s">
        <v>45</v>
      </c>
    </row>
    <row r="564" spans="1:3" x14ac:dyDescent="0.25">
      <c r="A564" t="s">
        <v>24</v>
      </c>
      <c r="B564" t="s">
        <v>66</v>
      </c>
      <c r="C564" t="s">
        <v>52</v>
      </c>
    </row>
    <row r="565" spans="1:3" x14ac:dyDescent="0.25">
      <c r="A565" t="s">
        <v>9</v>
      </c>
      <c r="B565" t="s">
        <v>65</v>
      </c>
      <c r="C565" t="s">
        <v>52</v>
      </c>
    </row>
    <row r="566" spans="1:3" x14ac:dyDescent="0.25">
      <c r="A566" t="s">
        <v>14</v>
      </c>
      <c r="B566" t="s">
        <v>64</v>
      </c>
      <c r="C566" t="s">
        <v>42</v>
      </c>
    </row>
    <row r="567" spans="1:3" x14ac:dyDescent="0.25">
      <c r="A567" t="s">
        <v>18</v>
      </c>
      <c r="B567" t="s">
        <v>64</v>
      </c>
      <c r="C567" t="s">
        <v>46</v>
      </c>
    </row>
    <row r="568" spans="1:3" x14ac:dyDescent="0.25">
      <c r="A568" t="s">
        <v>17</v>
      </c>
      <c r="B568" t="s">
        <v>65</v>
      </c>
      <c r="C568" t="s">
        <v>48</v>
      </c>
    </row>
    <row r="569" spans="1:3" x14ac:dyDescent="0.25">
      <c r="A569" t="s">
        <v>13</v>
      </c>
      <c r="B569" t="s">
        <v>65</v>
      </c>
      <c r="C569" t="s">
        <v>44</v>
      </c>
    </row>
    <row r="570" spans="1:3" x14ac:dyDescent="0.25">
      <c r="A570" t="s">
        <v>20</v>
      </c>
      <c r="B570" t="s">
        <v>65</v>
      </c>
      <c r="C570" t="s">
        <v>43</v>
      </c>
    </row>
    <row r="571" spans="1:3" x14ac:dyDescent="0.25">
      <c r="A571" t="s">
        <v>22</v>
      </c>
      <c r="B571" t="s">
        <v>65</v>
      </c>
      <c r="C571" t="s">
        <v>47</v>
      </c>
    </row>
    <row r="572" spans="1:3" x14ac:dyDescent="0.25">
      <c r="A572" t="s">
        <v>11</v>
      </c>
      <c r="B572" t="s">
        <v>63</v>
      </c>
      <c r="C572" t="s">
        <v>44</v>
      </c>
    </row>
    <row r="573" spans="1:3" x14ac:dyDescent="0.25">
      <c r="A573" t="s">
        <v>22</v>
      </c>
      <c r="B573" t="s">
        <v>63</v>
      </c>
      <c r="C573" t="s">
        <v>42</v>
      </c>
    </row>
    <row r="574" spans="1:3" x14ac:dyDescent="0.25">
      <c r="A574" t="s">
        <v>23</v>
      </c>
      <c r="B574" t="s">
        <v>63</v>
      </c>
      <c r="C574" t="s">
        <v>51</v>
      </c>
    </row>
    <row r="575" spans="1:3" x14ac:dyDescent="0.25">
      <c r="A575" t="s">
        <v>11</v>
      </c>
      <c r="B575" t="s">
        <v>64</v>
      </c>
      <c r="C575" t="s">
        <v>47</v>
      </c>
    </row>
    <row r="576" spans="1:3" x14ac:dyDescent="0.25">
      <c r="A576" t="s">
        <v>14</v>
      </c>
      <c r="B576" t="s">
        <v>64</v>
      </c>
      <c r="C576" t="s">
        <v>48</v>
      </c>
    </row>
    <row r="577" spans="1:3" x14ac:dyDescent="0.25">
      <c r="A577" t="s">
        <v>10</v>
      </c>
      <c r="B577" t="s">
        <v>65</v>
      </c>
      <c r="C577" t="s">
        <v>42</v>
      </c>
    </row>
    <row r="578" spans="1:3" x14ac:dyDescent="0.25">
      <c r="A578" t="s">
        <v>22</v>
      </c>
      <c r="B578" t="s">
        <v>63</v>
      </c>
      <c r="C578" t="s">
        <v>48</v>
      </c>
    </row>
    <row r="579" spans="1:3" x14ac:dyDescent="0.25">
      <c r="A579" t="s">
        <v>11</v>
      </c>
      <c r="B579" t="s">
        <v>65</v>
      </c>
      <c r="C579" t="s">
        <v>43</v>
      </c>
    </row>
    <row r="580" spans="1:3" x14ac:dyDescent="0.25">
      <c r="A580" t="s">
        <v>13</v>
      </c>
      <c r="B580" t="s">
        <v>63</v>
      </c>
      <c r="C580" t="s">
        <v>41</v>
      </c>
    </row>
    <row r="581" spans="1:3" x14ac:dyDescent="0.25">
      <c r="A581" t="s">
        <v>16</v>
      </c>
      <c r="B581" t="s">
        <v>63</v>
      </c>
      <c r="C581" t="s">
        <v>41</v>
      </c>
    </row>
    <row r="582" spans="1:3" x14ac:dyDescent="0.25">
      <c r="A582" t="s">
        <v>10</v>
      </c>
      <c r="B582" t="s">
        <v>65</v>
      </c>
      <c r="C582" t="s">
        <v>44</v>
      </c>
    </row>
    <row r="583" spans="1:3" x14ac:dyDescent="0.25">
      <c r="A583" t="s">
        <v>14</v>
      </c>
      <c r="B583" t="s">
        <v>65</v>
      </c>
      <c r="C583" t="s">
        <v>41</v>
      </c>
    </row>
    <row r="584" spans="1:3" x14ac:dyDescent="0.25">
      <c r="A584" t="s">
        <v>17</v>
      </c>
      <c r="B584" t="s">
        <v>65</v>
      </c>
      <c r="C584" t="s">
        <v>47</v>
      </c>
    </row>
    <row r="585" spans="1:3" x14ac:dyDescent="0.25">
      <c r="A585" t="s">
        <v>9</v>
      </c>
      <c r="B585" t="s">
        <v>62</v>
      </c>
      <c r="C585" t="s">
        <v>50</v>
      </c>
    </row>
    <row r="586" spans="1:3" x14ac:dyDescent="0.25">
      <c r="A586" t="s">
        <v>7</v>
      </c>
      <c r="B586" t="s">
        <v>64</v>
      </c>
      <c r="C586" t="s">
        <v>44</v>
      </c>
    </row>
    <row r="587" spans="1:3" x14ac:dyDescent="0.25">
      <c r="A587" t="s">
        <v>16</v>
      </c>
      <c r="B587" t="s">
        <v>63</v>
      </c>
      <c r="C587" t="s">
        <v>43</v>
      </c>
    </row>
    <row r="588" spans="1:3" x14ac:dyDescent="0.25">
      <c r="A588" t="s">
        <v>9</v>
      </c>
      <c r="B588" t="s">
        <v>63</v>
      </c>
      <c r="C588" t="s">
        <v>47</v>
      </c>
    </row>
    <row r="589" spans="1:3" x14ac:dyDescent="0.25">
      <c r="A589" t="s">
        <v>8</v>
      </c>
      <c r="B589" t="s">
        <v>63</v>
      </c>
      <c r="C589" t="s">
        <v>49</v>
      </c>
    </row>
    <row r="590" spans="1:3" x14ac:dyDescent="0.25">
      <c r="A590" t="s">
        <v>17</v>
      </c>
      <c r="B590" t="s">
        <v>65</v>
      </c>
      <c r="C590" t="s">
        <v>50</v>
      </c>
    </row>
    <row r="591" spans="1:3" x14ac:dyDescent="0.25">
      <c r="A591" t="s">
        <v>13</v>
      </c>
      <c r="B591" t="s">
        <v>65</v>
      </c>
      <c r="C591" t="s">
        <v>44</v>
      </c>
    </row>
    <row r="592" spans="1:3" x14ac:dyDescent="0.25">
      <c r="A592" t="s">
        <v>18</v>
      </c>
      <c r="B592" t="s">
        <v>62</v>
      </c>
      <c r="C592" t="s">
        <v>43</v>
      </c>
    </row>
    <row r="593" spans="1:3" x14ac:dyDescent="0.25">
      <c r="A593" t="s">
        <v>19</v>
      </c>
      <c r="B593" t="s">
        <v>64</v>
      </c>
      <c r="C593" t="s">
        <v>51</v>
      </c>
    </row>
    <row r="594" spans="1:3" x14ac:dyDescent="0.25">
      <c r="A594" t="s">
        <v>14</v>
      </c>
      <c r="B594" t="s">
        <v>65</v>
      </c>
      <c r="C594" t="s">
        <v>49</v>
      </c>
    </row>
    <row r="595" spans="1:3" x14ac:dyDescent="0.25">
      <c r="A595" t="s">
        <v>18</v>
      </c>
      <c r="B595" t="s">
        <v>64</v>
      </c>
      <c r="C595" t="s">
        <v>47</v>
      </c>
    </row>
    <row r="596" spans="1:3" x14ac:dyDescent="0.25">
      <c r="A596" t="s">
        <v>10</v>
      </c>
      <c r="B596" t="s">
        <v>62</v>
      </c>
      <c r="C596" t="s">
        <v>50</v>
      </c>
    </row>
    <row r="597" spans="1:3" x14ac:dyDescent="0.25">
      <c r="A597" t="s">
        <v>16</v>
      </c>
      <c r="B597" t="s">
        <v>63</v>
      </c>
      <c r="C597" t="s">
        <v>49</v>
      </c>
    </row>
    <row r="598" spans="1:3" x14ac:dyDescent="0.25">
      <c r="A598" t="s">
        <v>9</v>
      </c>
      <c r="B598" t="s">
        <v>64</v>
      </c>
      <c r="C598" t="s">
        <v>52</v>
      </c>
    </row>
    <row r="599" spans="1:3" x14ac:dyDescent="0.25">
      <c r="A599" t="s">
        <v>12</v>
      </c>
      <c r="B599" t="s">
        <v>66</v>
      </c>
      <c r="C599" t="s">
        <v>42</v>
      </c>
    </row>
    <row r="600" spans="1:3" x14ac:dyDescent="0.25">
      <c r="A600" t="s">
        <v>18</v>
      </c>
      <c r="B600" t="s">
        <v>63</v>
      </c>
      <c r="C600" t="s">
        <v>51</v>
      </c>
    </row>
    <row r="601" spans="1:3" x14ac:dyDescent="0.25">
      <c r="A601" t="s">
        <v>10</v>
      </c>
      <c r="B601" t="s">
        <v>65</v>
      </c>
      <c r="C601" t="s">
        <v>43</v>
      </c>
    </row>
    <row r="602" spans="1:3" x14ac:dyDescent="0.25">
      <c r="A602" t="s">
        <v>11</v>
      </c>
      <c r="B602" t="s">
        <v>65</v>
      </c>
      <c r="C602" t="s">
        <v>45</v>
      </c>
    </row>
    <row r="603" spans="1:3" x14ac:dyDescent="0.25">
      <c r="A603" t="s">
        <v>12</v>
      </c>
      <c r="B603" t="s">
        <v>63</v>
      </c>
      <c r="C603" t="s">
        <v>47</v>
      </c>
    </row>
    <row r="604" spans="1:3" x14ac:dyDescent="0.25">
      <c r="A604" t="s">
        <v>17</v>
      </c>
      <c r="B604" t="s">
        <v>65</v>
      </c>
      <c r="C604" t="s">
        <v>43</v>
      </c>
    </row>
    <row r="605" spans="1:3" x14ac:dyDescent="0.25">
      <c r="A605" t="s">
        <v>16</v>
      </c>
      <c r="B605" t="s">
        <v>65</v>
      </c>
      <c r="C605" t="s">
        <v>49</v>
      </c>
    </row>
    <row r="606" spans="1:3" x14ac:dyDescent="0.25">
      <c r="A606" t="s">
        <v>19</v>
      </c>
      <c r="B606" t="s">
        <v>63</v>
      </c>
      <c r="C606" t="s">
        <v>50</v>
      </c>
    </row>
    <row r="607" spans="1:3" x14ac:dyDescent="0.25">
      <c r="A607" t="s">
        <v>7</v>
      </c>
      <c r="B607" t="s">
        <v>62</v>
      </c>
      <c r="C607" t="s">
        <v>48</v>
      </c>
    </row>
    <row r="608" spans="1:3" x14ac:dyDescent="0.25">
      <c r="A608" t="s">
        <v>8</v>
      </c>
      <c r="B608" t="s">
        <v>65</v>
      </c>
      <c r="C608" t="s">
        <v>43</v>
      </c>
    </row>
    <row r="609" spans="1:3" x14ac:dyDescent="0.25">
      <c r="A609" t="s">
        <v>13</v>
      </c>
      <c r="B609" t="s">
        <v>64</v>
      </c>
      <c r="C609" t="s">
        <v>42</v>
      </c>
    </row>
    <row r="610" spans="1:3" x14ac:dyDescent="0.25">
      <c r="A610" t="s">
        <v>14</v>
      </c>
      <c r="B610" t="s">
        <v>65</v>
      </c>
      <c r="C610" t="s">
        <v>41</v>
      </c>
    </row>
    <row r="611" spans="1:3" x14ac:dyDescent="0.25">
      <c r="A611" t="s">
        <v>21</v>
      </c>
      <c r="B611" t="s">
        <v>65</v>
      </c>
      <c r="C611" t="s">
        <v>46</v>
      </c>
    </row>
    <row r="612" spans="1:3" x14ac:dyDescent="0.25">
      <c r="A612" t="s">
        <v>10</v>
      </c>
      <c r="B612" t="s">
        <v>65</v>
      </c>
      <c r="C612" t="s">
        <v>44</v>
      </c>
    </row>
    <row r="613" spans="1:3" x14ac:dyDescent="0.25">
      <c r="A613" t="s">
        <v>25</v>
      </c>
      <c r="B613" t="s">
        <v>63</v>
      </c>
      <c r="C613" t="s">
        <v>46</v>
      </c>
    </row>
    <row r="614" spans="1:3" x14ac:dyDescent="0.25">
      <c r="A614" t="s">
        <v>16</v>
      </c>
      <c r="B614" t="s">
        <v>65</v>
      </c>
      <c r="C614" t="s">
        <v>42</v>
      </c>
    </row>
    <row r="615" spans="1:3" x14ac:dyDescent="0.25">
      <c r="A615" t="s">
        <v>8</v>
      </c>
      <c r="B615" t="s">
        <v>63</v>
      </c>
      <c r="C615" t="s">
        <v>49</v>
      </c>
    </row>
    <row r="616" spans="1:3" x14ac:dyDescent="0.25">
      <c r="A616" t="s">
        <v>20</v>
      </c>
      <c r="B616" t="s">
        <v>65</v>
      </c>
      <c r="C616" t="s">
        <v>49</v>
      </c>
    </row>
    <row r="617" spans="1:3" x14ac:dyDescent="0.25">
      <c r="A617" t="s">
        <v>7</v>
      </c>
      <c r="B617" t="s">
        <v>65</v>
      </c>
      <c r="C617" t="s">
        <v>48</v>
      </c>
    </row>
    <row r="618" spans="1:3" x14ac:dyDescent="0.25">
      <c r="A618" t="s">
        <v>21</v>
      </c>
      <c r="B618" t="s">
        <v>63</v>
      </c>
      <c r="C618" t="s">
        <v>44</v>
      </c>
    </row>
    <row r="619" spans="1:3" x14ac:dyDescent="0.25">
      <c r="A619" t="s">
        <v>11</v>
      </c>
      <c r="B619" t="s">
        <v>65</v>
      </c>
      <c r="C619" t="s">
        <v>43</v>
      </c>
    </row>
    <row r="620" spans="1:3" x14ac:dyDescent="0.25">
      <c r="A620" t="s">
        <v>22</v>
      </c>
      <c r="B620" t="s">
        <v>65</v>
      </c>
      <c r="C620" t="s">
        <v>51</v>
      </c>
    </row>
    <row r="621" spans="1:3" x14ac:dyDescent="0.25">
      <c r="A621" t="s">
        <v>11</v>
      </c>
      <c r="B621" t="s">
        <v>65</v>
      </c>
      <c r="C621" t="s">
        <v>50</v>
      </c>
    </row>
    <row r="622" spans="1:3" x14ac:dyDescent="0.25">
      <c r="A622" t="s">
        <v>7</v>
      </c>
      <c r="B622" t="s">
        <v>62</v>
      </c>
      <c r="C622" t="s">
        <v>47</v>
      </c>
    </row>
    <row r="623" spans="1:3" x14ac:dyDescent="0.25">
      <c r="A623" t="s">
        <v>10</v>
      </c>
      <c r="B623" t="s">
        <v>65</v>
      </c>
      <c r="C623" t="s">
        <v>46</v>
      </c>
    </row>
    <row r="624" spans="1:3" x14ac:dyDescent="0.25">
      <c r="A624" t="s">
        <v>15</v>
      </c>
      <c r="B624" t="s">
        <v>63</v>
      </c>
      <c r="C624" t="s">
        <v>47</v>
      </c>
    </row>
    <row r="625" spans="1:3" x14ac:dyDescent="0.25">
      <c r="A625" t="s">
        <v>10</v>
      </c>
      <c r="B625" t="s">
        <v>66</v>
      </c>
      <c r="C625" t="s">
        <v>51</v>
      </c>
    </row>
    <row r="626" spans="1:3" x14ac:dyDescent="0.25">
      <c r="A626" t="s">
        <v>19</v>
      </c>
      <c r="B626" t="s">
        <v>62</v>
      </c>
      <c r="C626" t="s">
        <v>43</v>
      </c>
    </row>
    <row r="627" spans="1:3" x14ac:dyDescent="0.25">
      <c r="A627" t="s">
        <v>16</v>
      </c>
      <c r="B627" t="s">
        <v>63</v>
      </c>
      <c r="C627" t="s">
        <v>52</v>
      </c>
    </row>
    <row r="628" spans="1:3" x14ac:dyDescent="0.25">
      <c r="A628" t="s">
        <v>19</v>
      </c>
      <c r="B628" t="s">
        <v>62</v>
      </c>
      <c r="C628" t="s">
        <v>48</v>
      </c>
    </row>
    <row r="629" spans="1:3" x14ac:dyDescent="0.25">
      <c r="A629" t="s">
        <v>19</v>
      </c>
      <c r="B629" t="s">
        <v>63</v>
      </c>
      <c r="C629" t="s">
        <v>48</v>
      </c>
    </row>
    <row r="630" spans="1:3" x14ac:dyDescent="0.25">
      <c r="A630" t="s">
        <v>20</v>
      </c>
      <c r="B630" t="s">
        <v>65</v>
      </c>
      <c r="C630" t="s">
        <v>45</v>
      </c>
    </row>
    <row r="631" spans="1:3" x14ac:dyDescent="0.25">
      <c r="A631" t="s">
        <v>13</v>
      </c>
      <c r="B631" t="s">
        <v>63</v>
      </c>
      <c r="C631" t="s">
        <v>43</v>
      </c>
    </row>
    <row r="632" spans="1:3" x14ac:dyDescent="0.25">
      <c r="A632" t="s">
        <v>18</v>
      </c>
      <c r="B632" t="s">
        <v>62</v>
      </c>
      <c r="C632" t="s">
        <v>44</v>
      </c>
    </row>
    <row r="633" spans="1:3" x14ac:dyDescent="0.25">
      <c r="A633" t="s">
        <v>8</v>
      </c>
      <c r="B633" t="s">
        <v>63</v>
      </c>
      <c r="C633" t="s">
        <v>45</v>
      </c>
    </row>
    <row r="634" spans="1:3" x14ac:dyDescent="0.25">
      <c r="A634" t="s">
        <v>20</v>
      </c>
      <c r="B634" t="s">
        <v>65</v>
      </c>
      <c r="C634" t="s">
        <v>45</v>
      </c>
    </row>
    <row r="635" spans="1:3" x14ac:dyDescent="0.25">
      <c r="A635" t="s">
        <v>17</v>
      </c>
      <c r="B635" t="s">
        <v>66</v>
      </c>
      <c r="C635" t="s">
        <v>41</v>
      </c>
    </row>
    <row r="636" spans="1:3" x14ac:dyDescent="0.25">
      <c r="A636" t="s">
        <v>21</v>
      </c>
      <c r="B636" t="s">
        <v>63</v>
      </c>
      <c r="C636" t="s">
        <v>48</v>
      </c>
    </row>
    <row r="637" spans="1:3" x14ac:dyDescent="0.25">
      <c r="A637" t="s">
        <v>12</v>
      </c>
      <c r="B637" t="s">
        <v>63</v>
      </c>
      <c r="C637" t="s">
        <v>41</v>
      </c>
    </row>
    <row r="638" spans="1:3" x14ac:dyDescent="0.25">
      <c r="A638" t="s">
        <v>19</v>
      </c>
      <c r="B638" t="s">
        <v>65</v>
      </c>
      <c r="C638" t="s">
        <v>49</v>
      </c>
    </row>
    <row r="639" spans="1:3" x14ac:dyDescent="0.25">
      <c r="A639" t="s">
        <v>21</v>
      </c>
      <c r="B639" t="s">
        <v>63</v>
      </c>
      <c r="C639" t="s">
        <v>45</v>
      </c>
    </row>
    <row r="640" spans="1:3" x14ac:dyDescent="0.25">
      <c r="A640" t="s">
        <v>16</v>
      </c>
      <c r="B640" t="s">
        <v>63</v>
      </c>
      <c r="C640" t="s">
        <v>42</v>
      </c>
    </row>
    <row r="641" spans="1:3" x14ac:dyDescent="0.25">
      <c r="A641" t="s">
        <v>19</v>
      </c>
      <c r="B641" t="s">
        <v>66</v>
      </c>
      <c r="C641" t="s">
        <v>45</v>
      </c>
    </row>
    <row r="642" spans="1:3" x14ac:dyDescent="0.25">
      <c r="A642" t="s">
        <v>13</v>
      </c>
      <c r="B642" t="s">
        <v>63</v>
      </c>
      <c r="C642" t="s">
        <v>43</v>
      </c>
    </row>
    <row r="643" spans="1:3" x14ac:dyDescent="0.25">
      <c r="A643" t="s">
        <v>22</v>
      </c>
      <c r="B643" t="s">
        <v>63</v>
      </c>
      <c r="C643" t="s">
        <v>48</v>
      </c>
    </row>
    <row r="644" spans="1:3" x14ac:dyDescent="0.25">
      <c r="A644" t="s">
        <v>19</v>
      </c>
      <c r="B644" t="s">
        <v>63</v>
      </c>
      <c r="C644" t="s">
        <v>52</v>
      </c>
    </row>
    <row r="645" spans="1:3" x14ac:dyDescent="0.25">
      <c r="A645" t="s">
        <v>11</v>
      </c>
      <c r="B645" t="s">
        <v>63</v>
      </c>
      <c r="C645" t="s">
        <v>45</v>
      </c>
    </row>
    <row r="646" spans="1:3" x14ac:dyDescent="0.25">
      <c r="A646" t="s">
        <v>18</v>
      </c>
      <c r="B646" t="s">
        <v>65</v>
      </c>
      <c r="C646" t="s">
        <v>43</v>
      </c>
    </row>
    <row r="647" spans="1:3" x14ac:dyDescent="0.25">
      <c r="A647" t="s">
        <v>13</v>
      </c>
      <c r="B647" t="s">
        <v>63</v>
      </c>
      <c r="C647" t="s">
        <v>46</v>
      </c>
    </row>
    <row r="648" spans="1:3" x14ac:dyDescent="0.25">
      <c r="A648" t="s">
        <v>21</v>
      </c>
      <c r="B648" t="s">
        <v>65</v>
      </c>
      <c r="C648" t="s">
        <v>49</v>
      </c>
    </row>
    <row r="649" spans="1:3" x14ac:dyDescent="0.25">
      <c r="A649" t="s">
        <v>7</v>
      </c>
      <c r="B649" t="s">
        <v>65</v>
      </c>
      <c r="C649" t="s">
        <v>50</v>
      </c>
    </row>
    <row r="650" spans="1:3" x14ac:dyDescent="0.25">
      <c r="A650" t="s">
        <v>19</v>
      </c>
      <c r="B650" t="s">
        <v>62</v>
      </c>
      <c r="C650" t="s">
        <v>45</v>
      </c>
    </row>
    <row r="651" spans="1:3" x14ac:dyDescent="0.25">
      <c r="A651" t="s">
        <v>15</v>
      </c>
      <c r="B651" t="s">
        <v>65</v>
      </c>
      <c r="C651" t="s">
        <v>46</v>
      </c>
    </row>
    <row r="652" spans="1:3" x14ac:dyDescent="0.25">
      <c r="A652" t="s">
        <v>11</v>
      </c>
      <c r="B652" t="s">
        <v>65</v>
      </c>
      <c r="C652" t="s">
        <v>42</v>
      </c>
    </row>
    <row r="653" spans="1:3" x14ac:dyDescent="0.25">
      <c r="A653" t="s">
        <v>25</v>
      </c>
      <c r="B653" t="s">
        <v>64</v>
      </c>
      <c r="C653" t="s">
        <v>43</v>
      </c>
    </row>
    <row r="654" spans="1:3" x14ac:dyDescent="0.25">
      <c r="A654" t="s">
        <v>15</v>
      </c>
      <c r="B654" t="s">
        <v>65</v>
      </c>
      <c r="C654" t="s">
        <v>50</v>
      </c>
    </row>
    <row r="655" spans="1:3" x14ac:dyDescent="0.25">
      <c r="A655" t="s">
        <v>11</v>
      </c>
      <c r="B655" t="s">
        <v>63</v>
      </c>
      <c r="C655" t="s">
        <v>49</v>
      </c>
    </row>
    <row r="656" spans="1:3" x14ac:dyDescent="0.25">
      <c r="A656" t="s">
        <v>24</v>
      </c>
      <c r="B656" t="s">
        <v>65</v>
      </c>
      <c r="C656" t="s">
        <v>47</v>
      </c>
    </row>
    <row r="657" spans="1:3" x14ac:dyDescent="0.25">
      <c r="A657" t="s">
        <v>13</v>
      </c>
      <c r="B657" t="s">
        <v>65</v>
      </c>
      <c r="C657" t="s">
        <v>51</v>
      </c>
    </row>
    <row r="658" spans="1:3" x14ac:dyDescent="0.25">
      <c r="A658" t="s">
        <v>9</v>
      </c>
      <c r="B658" t="s">
        <v>65</v>
      </c>
      <c r="C658" t="s">
        <v>45</v>
      </c>
    </row>
    <row r="659" spans="1:3" x14ac:dyDescent="0.25">
      <c r="A659" t="s">
        <v>11</v>
      </c>
      <c r="B659" t="s">
        <v>64</v>
      </c>
      <c r="C659" t="s">
        <v>49</v>
      </c>
    </row>
    <row r="660" spans="1:3" x14ac:dyDescent="0.25">
      <c r="A660" t="s">
        <v>12</v>
      </c>
      <c r="B660" t="s">
        <v>65</v>
      </c>
      <c r="C660" t="s">
        <v>42</v>
      </c>
    </row>
    <row r="661" spans="1:3" x14ac:dyDescent="0.25">
      <c r="A661" t="s">
        <v>10</v>
      </c>
      <c r="B661" t="s">
        <v>65</v>
      </c>
      <c r="C661" t="s">
        <v>50</v>
      </c>
    </row>
    <row r="662" spans="1:3" x14ac:dyDescent="0.25">
      <c r="A662" t="s">
        <v>22</v>
      </c>
      <c r="B662" t="s">
        <v>65</v>
      </c>
      <c r="C662" t="s">
        <v>43</v>
      </c>
    </row>
    <row r="663" spans="1:3" x14ac:dyDescent="0.25">
      <c r="A663" t="s">
        <v>25</v>
      </c>
      <c r="B663" t="s">
        <v>64</v>
      </c>
      <c r="C663" t="s">
        <v>46</v>
      </c>
    </row>
    <row r="664" spans="1:3" x14ac:dyDescent="0.25">
      <c r="A664" t="s">
        <v>13</v>
      </c>
      <c r="B664" t="s">
        <v>65</v>
      </c>
      <c r="C664" t="s">
        <v>45</v>
      </c>
    </row>
    <row r="665" spans="1:3" x14ac:dyDescent="0.25">
      <c r="A665" t="s">
        <v>21</v>
      </c>
      <c r="B665" t="s">
        <v>64</v>
      </c>
      <c r="C665" t="s">
        <v>44</v>
      </c>
    </row>
    <row r="666" spans="1:3" x14ac:dyDescent="0.25">
      <c r="A666" t="s">
        <v>17</v>
      </c>
      <c r="B666" t="s">
        <v>63</v>
      </c>
      <c r="C666" t="s">
        <v>44</v>
      </c>
    </row>
    <row r="667" spans="1:3" x14ac:dyDescent="0.25">
      <c r="A667" t="s">
        <v>21</v>
      </c>
      <c r="B667" t="s">
        <v>63</v>
      </c>
      <c r="C667" t="s">
        <v>44</v>
      </c>
    </row>
    <row r="668" spans="1:3" x14ac:dyDescent="0.25">
      <c r="A668" t="s">
        <v>21</v>
      </c>
      <c r="B668" t="s">
        <v>65</v>
      </c>
      <c r="C668" t="s">
        <v>51</v>
      </c>
    </row>
    <row r="669" spans="1:3" x14ac:dyDescent="0.25">
      <c r="A669" t="s">
        <v>23</v>
      </c>
      <c r="B669" t="s">
        <v>63</v>
      </c>
      <c r="C669" t="s">
        <v>47</v>
      </c>
    </row>
    <row r="670" spans="1:3" x14ac:dyDescent="0.25">
      <c r="A670" t="s">
        <v>21</v>
      </c>
      <c r="B670" t="s">
        <v>64</v>
      </c>
      <c r="C670" t="s">
        <v>44</v>
      </c>
    </row>
    <row r="671" spans="1:3" x14ac:dyDescent="0.25">
      <c r="A671" t="s">
        <v>11</v>
      </c>
      <c r="B671" t="s">
        <v>65</v>
      </c>
      <c r="C671" t="s">
        <v>45</v>
      </c>
    </row>
    <row r="672" spans="1:3" x14ac:dyDescent="0.25">
      <c r="A672" t="s">
        <v>18</v>
      </c>
      <c r="B672" t="s">
        <v>63</v>
      </c>
      <c r="C672" t="s">
        <v>47</v>
      </c>
    </row>
    <row r="673" spans="1:3" x14ac:dyDescent="0.25">
      <c r="A673" t="s">
        <v>23</v>
      </c>
      <c r="B673" t="s">
        <v>63</v>
      </c>
      <c r="C673" t="s">
        <v>43</v>
      </c>
    </row>
    <row r="674" spans="1:3" x14ac:dyDescent="0.25">
      <c r="A674" t="s">
        <v>12</v>
      </c>
      <c r="B674" t="s">
        <v>65</v>
      </c>
      <c r="C674" t="s">
        <v>41</v>
      </c>
    </row>
    <row r="675" spans="1:3" x14ac:dyDescent="0.25">
      <c r="A675" t="s">
        <v>19</v>
      </c>
      <c r="B675" t="s">
        <v>65</v>
      </c>
      <c r="C675" t="s">
        <v>44</v>
      </c>
    </row>
    <row r="676" spans="1:3" x14ac:dyDescent="0.25">
      <c r="A676" t="s">
        <v>25</v>
      </c>
      <c r="B676" t="s">
        <v>64</v>
      </c>
      <c r="C676" t="s">
        <v>44</v>
      </c>
    </row>
    <row r="677" spans="1:3" x14ac:dyDescent="0.25">
      <c r="A677" t="s">
        <v>10</v>
      </c>
      <c r="B677" t="s">
        <v>65</v>
      </c>
      <c r="C677" t="s">
        <v>48</v>
      </c>
    </row>
    <row r="678" spans="1:3" x14ac:dyDescent="0.25">
      <c r="A678" t="s">
        <v>25</v>
      </c>
      <c r="B678" t="s">
        <v>65</v>
      </c>
      <c r="C678" t="s">
        <v>47</v>
      </c>
    </row>
    <row r="679" spans="1:3" x14ac:dyDescent="0.25">
      <c r="A679" t="s">
        <v>19</v>
      </c>
      <c r="B679" t="s">
        <v>63</v>
      </c>
      <c r="C679" t="s">
        <v>51</v>
      </c>
    </row>
    <row r="680" spans="1:3" x14ac:dyDescent="0.25">
      <c r="A680" t="s">
        <v>15</v>
      </c>
      <c r="B680" t="s">
        <v>63</v>
      </c>
      <c r="C680" t="s">
        <v>47</v>
      </c>
    </row>
    <row r="681" spans="1:3" x14ac:dyDescent="0.25">
      <c r="A681" t="s">
        <v>24</v>
      </c>
      <c r="B681" t="s">
        <v>63</v>
      </c>
      <c r="C681" t="s">
        <v>52</v>
      </c>
    </row>
    <row r="682" spans="1:3" x14ac:dyDescent="0.25">
      <c r="A682" t="s">
        <v>11</v>
      </c>
      <c r="B682" t="s">
        <v>63</v>
      </c>
      <c r="C682" t="s">
        <v>44</v>
      </c>
    </row>
    <row r="683" spans="1:3" x14ac:dyDescent="0.25">
      <c r="A683" t="s">
        <v>15</v>
      </c>
      <c r="B683" t="s">
        <v>65</v>
      </c>
      <c r="C683" t="s">
        <v>45</v>
      </c>
    </row>
    <row r="684" spans="1:3" x14ac:dyDescent="0.25">
      <c r="A684" t="s">
        <v>25</v>
      </c>
      <c r="B684" t="s">
        <v>64</v>
      </c>
      <c r="C684" t="s">
        <v>44</v>
      </c>
    </row>
    <row r="685" spans="1:3" x14ac:dyDescent="0.25">
      <c r="A685" t="s">
        <v>12</v>
      </c>
      <c r="B685" t="s">
        <v>65</v>
      </c>
      <c r="C685" t="s">
        <v>43</v>
      </c>
    </row>
    <row r="686" spans="1:3" x14ac:dyDescent="0.25">
      <c r="A686" t="s">
        <v>9</v>
      </c>
      <c r="B686" t="s">
        <v>65</v>
      </c>
      <c r="C686" t="s">
        <v>42</v>
      </c>
    </row>
    <row r="687" spans="1:3" x14ac:dyDescent="0.25">
      <c r="A687" t="s">
        <v>9</v>
      </c>
      <c r="B687" t="s">
        <v>63</v>
      </c>
      <c r="C687" t="s">
        <v>44</v>
      </c>
    </row>
    <row r="688" spans="1:3" x14ac:dyDescent="0.25">
      <c r="A688" t="s">
        <v>13</v>
      </c>
      <c r="B688" t="s">
        <v>64</v>
      </c>
      <c r="C688" t="s">
        <v>44</v>
      </c>
    </row>
    <row r="689" spans="1:3" x14ac:dyDescent="0.25">
      <c r="A689" t="s">
        <v>21</v>
      </c>
      <c r="B689" t="s">
        <v>63</v>
      </c>
      <c r="C689" t="s">
        <v>48</v>
      </c>
    </row>
    <row r="690" spans="1:3" x14ac:dyDescent="0.25">
      <c r="A690" t="s">
        <v>12</v>
      </c>
      <c r="B690" t="s">
        <v>63</v>
      </c>
      <c r="C690" t="s">
        <v>46</v>
      </c>
    </row>
    <row r="691" spans="1:3" x14ac:dyDescent="0.25">
      <c r="A691" t="s">
        <v>17</v>
      </c>
      <c r="B691" t="s">
        <v>63</v>
      </c>
      <c r="C691" t="s">
        <v>49</v>
      </c>
    </row>
    <row r="692" spans="1:3" x14ac:dyDescent="0.25">
      <c r="A692" t="s">
        <v>14</v>
      </c>
      <c r="B692" t="s">
        <v>63</v>
      </c>
      <c r="C692" t="s">
        <v>42</v>
      </c>
    </row>
    <row r="693" spans="1:3" x14ac:dyDescent="0.25">
      <c r="A693" t="s">
        <v>19</v>
      </c>
      <c r="B693" t="s">
        <v>64</v>
      </c>
      <c r="C693" t="s">
        <v>44</v>
      </c>
    </row>
    <row r="694" spans="1:3" x14ac:dyDescent="0.25">
      <c r="A694" t="s">
        <v>17</v>
      </c>
      <c r="B694" t="s">
        <v>63</v>
      </c>
      <c r="C694" t="s">
        <v>48</v>
      </c>
    </row>
    <row r="695" spans="1:3" x14ac:dyDescent="0.25">
      <c r="A695" t="s">
        <v>9</v>
      </c>
      <c r="B695" t="s">
        <v>65</v>
      </c>
      <c r="C695" t="s">
        <v>42</v>
      </c>
    </row>
    <row r="696" spans="1:3" x14ac:dyDescent="0.25">
      <c r="A696" t="s">
        <v>8</v>
      </c>
      <c r="B696" t="s">
        <v>63</v>
      </c>
      <c r="C696" t="s">
        <v>51</v>
      </c>
    </row>
    <row r="697" spans="1:3" x14ac:dyDescent="0.25">
      <c r="A697" t="s">
        <v>22</v>
      </c>
      <c r="B697" t="s">
        <v>65</v>
      </c>
      <c r="C697" t="s">
        <v>51</v>
      </c>
    </row>
    <row r="698" spans="1:3" x14ac:dyDescent="0.25">
      <c r="A698" t="s">
        <v>20</v>
      </c>
      <c r="B698" t="s">
        <v>65</v>
      </c>
      <c r="C698" t="s">
        <v>51</v>
      </c>
    </row>
    <row r="699" spans="1:3" x14ac:dyDescent="0.25">
      <c r="A699" t="s">
        <v>18</v>
      </c>
      <c r="B699" t="s">
        <v>65</v>
      </c>
      <c r="C699" t="s">
        <v>47</v>
      </c>
    </row>
    <row r="700" spans="1:3" x14ac:dyDescent="0.25">
      <c r="A700" t="s">
        <v>11</v>
      </c>
      <c r="B700" t="s">
        <v>65</v>
      </c>
      <c r="C700" t="s">
        <v>51</v>
      </c>
    </row>
    <row r="701" spans="1:3" x14ac:dyDescent="0.25">
      <c r="A701" t="s">
        <v>16</v>
      </c>
      <c r="B701" t="s">
        <v>63</v>
      </c>
      <c r="C701" t="s">
        <v>51</v>
      </c>
    </row>
    <row r="702" spans="1:3" x14ac:dyDescent="0.25">
      <c r="A702" t="s">
        <v>12</v>
      </c>
      <c r="B702" t="s">
        <v>65</v>
      </c>
      <c r="C702" t="s">
        <v>47</v>
      </c>
    </row>
    <row r="703" spans="1:3" x14ac:dyDescent="0.25">
      <c r="A703" t="s">
        <v>19</v>
      </c>
      <c r="B703" t="s">
        <v>64</v>
      </c>
      <c r="C703" t="s">
        <v>50</v>
      </c>
    </row>
    <row r="704" spans="1:3" x14ac:dyDescent="0.25">
      <c r="A704" t="s">
        <v>11</v>
      </c>
      <c r="B704" t="s">
        <v>63</v>
      </c>
      <c r="C704" t="s">
        <v>51</v>
      </c>
    </row>
    <row r="705" spans="1:3" x14ac:dyDescent="0.25">
      <c r="A705" t="s">
        <v>9</v>
      </c>
      <c r="B705" t="s">
        <v>63</v>
      </c>
      <c r="C705" t="s">
        <v>50</v>
      </c>
    </row>
    <row r="706" spans="1:3" x14ac:dyDescent="0.25">
      <c r="A706" t="s">
        <v>11</v>
      </c>
      <c r="B706" t="s">
        <v>63</v>
      </c>
      <c r="C706" t="s">
        <v>48</v>
      </c>
    </row>
    <row r="707" spans="1:3" x14ac:dyDescent="0.25">
      <c r="A707" t="s">
        <v>25</v>
      </c>
      <c r="B707" t="s">
        <v>63</v>
      </c>
      <c r="C707" t="s">
        <v>47</v>
      </c>
    </row>
    <row r="708" spans="1:3" x14ac:dyDescent="0.25">
      <c r="A708" t="s">
        <v>9</v>
      </c>
      <c r="B708" t="s">
        <v>63</v>
      </c>
      <c r="C708" t="s">
        <v>45</v>
      </c>
    </row>
    <row r="709" spans="1:3" x14ac:dyDescent="0.25">
      <c r="A709" t="s">
        <v>25</v>
      </c>
      <c r="B709" t="s">
        <v>63</v>
      </c>
      <c r="C709" t="s">
        <v>46</v>
      </c>
    </row>
    <row r="710" spans="1:3" x14ac:dyDescent="0.25">
      <c r="A710" t="s">
        <v>16</v>
      </c>
      <c r="B710" t="s">
        <v>63</v>
      </c>
      <c r="C710" t="s">
        <v>45</v>
      </c>
    </row>
    <row r="711" spans="1:3" x14ac:dyDescent="0.25">
      <c r="A711" t="s">
        <v>22</v>
      </c>
      <c r="B711" t="s">
        <v>65</v>
      </c>
      <c r="C711" t="s">
        <v>49</v>
      </c>
    </row>
    <row r="712" spans="1:3" x14ac:dyDescent="0.25">
      <c r="A712" t="s">
        <v>20</v>
      </c>
      <c r="B712" t="s">
        <v>63</v>
      </c>
      <c r="C712" t="s">
        <v>46</v>
      </c>
    </row>
    <row r="713" spans="1:3" x14ac:dyDescent="0.25">
      <c r="A713" t="s">
        <v>20</v>
      </c>
      <c r="B713" t="s">
        <v>66</v>
      </c>
      <c r="C713" t="s">
        <v>41</v>
      </c>
    </row>
    <row r="714" spans="1:3" x14ac:dyDescent="0.25">
      <c r="A714" t="s">
        <v>17</v>
      </c>
      <c r="B714" t="s">
        <v>63</v>
      </c>
      <c r="C714" t="s">
        <v>43</v>
      </c>
    </row>
    <row r="715" spans="1:3" x14ac:dyDescent="0.25">
      <c r="A715" t="s">
        <v>22</v>
      </c>
      <c r="B715" t="s">
        <v>63</v>
      </c>
      <c r="C715" t="s">
        <v>48</v>
      </c>
    </row>
    <row r="716" spans="1:3" x14ac:dyDescent="0.25">
      <c r="A716" t="s">
        <v>15</v>
      </c>
      <c r="B716" t="s">
        <v>63</v>
      </c>
      <c r="C716" t="s">
        <v>43</v>
      </c>
    </row>
    <row r="717" spans="1:3" x14ac:dyDescent="0.25">
      <c r="A717" t="s">
        <v>16</v>
      </c>
      <c r="B717" t="s">
        <v>66</v>
      </c>
      <c r="C717" t="s">
        <v>48</v>
      </c>
    </row>
    <row r="718" spans="1:3" x14ac:dyDescent="0.25">
      <c r="A718" t="s">
        <v>22</v>
      </c>
      <c r="B718" t="s">
        <v>66</v>
      </c>
      <c r="C718" t="s">
        <v>46</v>
      </c>
    </row>
    <row r="719" spans="1:3" x14ac:dyDescent="0.25">
      <c r="A719" t="s">
        <v>23</v>
      </c>
      <c r="B719" t="s">
        <v>65</v>
      </c>
      <c r="C719" t="s">
        <v>46</v>
      </c>
    </row>
    <row r="720" spans="1:3" x14ac:dyDescent="0.25">
      <c r="A720" t="s">
        <v>17</v>
      </c>
      <c r="B720" t="s">
        <v>64</v>
      </c>
      <c r="C720" t="s">
        <v>52</v>
      </c>
    </row>
    <row r="721" spans="1:3" x14ac:dyDescent="0.25">
      <c r="A721" t="s">
        <v>15</v>
      </c>
      <c r="B721" t="s">
        <v>63</v>
      </c>
      <c r="C721" t="s">
        <v>45</v>
      </c>
    </row>
    <row r="722" spans="1:3" x14ac:dyDescent="0.25">
      <c r="A722" t="s">
        <v>22</v>
      </c>
      <c r="B722" t="s">
        <v>64</v>
      </c>
      <c r="C722" t="s">
        <v>51</v>
      </c>
    </row>
    <row r="723" spans="1:3" x14ac:dyDescent="0.25">
      <c r="A723" t="s">
        <v>8</v>
      </c>
      <c r="B723" t="s">
        <v>63</v>
      </c>
      <c r="C723" t="s">
        <v>50</v>
      </c>
    </row>
    <row r="724" spans="1:3" x14ac:dyDescent="0.25">
      <c r="A724" t="s">
        <v>14</v>
      </c>
      <c r="B724" t="s">
        <v>63</v>
      </c>
      <c r="C724" t="s">
        <v>50</v>
      </c>
    </row>
    <row r="725" spans="1:3" x14ac:dyDescent="0.25">
      <c r="A725" t="s">
        <v>8</v>
      </c>
      <c r="B725" t="s">
        <v>63</v>
      </c>
      <c r="C725" t="s">
        <v>50</v>
      </c>
    </row>
    <row r="726" spans="1:3" x14ac:dyDescent="0.25">
      <c r="A726" t="s">
        <v>16</v>
      </c>
      <c r="B726" t="s">
        <v>63</v>
      </c>
      <c r="C726" t="s">
        <v>43</v>
      </c>
    </row>
    <row r="727" spans="1:3" x14ac:dyDescent="0.25">
      <c r="A727" t="s">
        <v>8</v>
      </c>
      <c r="B727" t="s">
        <v>65</v>
      </c>
      <c r="C727" t="s">
        <v>52</v>
      </c>
    </row>
    <row r="728" spans="1:3" x14ac:dyDescent="0.25">
      <c r="A728" t="s">
        <v>11</v>
      </c>
      <c r="B728" t="s">
        <v>64</v>
      </c>
      <c r="C728" t="s">
        <v>43</v>
      </c>
    </row>
    <row r="729" spans="1:3" x14ac:dyDescent="0.25">
      <c r="A729" t="s">
        <v>19</v>
      </c>
      <c r="B729" t="s">
        <v>63</v>
      </c>
      <c r="C729" t="s">
        <v>49</v>
      </c>
    </row>
    <row r="730" spans="1:3" x14ac:dyDescent="0.25">
      <c r="A730" t="s">
        <v>19</v>
      </c>
      <c r="B730" t="s">
        <v>65</v>
      </c>
      <c r="C730" t="s">
        <v>47</v>
      </c>
    </row>
    <row r="731" spans="1:3" x14ac:dyDescent="0.25">
      <c r="A731" t="s">
        <v>24</v>
      </c>
      <c r="B731" t="s">
        <v>65</v>
      </c>
      <c r="C731" t="s">
        <v>42</v>
      </c>
    </row>
    <row r="732" spans="1:3" x14ac:dyDescent="0.25">
      <c r="A732" t="s">
        <v>16</v>
      </c>
      <c r="B732" t="s">
        <v>64</v>
      </c>
      <c r="C732" t="s">
        <v>42</v>
      </c>
    </row>
    <row r="733" spans="1:3" x14ac:dyDescent="0.25">
      <c r="A733" t="s">
        <v>9</v>
      </c>
      <c r="B733" t="s">
        <v>63</v>
      </c>
      <c r="C733" t="s">
        <v>44</v>
      </c>
    </row>
    <row r="734" spans="1:3" x14ac:dyDescent="0.25">
      <c r="A734" t="s">
        <v>15</v>
      </c>
      <c r="B734" t="s">
        <v>63</v>
      </c>
      <c r="C734" t="s">
        <v>47</v>
      </c>
    </row>
    <row r="735" spans="1:3" x14ac:dyDescent="0.25">
      <c r="A735" t="s">
        <v>17</v>
      </c>
      <c r="B735" t="s">
        <v>63</v>
      </c>
      <c r="C735" t="s">
        <v>48</v>
      </c>
    </row>
    <row r="736" spans="1:3" x14ac:dyDescent="0.25">
      <c r="A736" t="s">
        <v>23</v>
      </c>
      <c r="B736" t="s">
        <v>65</v>
      </c>
      <c r="C736" t="s">
        <v>43</v>
      </c>
    </row>
    <row r="737" spans="1:3" x14ac:dyDescent="0.25">
      <c r="A737" t="s">
        <v>14</v>
      </c>
      <c r="B737" t="s">
        <v>65</v>
      </c>
      <c r="C737" t="s">
        <v>48</v>
      </c>
    </row>
    <row r="738" spans="1:3" x14ac:dyDescent="0.25">
      <c r="A738" t="s">
        <v>22</v>
      </c>
      <c r="B738" t="s">
        <v>65</v>
      </c>
      <c r="C738" t="s">
        <v>49</v>
      </c>
    </row>
    <row r="739" spans="1:3" x14ac:dyDescent="0.25">
      <c r="A739" t="s">
        <v>9</v>
      </c>
      <c r="B739" t="s">
        <v>63</v>
      </c>
      <c r="C739" t="s">
        <v>46</v>
      </c>
    </row>
    <row r="740" spans="1:3" x14ac:dyDescent="0.25">
      <c r="A740" t="s">
        <v>12</v>
      </c>
      <c r="B740" t="s">
        <v>63</v>
      </c>
      <c r="C740" t="s">
        <v>45</v>
      </c>
    </row>
    <row r="741" spans="1:3" x14ac:dyDescent="0.25">
      <c r="A741" t="s">
        <v>17</v>
      </c>
      <c r="B741" t="s">
        <v>64</v>
      </c>
      <c r="C741" t="s">
        <v>51</v>
      </c>
    </row>
    <row r="742" spans="1:3" x14ac:dyDescent="0.25">
      <c r="A742" t="s">
        <v>8</v>
      </c>
      <c r="B742" t="s">
        <v>63</v>
      </c>
      <c r="C742" t="s">
        <v>46</v>
      </c>
    </row>
    <row r="743" spans="1:3" x14ac:dyDescent="0.25">
      <c r="A743" t="s">
        <v>9</v>
      </c>
      <c r="B743" t="s">
        <v>63</v>
      </c>
      <c r="C743" t="s">
        <v>43</v>
      </c>
    </row>
    <row r="744" spans="1:3" x14ac:dyDescent="0.25">
      <c r="A744" t="s">
        <v>21</v>
      </c>
      <c r="B744" t="s">
        <v>65</v>
      </c>
      <c r="C744" t="s">
        <v>47</v>
      </c>
    </row>
    <row r="745" spans="1:3" x14ac:dyDescent="0.25">
      <c r="A745" t="s">
        <v>20</v>
      </c>
      <c r="B745" t="s">
        <v>63</v>
      </c>
      <c r="C745" t="s">
        <v>45</v>
      </c>
    </row>
    <row r="746" spans="1:3" x14ac:dyDescent="0.25">
      <c r="A746" t="s">
        <v>11</v>
      </c>
      <c r="B746" t="s">
        <v>65</v>
      </c>
      <c r="C746" t="s">
        <v>46</v>
      </c>
    </row>
    <row r="747" spans="1:3" x14ac:dyDescent="0.25">
      <c r="A747" t="s">
        <v>12</v>
      </c>
      <c r="B747" t="s">
        <v>63</v>
      </c>
      <c r="C747" t="s">
        <v>43</v>
      </c>
    </row>
    <row r="748" spans="1:3" x14ac:dyDescent="0.25">
      <c r="A748" t="s">
        <v>25</v>
      </c>
      <c r="B748" t="s">
        <v>65</v>
      </c>
      <c r="C748" t="s">
        <v>44</v>
      </c>
    </row>
    <row r="749" spans="1:3" x14ac:dyDescent="0.25">
      <c r="A749" t="s">
        <v>18</v>
      </c>
      <c r="B749" t="s">
        <v>63</v>
      </c>
      <c r="C749" t="s">
        <v>42</v>
      </c>
    </row>
    <row r="750" spans="1:3" x14ac:dyDescent="0.25">
      <c r="A750" t="s">
        <v>19</v>
      </c>
      <c r="B750" t="s">
        <v>65</v>
      </c>
      <c r="C750" t="s">
        <v>47</v>
      </c>
    </row>
    <row r="751" spans="1:3" x14ac:dyDescent="0.25">
      <c r="A751" t="s">
        <v>12</v>
      </c>
      <c r="B751" t="s">
        <v>63</v>
      </c>
      <c r="C751" t="s">
        <v>45</v>
      </c>
    </row>
    <row r="752" spans="1:3" x14ac:dyDescent="0.25">
      <c r="A752" t="s">
        <v>25</v>
      </c>
      <c r="B752" t="s">
        <v>65</v>
      </c>
      <c r="C752" t="s">
        <v>47</v>
      </c>
    </row>
    <row r="753" spans="1:3" x14ac:dyDescent="0.25">
      <c r="A753" t="s">
        <v>19</v>
      </c>
      <c r="B753" t="s">
        <v>65</v>
      </c>
      <c r="C753" t="s">
        <v>46</v>
      </c>
    </row>
    <row r="754" spans="1:3" x14ac:dyDescent="0.25">
      <c r="A754" t="s">
        <v>15</v>
      </c>
      <c r="B754" t="s">
        <v>63</v>
      </c>
      <c r="C754" t="s">
        <v>48</v>
      </c>
    </row>
    <row r="755" spans="1:3" x14ac:dyDescent="0.25">
      <c r="A755" t="s">
        <v>16</v>
      </c>
      <c r="B755" t="s">
        <v>63</v>
      </c>
      <c r="C755" t="s">
        <v>41</v>
      </c>
    </row>
    <row r="756" spans="1:3" x14ac:dyDescent="0.25">
      <c r="A756" t="s">
        <v>10</v>
      </c>
      <c r="B756" t="s">
        <v>63</v>
      </c>
      <c r="C756" t="s">
        <v>46</v>
      </c>
    </row>
    <row r="757" spans="1:3" x14ac:dyDescent="0.25">
      <c r="A757" t="s">
        <v>19</v>
      </c>
      <c r="B757" t="s">
        <v>63</v>
      </c>
      <c r="C757" t="s">
        <v>47</v>
      </c>
    </row>
    <row r="758" spans="1:3" x14ac:dyDescent="0.25">
      <c r="A758" t="s">
        <v>14</v>
      </c>
      <c r="B758" t="s">
        <v>65</v>
      </c>
      <c r="C758" t="s">
        <v>41</v>
      </c>
    </row>
    <row r="759" spans="1:3" x14ac:dyDescent="0.25">
      <c r="A759" t="s">
        <v>18</v>
      </c>
      <c r="B759" t="s">
        <v>65</v>
      </c>
      <c r="C759" t="s">
        <v>43</v>
      </c>
    </row>
    <row r="760" spans="1:3" x14ac:dyDescent="0.25">
      <c r="A760" t="s">
        <v>21</v>
      </c>
      <c r="B760" t="s">
        <v>65</v>
      </c>
      <c r="C760" t="s">
        <v>41</v>
      </c>
    </row>
    <row r="761" spans="1:3" x14ac:dyDescent="0.25">
      <c r="A761" t="s">
        <v>7</v>
      </c>
      <c r="B761" t="s">
        <v>65</v>
      </c>
      <c r="C761" t="s">
        <v>51</v>
      </c>
    </row>
    <row r="762" spans="1:3" x14ac:dyDescent="0.25">
      <c r="A762" t="s">
        <v>11</v>
      </c>
      <c r="B762" t="s">
        <v>65</v>
      </c>
      <c r="C762" t="s">
        <v>48</v>
      </c>
    </row>
    <row r="763" spans="1:3" x14ac:dyDescent="0.25">
      <c r="A763" t="s">
        <v>16</v>
      </c>
      <c r="B763" t="s">
        <v>66</v>
      </c>
      <c r="C763" t="s">
        <v>49</v>
      </c>
    </row>
    <row r="764" spans="1:3" x14ac:dyDescent="0.25">
      <c r="A764" t="s">
        <v>11</v>
      </c>
      <c r="B764" t="s">
        <v>65</v>
      </c>
      <c r="C764" t="s">
        <v>49</v>
      </c>
    </row>
    <row r="765" spans="1:3" x14ac:dyDescent="0.25">
      <c r="A765" t="s">
        <v>13</v>
      </c>
      <c r="B765" t="s">
        <v>63</v>
      </c>
      <c r="C765" t="s">
        <v>47</v>
      </c>
    </row>
    <row r="766" spans="1:3" x14ac:dyDescent="0.25">
      <c r="A766" t="s">
        <v>14</v>
      </c>
      <c r="B766" t="s">
        <v>65</v>
      </c>
      <c r="C766" t="s">
        <v>43</v>
      </c>
    </row>
    <row r="767" spans="1:3" x14ac:dyDescent="0.25">
      <c r="A767" t="s">
        <v>18</v>
      </c>
      <c r="B767" t="s">
        <v>64</v>
      </c>
      <c r="C767" t="s">
        <v>47</v>
      </c>
    </row>
    <row r="768" spans="1:3" x14ac:dyDescent="0.25">
      <c r="A768" t="s">
        <v>19</v>
      </c>
      <c r="B768" t="s">
        <v>66</v>
      </c>
      <c r="C768" t="s">
        <v>46</v>
      </c>
    </row>
    <row r="769" spans="1:3" x14ac:dyDescent="0.25">
      <c r="A769" t="s">
        <v>8</v>
      </c>
      <c r="B769" t="s">
        <v>63</v>
      </c>
      <c r="C769" t="s">
        <v>47</v>
      </c>
    </row>
    <row r="770" spans="1:3" x14ac:dyDescent="0.25">
      <c r="A770" t="s">
        <v>8</v>
      </c>
      <c r="B770" t="s">
        <v>65</v>
      </c>
      <c r="C770" t="s">
        <v>52</v>
      </c>
    </row>
    <row r="771" spans="1:3" x14ac:dyDescent="0.25">
      <c r="A771" t="s">
        <v>8</v>
      </c>
      <c r="B771" t="s">
        <v>63</v>
      </c>
      <c r="C771" t="s">
        <v>50</v>
      </c>
    </row>
    <row r="772" spans="1:3" x14ac:dyDescent="0.25">
      <c r="A772" t="s">
        <v>9</v>
      </c>
      <c r="B772" t="s">
        <v>63</v>
      </c>
      <c r="C772" t="s">
        <v>51</v>
      </c>
    </row>
    <row r="773" spans="1:3" x14ac:dyDescent="0.25">
      <c r="A773" t="s">
        <v>23</v>
      </c>
      <c r="B773" t="s">
        <v>64</v>
      </c>
      <c r="C773" t="s">
        <v>47</v>
      </c>
    </row>
    <row r="774" spans="1:3" x14ac:dyDescent="0.25">
      <c r="A774" t="s">
        <v>25</v>
      </c>
      <c r="B774" t="s">
        <v>63</v>
      </c>
      <c r="C774" t="s">
        <v>52</v>
      </c>
    </row>
    <row r="775" spans="1:3" x14ac:dyDescent="0.25">
      <c r="A775" t="s">
        <v>25</v>
      </c>
      <c r="B775" t="s">
        <v>66</v>
      </c>
      <c r="C775" t="s">
        <v>49</v>
      </c>
    </row>
    <row r="776" spans="1:3" x14ac:dyDescent="0.25">
      <c r="A776" t="s">
        <v>11</v>
      </c>
      <c r="B776" t="s">
        <v>63</v>
      </c>
      <c r="C776" t="s">
        <v>50</v>
      </c>
    </row>
    <row r="777" spans="1:3" x14ac:dyDescent="0.25">
      <c r="A777" t="s">
        <v>18</v>
      </c>
      <c r="B777" t="s">
        <v>65</v>
      </c>
      <c r="C777" t="s">
        <v>52</v>
      </c>
    </row>
    <row r="778" spans="1:3" x14ac:dyDescent="0.25">
      <c r="A778" t="s">
        <v>17</v>
      </c>
      <c r="B778" t="s">
        <v>64</v>
      </c>
      <c r="C778" t="s">
        <v>44</v>
      </c>
    </row>
    <row r="779" spans="1:3" x14ac:dyDescent="0.25">
      <c r="A779" t="s">
        <v>18</v>
      </c>
      <c r="B779" t="s">
        <v>64</v>
      </c>
      <c r="C779" t="s">
        <v>43</v>
      </c>
    </row>
    <row r="780" spans="1:3" x14ac:dyDescent="0.25">
      <c r="A780" t="s">
        <v>23</v>
      </c>
      <c r="B780" t="s">
        <v>64</v>
      </c>
      <c r="C780" t="s">
        <v>51</v>
      </c>
    </row>
    <row r="781" spans="1:3" x14ac:dyDescent="0.25">
      <c r="A781" t="s">
        <v>9</v>
      </c>
      <c r="B781" t="s">
        <v>63</v>
      </c>
      <c r="C781" t="s">
        <v>42</v>
      </c>
    </row>
    <row r="782" spans="1:3" x14ac:dyDescent="0.25">
      <c r="A782" t="s">
        <v>17</v>
      </c>
      <c r="B782" t="s">
        <v>65</v>
      </c>
      <c r="C782" t="s">
        <v>45</v>
      </c>
    </row>
    <row r="783" spans="1:3" x14ac:dyDescent="0.25">
      <c r="A783" t="s">
        <v>13</v>
      </c>
      <c r="B783" t="s">
        <v>64</v>
      </c>
      <c r="C783" t="s">
        <v>44</v>
      </c>
    </row>
    <row r="784" spans="1:3" x14ac:dyDescent="0.25">
      <c r="A784" t="s">
        <v>24</v>
      </c>
      <c r="B784" t="s">
        <v>65</v>
      </c>
      <c r="C784" t="s">
        <v>46</v>
      </c>
    </row>
    <row r="785" spans="1:3" x14ac:dyDescent="0.25">
      <c r="A785" t="s">
        <v>21</v>
      </c>
      <c r="B785" t="s">
        <v>65</v>
      </c>
      <c r="C785" t="s">
        <v>51</v>
      </c>
    </row>
    <row r="786" spans="1:3" x14ac:dyDescent="0.25">
      <c r="A786" t="s">
        <v>18</v>
      </c>
      <c r="B786" t="s">
        <v>65</v>
      </c>
      <c r="C786" t="s">
        <v>44</v>
      </c>
    </row>
    <row r="787" spans="1:3" x14ac:dyDescent="0.25">
      <c r="A787" t="s">
        <v>25</v>
      </c>
      <c r="B787" t="s">
        <v>65</v>
      </c>
      <c r="C787" t="s">
        <v>49</v>
      </c>
    </row>
    <row r="788" spans="1:3" x14ac:dyDescent="0.25">
      <c r="A788" t="s">
        <v>17</v>
      </c>
      <c r="B788" t="s">
        <v>65</v>
      </c>
      <c r="C788" t="s">
        <v>42</v>
      </c>
    </row>
    <row r="789" spans="1:3" x14ac:dyDescent="0.25">
      <c r="A789" t="s">
        <v>15</v>
      </c>
      <c r="B789" t="s">
        <v>65</v>
      </c>
      <c r="C789" t="s">
        <v>41</v>
      </c>
    </row>
    <row r="790" spans="1:3" x14ac:dyDescent="0.25">
      <c r="A790" t="s">
        <v>18</v>
      </c>
      <c r="B790" t="s">
        <v>63</v>
      </c>
      <c r="C790" t="s">
        <v>48</v>
      </c>
    </row>
    <row r="791" spans="1:3" x14ac:dyDescent="0.25">
      <c r="A791" t="s">
        <v>23</v>
      </c>
      <c r="B791" t="s">
        <v>66</v>
      </c>
      <c r="C791" t="s">
        <v>49</v>
      </c>
    </row>
    <row r="792" spans="1:3" x14ac:dyDescent="0.25">
      <c r="A792" t="s">
        <v>18</v>
      </c>
      <c r="B792" t="s">
        <v>63</v>
      </c>
      <c r="C792" t="s">
        <v>46</v>
      </c>
    </row>
    <row r="793" spans="1:3" x14ac:dyDescent="0.25">
      <c r="A793" t="s">
        <v>14</v>
      </c>
      <c r="B793" t="s">
        <v>63</v>
      </c>
      <c r="C793" t="s">
        <v>48</v>
      </c>
    </row>
    <row r="794" spans="1:3" x14ac:dyDescent="0.25">
      <c r="A794" t="s">
        <v>9</v>
      </c>
      <c r="B794" t="s">
        <v>63</v>
      </c>
      <c r="C794" t="s">
        <v>50</v>
      </c>
    </row>
    <row r="795" spans="1:3" x14ac:dyDescent="0.25">
      <c r="A795" t="s">
        <v>17</v>
      </c>
      <c r="B795" t="s">
        <v>63</v>
      </c>
      <c r="C795" t="s">
        <v>50</v>
      </c>
    </row>
    <row r="796" spans="1:3" x14ac:dyDescent="0.25">
      <c r="A796" t="s">
        <v>21</v>
      </c>
      <c r="B796" t="s">
        <v>63</v>
      </c>
      <c r="C796" t="s">
        <v>44</v>
      </c>
    </row>
    <row r="797" spans="1:3" x14ac:dyDescent="0.25">
      <c r="A797" t="s">
        <v>20</v>
      </c>
      <c r="B797" t="s">
        <v>63</v>
      </c>
      <c r="C797" t="s">
        <v>46</v>
      </c>
    </row>
    <row r="798" spans="1:3" x14ac:dyDescent="0.25">
      <c r="A798" t="s">
        <v>19</v>
      </c>
      <c r="B798" t="s">
        <v>65</v>
      </c>
      <c r="C798" t="s">
        <v>43</v>
      </c>
    </row>
    <row r="799" spans="1:3" x14ac:dyDescent="0.25">
      <c r="A799" t="s">
        <v>17</v>
      </c>
      <c r="B799" t="s">
        <v>63</v>
      </c>
      <c r="C799" t="s">
        <v>45</v>
      </c>
    </row>
    <row r="800" spans="1:3" x14ac:dyDescent="0.25">
      <c r="A800" t="s">
        <v>17</v>
      </c>
      <c r="B800" t="s">
        <v>65</v>
      </c>
      <c r="C800" t="s">
        <v>45</v>
      </c>
    </row>
    <row r="801" spans="1:3" x14ac:dyDescent="0.25">
      <c r="A801" t="s">
        <v>16</v>
      </c>
      <c r="B801" t="s">
        <v>63</v>
      </c>
      <c r="C801" t="s">
        <v>42</v>
      </c>
    </row>
    <row r="802" spans="1:3" x14ac:dyDescent="0.25">
      <c r="A802" t="s">
        <v>15</v>
      </c>
      <c r="B802" t="s">
        <v>63</v>
      </c>
      <c r="C802" t="s">
        <v>47</v>
      </c>
    </row>
    <row r="803" spans="1:3" x14ac:dyDescent="0.25">
      <c r="A803" t="s">
        <v>9</v>
      </c>
      <c r="B803" t="s">
        <v>63</v>
      </c>
      <c r="C803" t="s">
        <v>51</v>
      </c>
    </row>
    <row r="804" spans="1:3" x14ac:dyDescent="0.25">
      <c r="A804" t="s">
        <v>12</v>
      </c>
      <c r="B804" t="s">
        <v>65</v>
      </c>
      <c r="C804" t="s">
        <v>51</v>
      </c>
    </row>
    <row r="805" spans="1:3" x14ac:dyDescent="0.25">
      <c r="A805" t="s">
        <v>22</v>
      </c>
      <c r="B805" t="s">
        <v>65</v>
      </c>
      <c r="C805" t="s">
        <v>49</v>
      </c>
    </row>
    <row r="806" spans="1:3" x14ac:dyDescent="0.25">
      <c r="A806" t="s">
        <v>20</v>
      </c>
      <c r="B806" t="s">
        <v>65</v>
      </c>
      <c r="C806" t="s">
        <v>42</v>
      </c>
    </row>
    <row r="807" spans="1:3" x14ac:dyDescent="0.25">
      <c r="A807" t="s">
        <v>22</v>
      </c>
      <c r="B807" t="s">
        <v>63</v>
      </c>
      <c r="C807" t="s">
        <v>43</v>
      </c>
    </row>
    <row r="808" spans="1:3" x14ac:dyDescent="0.25">
      <c r="A808" t="s">
        <v>10</v>
      </c>
      <c r="B808" t="s">
        <v>65</v>
      </c>
      <c r="C808" t="s">
        <v>43</v>
      </c>
    </row>
    <row r="809" spans="1:3" x14ac:dyDescent="0.25">
      <c r="A809" t="s">
        <v>17</v>
      </c>
      <c r="B809" t="s">
        <v>64</v>
      </c>
      <c r="C809" t="s">
        <v>51</v>
      </c>
    </row>
    <row r="810" spans="1:3" x14ac:dyDescent="0.25">
      <c r="A810" t="s">
        <v>13</v>
      </c>
      <c r="B810" t="s">
        <v>65</v>
      </c>
      <c r="C810" t="s">
        <v>42</v>
      </c>
    </row>
    <row r="811" spans="1:3" x14ac:dyDescent="0.25">
      <c r="A811" t="s">
        <v>20</v>
      </c>
      <c r="B811" t="s">
        <v>64</v>
      </c>
      <c r="C811" t="s">
        <v>42</v>
      </c>
    </row>
    <row r="812" spans="1:3" x14ac:dyDescent="0.25">
      <c r="A812" t="s">
        <v>17</v>
      </c>
      <c r="B812" t="s">
        <v>65</v>
      </c>
      <c r="C812" t="s">
        <v>43</v>
      </c>
    </row>
    <row r="813" spans="1:3" x14ac:dyDescent="0.25">
      <c r="A813" t="s">
        <v>9</v>
      </c>
      <c r="B813" t="s">
        <v>65</v>
      </c>
      <c r="C813" t="s">
        <v>51</v>
      </c>
    </row>
    <row r="814" spans="1:3" x14ac:dyDescent="0.25">
      <c r="A814" t="s">
        <v>13</v>
      </c>
      <c r="B814" t="s">
        <v>64</v>
      </c>
      <c r="C814" t="s">
        <v>43</v>
      </c>
    </row>
    <row r="815" spans="1:3" x14ac:dyDescent="0.25">
      <c r="A815" t="s">
        <v>20</v>
      </c>
      <c r="B815" t="s">
        <v>65</v>
      </c>
      <c r="C815" t="s">
        <v>51</v>
      </c>
    </row>
    <row r="816" spans="1:3" x14ac:dyDescent="0.25">
      <c r="A816" t="s">
        <v>19</v>
      </c>
      <c r="B816" t="s">
        <v>63</v>
      </c>
      <c r="C816" t="s">
        <v>41</v>
      </c>
    </row>
    <row r="817" spans="1:3" x14ac:dyDescent="0.25">
      <c r="A817" t="s">
        <v>9</v>
      </c>
      <c r="B817" t="s">
        <v>62</v>
      </c>
      <c r="C817" t="s">
        <v>46</v>
      </c>
    </row>
    <row r="818" spans="1:3" x14ac:dyDescent="0.25">
      <c r="A818" t="s">
        <v>21</v>
      </c>
      <c r="B818" t="s">
        <v>65</v>
      </c>
      <c r="C818" t="s">
        <v>44</v>
      </c>
    </row>
    <row r="819" spans="1:3" x14ac:dyDescent="0.25">
      <c r="A819" t="s">
        <v>8</v>
      </c>
      <c r="B819" t="s">
        <v>62</v>
      </c>
      <c r="C819" t="s">
        <v>44</v>
      </c>
    </row>
    <row r="820" spans="1:3" x14ac:dyDescent="0.25">
      <c r="A820" t="s">
        <v>11</v>
      </c>
      <c r="B820" t="s">
        <v>63</v>
      </c>
      <c r="C820" t="s">
        <v>47</v>
      </c>
    </row>
    <row r="821" spans="1:3" x14ac:dyDescent="0.25">
      <c r="A821" t="s">
        <v>10</v>
      </c>
      <c r="B821" t="s">
        <v>65</v>
      </c>
      <c r="C821" t="s">
        <v>44</v>
      </c>
    </row>
    <row r="822" spans="1:3" x14ac:dyDescent="0.25">
      <c r="A822" t="s">
        <v>23</v>
      </c>
      <c r="B822" t="s">
        <v>65</v>
      </c>
      <c r="C822" t="s">
        <v>46</v>
      </c>
    </row>
    <row r="823" spans="1:3" x14ac:dyDescent="0.25">
      <c r="A823" t="s">
        <v>11</v>
      </c>
      <c r="B823" t="s">
        <v>63</v>
      </c>
      <c r="C823" t="s">
        <v>52</v>
      </c>
    </row>
    <row r="824" spans="1:3" x14ac:dyDescent="0.25">
      <c r="A824" t="s">
        <v>14</v>
      </c>
      <c r="B824" t="s">
        <v>65</v>
      </c>
      <c r="C824" t="s">
        <v>42</v>
      </c>
    </row>
    <row r="825" spans="1:3" x14ac:dyDescent="0.25">
      <c r="A825" t="s">
        <v>22</v>
      </c>
      <c r="B825" t="s">
        <v>64</v>
      </c>
      <c r="C825" t="s">
        <v>41</v>
      </c>
    </row>
    <row r="826" spans="1:3" x14ac:dyDescent="0.25">
      <c r="A826" t="s">
        <v>23</v>
      </c>
      <c r="B826" t="s">
        <v>65</v>
      </c>
      <c r="C826" t="s">
        <v>48</v>
      </c>
    </row>
    <row r="827" spans="1:3" x14ac:dyDescent="0.25">
      <c r="A827" t="s">
        <v>11</v>
      </c>
      <c r="B827" t="s">
        <v>62</v>
      </c>
      <c r="C827" t="s">
        <v>46</v>
      </c>
    </row>
    <row r="828" spans="1:3" x14ac:dyDescent="0.25">
      <c r="A828" t="s">
        <v>18</v>
      </c>
      <c r="B828" t="s">
        <v>65</v>
      </c>
      <c r="C828" t="s">
        <v>50</v>
      </c>
    </row>
    <row r="829" spans="1:3" x14ac:dyDescent="0.25">
      <c r="A829" t="s">
        <v>25</v>
      </c>
      <c r="B829" t="s">
        <v>64</v>
      </c>
      <c r="C829" t="s">
        <v>48</v>
      </c>
    </row>
    <row r="830" spans="1:3" x14ac:dyDescent="0.25">
      <c r="A830" t="s">
        <v>23</v>
      </c>
      <c r="B830" t="s">
        <v>65</v>
      </c>
      <c r="C830" t="s">
        <v>47</v>
      </c>
    </row>
    <row r="831" spans="1:3" x14ac:dyDescent="0.25">
      <c r="A831" t="s">
        <v>16</v>
      </c>
      <c r="B831" t="s">
        <v>65</v>
      </c>
      <c r="C831" t="s">
        <v>42</v>
      </c>
    </row>
    <row r="832" spans="1:3" x14ac:dyDescent="0.25">
      <c r="A832" t="s">
        <v>14</v>
      </c>
      <c r="B832" t="s">
        <v>65</v>
      </c>
      <c r="C832" t="s">
        <v>46</v>
      </c>
    </row>
    <row r="833" spans="1:3" x14ac:dyDescent="0.25">
      <c r="A833" t="s">
        <v>25</v>
      </c>
      <c r="B833" t="s">
        <v>65</v>
      </c>
      <c r="C833" t="s">
        <v>49</v>
      </c>
    </row>
    <row r="834" spans="1:3" x14ac:dyDescent="0.25">
      <c r="A834" t="s">
        <v>20</v>
      </c>
      <c r="B834" t="s">
        <v>64</v>
      </c>
      <c r="C834" t="s">
        <v>48</v>
      </c>
    </row>
    <row r="835" spans="1:3" x14ac:dyDescent="0.25">
      <c r="A835" t="s">
        <v>20</v>
      </c>
      <c r="B835" t="s">
        <v>65</v>
      </c>
      <c r="C835" t="s">
        <v>42</v>
      </c>
    </row>
    <row r="836" spans="1:3" x14ac:dyDescent="0.25">
      <c r="A836" t="s">
        <v>18</v>
      </c>
      <c r="B836" t="s">
        <v>65</v>
      </c>
      <c r="C836" t="s">
        <v>42</v>
      </c>
    </row>
    <row r="837" spans="1:3" x14ac:dyDescent="0.25">
      <c r="A837" t="s">
        <v>11</v>
      </c>
      <c r="B837" t="s">
        <v>63</v>
      </c>
      <c r="C837" t="s">
        <v>48</v>
      </c>
    </row>
    <row r="838" spans="1:3" x14ac:dyDescent="0.25">
      <c r="A838" t="s">
        <v>8</v>
      </c>
      <c r="B838" t="s">
        <v>62</v>
      </c>
      <c r="C838" t="s">
        <v>52</v>
      </c>
    </row>
    <row r="839" spans="1:3" x14ac:dyDescent="0.25">
      <c r="A839" t="s">
        <v>17</v>
      </c>
      <c r="B839" t="s">
        <v>63</v>
      </c>
      <c r="C839" t="s">
        <v>44</v>
      </c>
    </row>
    <row r="840" spans="1:3" x14ac:dyDescent="0.25">
      <c r="A840" t="s">
        <v>15</v>
      </c>
      <c r="B840" t="s">
        <v>65</v>
      </c>
      <c r="C840" t="s">
        <v>47</v>
      </c>
    </row>
    <row r="841" spans="1:3" x14ac:dyDescent="0.25">
      <c r="A841" t="s">
        <v>12</v>
      </c>
      <c r="B841" t="s">
        <v>63</v>
      </c>
      <c r="C841" t="s">
        <v>44</v>
      </c>
    </row>
    <row r="842" spans="1:3" x14ac:dyDescent="0.25">
      <c r="A842" t="s">
        <v>21</v>
      </c>
      <c r="B842" t="s">
        <v>63</v>
      </c>
      <c r="C842" t="s">
        <v>48</v>
      </c>
    </row>
    <row r="843" spans="1:3" x14ac:dyDescent="0.25">
      <c r="A843" t="s">
        <v>23</v>
      </c>
      <c r="B843" t="s">
        <v>64</v>
      </c>
      <c r="C843" t="s">
        <v>44</v>
      </c>
    </row>
    <row r="844" spans="1:3" x14ac:dyDescent="0.25">
      <c r="A844" t="s">
        <v>8</v>
      </c>
      <c r="B844" t="s">
        <v>62</v>
      </c>
      <c r="C844" t="s">
        <v>46</v>
      </c>
    </row>
    <row r="845" spans="1:3" x14ac:dyDescent="0.25">
      <c r="A845" t="s">
        <v>8</v>
      </c>
      <c r="B845" t="s">
        <v>62</v>
      </c>
      <c r="C845" t="s">
        <v>43</v>
      </c>
    </row>
    <row r="846" spans="1:3" x14ac:dyDescent="0.25">
      <c r="A846" t="s">
        <v>14</v>
      </c>
      <c r="B846" t="s">
        <v>63</v>
      </c>
      <c r="C846" t="s">
        <v>45</v>
      </c>
    </row>
    <row r="847" spans="1:3" x14ac:dyDescent="0.25">
      <c r="A847" t="s">
        <v>22</v>
      </c>
      <c r="B847" t="s">
        <v>65</v>
      </c>
      <c r="C847" t="s">
        <v>47</v>
      </c>
    </row>
    <row r="848" spans="1:3" x14ac:dyDescent="0.25">
      <c r="A848" t="s">
        <v>10</v>
      </c>
      <c r="B848" t="s">
        <v>63</v>
      </c>
      <c r="C848" t="s">
        <v>44</v>
      </c>
    </row>
    <row r="849" spans="1:3" x14ac:dyDescent="0.25">
      <c r="A849" t="s">
        <v>22</v>
      </c>
      <c r="B849" t="s">
        <v>65</v>
      </c>
      <c r="C849" t="s">
        <v>45</v>
      </c>
    </row>
    <row r="850" spans="1:3" x14ac:dyDescent="0.25">
      <c r="A850" t="s">
        <v>22</v>
      </c>
      <c r="B850" t="s">
        <v>63</v>
      </c>
      <c r="C850" t="s">
        <v>52</v>
      </c>
    </row>
    <row r="851" spans="1:3" x14ac:dyDescent="0.25">
      <c r="A851" t="s">
        <v>22</v>
      </c>
      <c r="B851" t="s">
        <v>65</v>
      </c>
      <c r="C851" t="s">
        <v>43</v>
      </c>
    </row>
    <row r="852" spans="1:3" x14ac:dyDescent="0.25">
      <c r="A852" t="s">
        <v>9</v>
      </c>
      <c r="B852" t="s">
        <v>63</v>
      </c>
      <c r="C852" t="s">
        <v>45</v>
      </c>
    </row>
    <row r="853" spans="1:3" x14ac:dyDescent="0.25">
      <c r="A853" t="s">
        <v>21</v>
      </c>
      <c r="B853" t="s">
        <v>63</v>
      </c>
      <c r="C853" t="s">
        <v>44</v>
      </c>
    </row>
    <row r="854" spans="1:3" x14ac:dyDescent="0.25">
      <c r="A854" t="s">
        <v>23</v>
      </c>
      <c r="B854" t="s">
        <v>65</v>
      </c>
      <c r="C854" t="s">
        <v>43</v>
      </c>
    </row>
    <row r="855" spans="1:3" x14ac:dyDescent="0.25">
      <c r="A855" t="s">
        <v>8</v>
      </c>
      <c r="B855" t="s">
        <v>65</v>
      </c>
      <c r="C855" t="s">
        <v>52</v>
      </c>
    </row>
    <row r="856" spans="1:3" x14ac:dyDescent="0.25">
      <c r="A856" t="s">
        <v>9</v>
      </c>
      <c r="B856" t="s">
        <v>63</v>
      </c>
      <c r="C856" t="s">
        <v>41</v>
      </c>
    </row>
    <row r="857" spans="1:3" x14ac:dyDescent="0.25">
      <c r="A857" t="s">
        <v>13</v>
      </c>
      <c r="B857" t="s">
        <v>63</v>
      </c>
      <c r="C857" t="s">
        <v>43</v>
      </c>
    </row>
    <row r="858" spans="1:3" x14ac:dyDescent="0.25">
      <c r="A858" t="s">
        <v>10</v>
      </c>
      <c r="B858" t="s">
        <v>62</v>
      </c>
      <c r="C858" t="s">
        <v>47</v>
      </c>
    </row>
    <row r="859" spans="1:3" x14ac:dyDescent="0.25">
      <c r="A859" t="s">
        <v>8</v>
      </c>
      <c r="B859" t="s">
        <v>63</v>
      </c>
      <c r="C859" t="s">
        <v>47</v>
      </c>
    </row>
    <row r="860" spans="1:3" x14ac:dyDescent="0.25">
      <c r="A860" t="s">
        <v>19</v>
      </c>
      <c r="B860" t="s">
        <v>64</v>
      </c>
      <c r="C860" t="s">
        <v>44</v>
      </c>
    </row>
    <row r="861" spans="1:3" x14ac:dyDescent="0.25">
      <c r="A861" t="s">
        <v>20</v>
      </c>
      <c r="B861" t="s">
        <v>63</v>
      </c>
      <c r="C861" t="s">
        <v>47</v>
      </c>
    </row>
    <row r="862" spans="1:3" x14ac:dyDescent="0.25">
      <c r="A862" t="s">
        <v>20</v>
      </c>
      <c r="B862" t="s">
        <v>63</v>
      </c>
      <c r="C862" t="s">
        <v>46</v>
      </c>
    </row>
    <row r="863" spans="1:3" x14ac:dyDescent="0.25">
      <c r="A863" t="s">
        <v>15</v>
      </c>
      <c r="B863" t="s">
        <v>65</v>
      </c>
      <c r="C863" t="s">
        <v>44</v>
      </c>
    </row>
    <row r="864" spans="1:3" x14ac:dyDescent="0.25">
      <c r="A864" t="s">
        <v>23</v>
      </c>
      <c r="B864" t="s">
        <v>65</v>
      </c>
      <c r="C864" t="s">
        <v>48</v>
      </c>
    </row>
    <row r="865" spans="1:3" x14ac:dyDescent="0.25">
      <c r="A865" t="s">
        <v>9</v>
      </c>
      <c r="B865" t="s">
        <v>65</v>
      </c>
      <c r="C865" t="s">
        <v>45</v>
      </c>
    </row>
    <row r="866" spans="1:3" x14ac:dyDescent="0.25">
      <c r="A866" t="s">
        <v>22</v>
      </c>
      <c r="B866" t="s">
        <v>63</v>
      </c>
      <c r="C866" t="s">
        <v>47</v>
      </c>
    </row>
    <row r="867" spans="1:3" x14ac:dyDescent="0.25">
      <c r="A867" t="s">
        <v>8</v>
      </c>
      <c r="B867" t="s">
        <v>62</v>
      </c>
      <c r="C867" t="s">
        <v>45</v>
      </c>
    </row>
    <row r="868" spans="1:3" x14ac:dyDescent="0.25">
      <c r="A868" t="s">
        <v>13</v>
      </c>
      <c r="B868" t="s">
        <v>65</v>
      </c>
      <c r="C868" t="s">
        <v>44</v>
      </c>
    </row>
    <row r="869" spans="1:3" x14ac:dyDescent="0.25">
      <c r="A869" t="s">
        <v>24</v>
      </c>
      <c r="B869" t="s">
        <v>65</v>
      </c>
      <c r="C869" t="s">
        <v>49</v>
      </c>
    </row>
    <row r="870" spans="1:3" x14ac:dyDescent="0.25">
      <c r="A870" t="s">
        <v>23</v>
      </c>
      <c r="B870" t="s">
        <v>63</v>
      </c>
      <c r="C870" t="s">
        <v>47</v>
      </c>
    </row>
    <row r="871" spans="1:3" x14ac:dyDescent="0.25">
      <c r="A871" t="s">
        <v>10</v>
      </c>
      <c r="B871" t="s">
        <v>63</v>
      </c>
      <c r="C871" t="s">
        <v>48</v>
      </c>
    </row>
    <row r="872" spans="1:3" x14ac:dyDescent="0.25">
      <c r="A872" t="s">
        <v>14</v>
      </c>
      <c r="B872" t="s">
        <v>65</v>
      </c>
      <c r="C872" t="s">
        <v>44</v>
      </c>
    </row>
    <row r="873" spans="1:3" x14ac:dyDescent="0.25">
      <c r="A873" t="s">
        <v>18</v>
      </c>
      <c r="B873" t="s">
        <v>63</v>
      </c>
      <c r="C873" t="s">
        <v>46</v>
      </c>
    </row>
    <row r="874" spans="1:3" x14ac:dyDescent="0.25">
      <c r="A874" t="s">
        <v>24</v>
      </c>
      <c r="B874" t="s">
        <v>63</v>
      </c>
      <c r="C874" t="s">
        <v>50</v>
      </c>
    </row>
    <row r="875" spans="1:3" x14ac:dyDescent="0.25">
      <c r="A875" t="s">
        <v>10</v>
      </c>
      <c r="B875" t="s">
        <v>63</v>
      </c>
      <c r="C875" t="s">
        <v>50</v>
      </c>
    </row>
    <row r="876" spans="1:3" x14ac:dyDescent="0.25">
      <c r="A876" t="s">
        <v>24</v>
      </c>
      <c r="B876" t="s">
        <v>63</v>
      </c>
      <c r="C876" t="s">
        <v>45</v>
      </c>
    </row>
    <row r="877" spans="1:3" x14ac:dyDescent="0.25">
      <c r="A877" t="s">
        <v>25</v>
      </c>
      <c r="B877" t="s">
        <v>63</v>
      </c>
      <c r="C877" t="s">
        <v>48</v>
      </c>
    </row>
    <row r="878" spans="1:3" x14ac:dyDescent="0.25">
      <c r="A878" t="s">
        <v>18</v>
      </c>
      <c r="B878" t="s">
        <v>65</v>
      </c>
      <c r="C878" t="s">
        <v>43</v>
      </c>
    </row>
    <row r="879" spans="1:3" x14ac:dyDescent="0.25">
      <c r="A879" t="s">
        <v>16</v>
      </c>
      <c r="B879" t="s">
        <v>65</v>
      </c>
      <c r="C879" t="s">
        <v>47</v>
      </c>
    </row>
    <row r="880" spans="1:3" x14ac:dyDescent="0.25">
      <c r="A880" t="s">
        <v>8</v>
      </c>
      <c r="B880" t="s">
        <v>62</v>
      </c>
      <c r="C880" t="s">
        <v>47</v>
      </c>
    </row>
    <row r="881" spans="1:3" x14ac:dyDescent="0.25">
      <c r="A881" t="s">
        <v>14</v>
      </c>
      <c r="B881" t="s">
        <v>66</v>
      </c>
      <c r="C881" t="s">
        <v>47</v>
      </c>
    </row>
    <row r="882" spans="1:3" x14ac:dyDescent="0.25">
      <c r="A882" t="s">
        <v>24</v>
      </c>
      <c r="B882" t="s">
        <v>63</v>
      </c>
      <c r="C882" t="s">
        <v>50</v>
      </c>
    </row>
    <row r="883" spans="1:3" x14ac:dyDescent="0.25">
      <c r="A883" t="s">
        <v>19</v>
      </c>
      <c r="B883" t="s">
        <v>65</v>
      </c>
      <c r="C883" t="s">
        <v>46</v>
      </c>
    </row>
    <row r="884" spans="1:3" x14ac:dyDescent="0.25">
      <c r="A884" t="s">
        <v>17</v>
      </c>
      <c r="B884" t="s">
        <v>65</v>
      </c>
      <c r="C884" t="s">
        <v>46</v>
      </c>
    </row>
    <row r="885" spans="1:3" x14ac:dyDescent="0.25">
      <c r="A885" t="s">
        <v>18</v>
      </c>
      <c r="B885" t="s">
        <v>62</v>
      </c>
      <c r="C885" t="s">
        <v>43</v>
      </c>
    </row>
    <row r="886" spans="1:3" x14ac:dyDescent="0.25">
      <c r="A886" t="s">
        <v>9</v>
      </c>
      <c r="B886" t="s">
        <v>62</v>
      </c>
      <c r="C886" t="s">
        <v>41</v>
      </c>
    </row>
    <row r="887" spans="1:3" x14ac:dyDescent="0.25">
      <c r="A887" t="s">
        <v>7</v>
      </c>
      <c r="B887" t="s">
        <v>63</v>
      </c>
      <c r="C887" t="s">
        <v>45</v>
      </c>
    </row>
    <row r="888" spans="1:3" x14ac:dyDescent="0.25">
      <c r="A888" t="s">
        <v>17</v>
      </c>
      <c r="B888" t="s">
        <v>63</v>
      </c>
      <c r="C888" t="s">
        <v>50</v>
      </c>
    </row>
    <row r="889" spans="1:3" x14ac:dyDescent="0.25">
      <c r="A889" t="s">
        <v>22</v>
      </c>
      <c r="B889" t="s">
        <v>65</v>
      </c>
      <c r="C889" t="s">
        <v>48</v>
      </c>
    </row>
    <row r="890" spans="1:3" x14ac:dyDescent="0.25">
      <c r="A890" t="s">
        <v>13</v>
      </c>
      <c r="B890" t="s">
        <v>65</v>
      </c>
      <c r="C890" t="s">
        <v>46</v>
      </c>
    </row>
    <row r="891" spans="1:3" x14ac:dyDescent="0.25">
      <c r="A891" t="s">
        <v>21</v>
      </c>
      <c r="B891" t="s">
        <v>65</v>
      </c>
      <c r="C891" t="s">
        <v>48</v>
      </c>
    </row>
    <row r="892" spans="1:3" x14ac:dyDescent="0.25">
      <c r="A892" t="s">
        <v>7</v>
      </c>
      <c r="B892" t="s">
        <v>63</v>
      </c>
      <c r="C892" t="s">
        <v>42</v>
      </c>
    </row>
    <row r="893" spans="1:3" x14ac:dyDescent="0.25">
      <c r="A893" t="s">
        <v>20</v>
      </c>
      <c r="B893" t="s">
        <v>63</v>
      </c>
      <c r="C893" t="s">
        <v>42</v>
      </c>
    </row>
    <row r="894" spans="1:3" x14ac:dyDescent="0.25">
      <c r="A894" t="s">
        <v>21</v>
      </c>
      <c r="B894" t="s">
        <v>63</v>
      </c>
      <c r="C894" t="s">
        <v>43</v>
      </c>
    </row>
    <row r="895" spans="1:3" x14ac:dyDescent="0.25">
      <c r="A895" t="s">
        <v>17</v>
      </c>
      <c r="B895" t="s">
        <v>63</v>
      </c>
      <c r="C895" t="s">
        <v>43</v>
      </c>
    </row>
    <row r="896" spans="1:3" x14ac:dyDescent="0.25">
      <c r="A896" t="s">
        <v>20</v>
      </c>
      <c r="B896" t="s">
        <v>64</v>
      </c>
      <c r="C896" t="s">
        <v>49</v>
      </c>
    </row>
    <row r="897" spans="1:3" x14ac:dyDescent="0.25">
      <c r="A897" t="s">
        <v>15</v>
      </c>
      <c r="B897" t="s">
        <v>63</v>
      </c>
      <c r="C897" t="s">
        <v>45</v>
      </c>
    </row>
    <row r="898" spans="1:3" x14ac:dyDescent="0.25">
      <c r="A898" t="s">
        <v>10</v>
      </c>
      <c r="B898" t="s">
        <v>62</v>
      </c>
      <c r="C898" t="s">
        <v>47</v>
      </c>
    </row>
    <row r="899" spans="1:3" x14ac:dyDescent="0.25">
      <c r="A899" t="s">
        <v>12</v>
      </c>
      <c r="B899" t="s">
        <v>64</v>
      </c>
      <c r="C899" t="s">
        <v>44</v>
      </c>
    </row>
    <row r="900" spans="1:3" x14ac:dyDescent="0.25">
      <c r="A900" t="s">
        <v>24</v>
      </c>
      <c r="B900" t="s">
        <v>63</v>
      </c>
      <c r="C900" t="s">
        <v>52</v>
      </c>
    </row>
    <row r="901" spans="1:3" x14ac:dyDescent="0.25">
      <c r="A901" t="s">
        <v>17</v>
      </c>
      <c r="B901" t="s">
        <v>63</v>
      </c>
      <c r="C901" t="s">
        <v>48</v>
      </c>
    </row>
    <row r="902" spans="1:3" x14ac:dyDescent="0.25">
      <c r="A902" t="s">
        <v>9</v>
      </c>
      <c r="B902" t="s">
        <v>63</v>
      </c>
      <c r="C902" t="s">
        <v>46</v>
      </c>
    </row>
    <row r="903" spans="1:3" x14ac:dyDescent="0.25">
      <c r="A903" t="s">
        <v>7</v>
      </c>
      <c r="B903" t="s">
        <v>65</v>
      </c>
      <c r="C903" t="s">
        <v>43</v>
      </c>
    </row>
    <row r="904" spans="1:3" x14ac:dyDescent="0.25">
      <c r="A904" t="s">
        <v>16</v>
      </c>
      <c r="B904" t="s">
        <v>65</v>
      </c>
      <c r="C904" t="s">
        <v>43</v>
      </c>
    </row>
    <row r="905" spans="1:3" x14ac:dyDescent="0.25">
      <c r="A905" t="s">
        <v>10</v>
      </c>
      <c r="B905" t="s">
        <v>66</v>
      </c>
      <c r="C905" t="s">
        <v>50</v>
      </c>
    </row>
    <row r="906" spans="1:3" x14ac:dyDescent="0.25">
      <c r="A906" t="s">
        <v>8</v>
      </c>
      <c r="B906" t="s">
        <v>63</v>
      </c>
      <c r="C906" t="s">
        <v>46</v>
      </c>
    </row>
    <row r="907" spans="1:3" x14ac:dyDescent="0.25">
      <c r="A907" t="s">
        <v>25</v>
      </c>
      <c r="B907" t="s">
        <v>63</v>
      </c>
      <c r="C907" t="s">
        <v>52</v>
      </c>
    </row>
    <row r="908" spans="1:3" x14ac:dyDescent="0.25">
      <c r="A908" t="s">
        <v>22</v>
      </c>
      <c r="B908" t="s">
        <v>63</v>
      </c>
      <c r="C908" t="s">
        <v>43</v>
      </c>
    </row>
    <row r="909" spans="1:3" x14ac:dyDescent="0.25">
      <c r="A909" t="s">
        <v>19</v>
      </c>
      <c r="B909" t="s">
        <v>65</v>
      </c>
      <c r="C909" t="s">
        <v>45</v>
      </c>
    </row>
    <row r="910" spans="1:3" x14ac:dyDescent="0.25">
      <c r="A910" t="s">
        <v>11</v>
      </c>
      <c r="B910" t="s">
        <v>63</v>
      </c>
      <c r="C910" t="s">
        <v>41</v>
      </c>
    </row>
    <row r="911" spans="1:3" x14ac:dyDescent="0.25">
      <c r="A911" t="s">
        <v>12</v>
      </c>
      <c r="B911" t="s">
        <v>65</v>
      </c>
      <c r="C911" t="s">
        <v>47</v>
      </c>
    </row>
    <row r="912" spans="1:3" x14ac:dyDescent="0.25">
      <c r="A912" t="s">
        <v>13</v>
      </c>
      <c r="B912" t="s">
        <v>64</v>
      </c>
      <c r="C912" t="s">
        <v>42</v>
      </c>
    </row>
    <row r="913" spans="1:3" x14ac:dyDescent="0.25">
      <c r="A913" t="s">
        <v>11</v>
      </c>
      <c r="B913" t="s">
        <v>64</v>
      </c>
      <c r="C913" t="s">
        <v>45</v>
      </c>
    </row>
    <row r="914" spans="1:3" x14ac:dyDescent="0.25">
      <c r="A914" t="s">
        <v>15</v>
      </c>
      <c r="B914" t="s">
        <v>65</v>
      </c>
      <c r="C914" t="s">
        <v>45</v>
      </c>
    </row>
    <row r="915" spans="1:3" x14ac:dyDescent="0.25">
      <c r="A915" t="s">
        <v>8</v>
      </c>
      <c r="B915" t="s">
        <v>63</v>
      </c>
      <c r="C915" t="s">
        <v>50</v>
      </c>
    </row>
    <row r="916" spans="1:3" x14ac:dyDescent="0.25">
      <c r="A916" t="s">
        <v>11</v>
      </c>
      <c r="B916" t="s">
        <v>65</v>
      </c>
      <c r="C916" t="s">
        <v>51</v>
      </c>
    </row>
    <row r="917" spans="1:3" x14ac:dyDescent="0.25">
      <c r="A917" t="s">
        <v>15</v>
      </c>
      <c r="B917" t="s">
        <v>62</v>
      </c>
      <c r="C917" t="s">
        <v>47</v>
      </c>
    </row>
    <row r="918" spans="1:3" x14ac:dyDescent="0.25">
      <c r="A918" t="s">
        <v>15</v>
      </c>
      <c r="B918" t="s">
        <v>63</v>
      </c>
      <c r="C918" t="s">
        <v>50</v>
      </c>
    </row>
    <row r="919" spans="1:3" x14ac:dyDescent="0.25">
      <c r="A919" t="s">
        <v>16</v>
      </c>
      <c r="B919" t="s">
        <v>65</v>
      </c>
      <c r="C919" t="s">
        <v>52</v>
      </c>
    </row>
    <row r="920" spans="1:3" x14ac:dyDescent="0.25">
      <c r="A920" t="s">
        <v>21</v>
      </c>
      <c r="B920" t="s">
        <v>63</v>
      </c>
      <c r="C920" t="s">
        <v>47</v>
      </c>
    </row>
    <row r="921" spans="1:3" x14ac:dyDescent="0.25">
      <c r="A921" t="s">
        <v>17</v>
      </c>
      <c r="B921" t="s">
        <v>64</v>
      </c>
      <c r="C921" t="s">
        <v>47</v>
      </c>
    </row>
    <row r="922" spans="1:3" x14ac:dyDescent="0.25">
      <c r="A922" t="s">
        <v>13</v>
      </c>
      <c r="B922" t="s">
        <v>65</v>
      </c>
      <c r="C922" t="s">
        <v>41</v>
      </c>
    </row>
    <row r="923" spans="1:3" x14ac:dyDescent="0.25">
      <c r="A923" t="s">
        <v>20</v>
      </c>
      <c r="B923" t="s">
        <v>66</v>
      </c>
      <c r="C923" t="s">
        <v>41</v>
      </c>
    </row>
    <row r="924" spans="1:3" x14ac:dyDescent="0.25">
      <c r="A924" t="s">
        <v>18</v>
      </c>
      <c r="B924" t="s">
        <v>65</v>
      </c>
      <c r="C924" t="s">
        <v>50</v>
      </c>
    </row>
    <row r="925" spans="1:3" x14ac:dyDescent="0.25">
      <c r="A925" t="s">
        <v>14</v>
      </c>
      <c r="B925" t="s">
        <v>65</v>
      </c>
      <c r="C925" t="s">
        <v>51</v>
      </c>
    </row>
    <row r="926" spans="1:3" x14ac:dyDescent="0.25">
      <c r="A926" t="s">
        <v>25</v>
      </c>
      <c r="B926" t="s">
        <v>63</v>
      </c>
      <c r="C926" t="s">
        <v>47</v>
      </c>
    </row>
    <row r="927" spans="1:3" x14ac:dyDescent="0.25">
      <c r="A927" t="s">
        <v>8</v>
      </c>
      <c r="B927" t="s">
        <v>63</v>
      </c>
      <c r="C927" t="s">
        <v>44</v>
      </c>
    </row>
    <row r="928" spans="1:3" x14ac:dyDescent="0.25">
      <c r="A928" t="s">
        <v>16</v>
      </c>
      <c r="B928" t="s">
        <v>63</v>
      </c>
      <c r="C928" t="s">
        <v>43</v>
      </c>
    </row>
    <row r="929" spans="1:3" x14ac:dyDescent="0.25">
      <c r="A929" t="s">
        <v>22</v>
      </c>
      <c r="B929" t="s">
        <v>64</v>
      </c>
      <c r="C929" t="s">
        <v>46</v>
      </c>
    </row>
    <row r="930" spans="1:3" x14ac:dyDescent="0.25">
      <c r="A930" t="s">
        <v>7</v>
      </c>
      <c r="B930" t="s">
        <v>66</v>
      </c>
      <c r="C930" t="s">
        <v>44</v>
      </c>
    </row>
    <row r="931" spans="1:3" x14ac:dyDescent="0.25">
      <c r="A931" t="s">
        <v>12</v>
      </c>
      <c r="B931" t="s">
        <v>66</v>
      </c>
      <c r="C931" t="s">
        <v>45</v>
      </c>
    </row>
    <row r="932" spans="1:3" x14ac:dyDescent="0.25">
      <c r="A932" t="s">
        <v>15</v>
      </c>
      <c r="B932" t="s">
        <v>63</v>
      </c>
      <c r="C932" t="s">
        <v>41</v>
      </c>
    </row>
    <row r="933" spans="1:3" x14ac:dyDescent="0.25">
      <c r="A933" t="s">
        <v>7</v>
      </c>
      <c r="B933" t="s">
        <v>62</v>
      </c>
      <c r="C933" t="s">
        <v>50</v>
      </c>
    </row>
    <row r="934" spans="1:3" x14ac:dyDescent="0.25">
      <c r="A934" t="s">
        <v>15</v>
      </c>
      <c r="B934" t="s">
        <v>63</v>
      </c>
      <c r="C934" t="s">
        <v>49</v>
      </c>
    </row>
    <row r="935" spans="1:3" x14ac:dyDescent="0.25">
      <c r="A935" t="s">
        <v>19</v>
      </c>
      <c r="B935" t="s">
        <v>64</v>
      </c>
      <c r="C935" t="s">
        <v>41</v>
      </c>
    </row>
    <row r="936" spans="1:3" x14ac:dyDescent="0.25">
      <c r="A936" t="s">
        <v>8</v>
      </c>
      <c r="B936" t="s">
        <v>65</v>
      </c>
      <c r="C936" t="s">
        <v>47</v>
      </c>
    </row>
    <row r="937" spans="1:3" x14ac:dyDescent="0.25">
      <c r="A937" t="s">
        <v>22</v>
      </c>
      <c r="B937" t="s">
        <v>64</v>
      </c>
      <c r="C937" t="s">
        <v>44</v>
      </c>
    </row>
    <row r="938" spans="1:3" x14ac:dyDescent="0.25">
      <c r="A938" t="s">
        <v>23</v>
      </c>
      <c r="B938" t="s">
        <v>64</v>
      </c>
      <c r="C938" t="s">
        <v>46</v>
      </c>
    </row>
    <row r="939" spans="1:3" x14ac:dyDescent="0.25">
      <c r="A939" t="s">
        <v>16</v>
      </c>
      <c r="B939" t="s">
        <v>65</v>
      </c>
      <c r="C939" t="s">
        <v>51</v>
      </c>
    </row>
    <row r="940" spans="1:3" x14ac:dyDescent="0.25">
      <c r="A940" t="s">
        <v>24</v>
      </c>
      <c r="B940" t="s">
        <v>65</v>
      </c>
      <c r="C940" t="s">
        <v>51</v>
      </c>
    </row>
    <row r="941" spans="1:3" x14ac:dyDescent="0.25">
      <c r="A941" t="s">
        <v>9</v>
      </c>
      <c r="B941" t="s">
        <v>66</v>
      </c>
      <c r="C941" t="s">
        <v>45</v>
      </c>
    </row>
    <row r="942" spans="1:3" x14ac:dyDescent="0.25">
      <c r="A942" t="s">
        <v>19</v>
      </c>
      <c r="B942" t="s">
        <v>63</v>
      </c>
      <c r="C942" t="s">
        <v>42</v>
      </c>
    </row>
    <row r="943" spans="1:3" x14ac:dyDescent="0.25">
      <c r="A943" t="s">
        <v>17</v>
      </c>
      <c r="B943" t="s">
        <v>64</v>
      </c>
      <c r="C943" t="s">
        <v>52</v>
      </c>
    </row>
    <row r="944" spans="1:3" x14ac:dyDescent="0.25">
      <c r="A944" t="s">
        <v>25</v>
      </c>
      <c r="B944" t="s">
        <v>63</v>
      </c>
      <c r="C944" t="s">
        <v>41</v>
      </c>
    </row>
    <row r="945" spans="1:3" x14ac:dyDescent="0.25">
      <c r="A945" t="s">
        <v>21</v>
      </c>
      <c r="B945" t="s">
        <v>65</v>
      </c>
      <c r="C945" t="s">
        <v>52</v>
      </c>
    </row>
    <row r="946" spans="1:3" x14ac:dyDescent="0.25">
      <c r="A946" t="s">
        <v>8</v>
      </c>
      <c r="B946" t="s">
        <v>62</v>
      </c>
      <c r="C946" t="s">
        <v>41</v>
      </c>
    </row>
    <row r="947" spans="1:3" x14ac:dyDescent="0.25">
      <c r="A947" t="s">
        <v>7</v>
      </c>
      <c r="B947" t="s">
        <v>64</v>
      </c>
      <c r="C947" t="s">
        <v>44</v>
      </c>
    </row>
    <row r="948" spans="1:3" x14ac:dyDescent="0.25">
      <c r="A948" t="s">
        <v>15</v>
      </c>
      <c r="B948" t="s">
        <v>64</v>
      </c>
      <c r="C948" t="s">
        <v>46</v>
      </c>
    </row>
    <row r="949" spans="1:3" x14ac:dyDescent="0.25">
      <c r="A949" t="s">
        <v>18</v>
      </c>
      <c r="B949" t="s">
        <v>65</v>
      </c>
      <c r="C949" t="s">
        <v>44</v>
      </c>
    </row>
    <row r="950" spans="1:3" x14ac:dyDescent="0.25">
      <c r="A950" t="s">
        <v>22</v>
      </c>
      <c r="B950" t="s">
        <v>66</v>
      </c>
      <c r="C950" t="s">
        <v>45</v>
      </c>
    </row>
    <row r="951" spans="1:3" x14ac:dyDescent="0.25">
      <c r="A951" t="s">
        <v>11</v>
      </c>
      <c r="B951" t="s">
        <v>62</v>
      </c>
      <c r="C951" t="s">
        <v>50</v>
      </c>
    </row>
    <row r="952" spans="1:3" x14ac:dyDescent="0.25">
      <c r="A952" t="s">
        <v>8</v>
      </c>
      <c r="B952" t="s">
        <v>64</v>
      </c>
      <c r="C952" t="s">
        <v>49</v>
      </c>
    </row>
    <row r="953" spans="1:3" x14ac:dyDescent="0.25">
      <c r="A953" t="s">
        <v>11</v>
      </c>
      <c r="B953" t="s">
        <v>65</v>
      </c>
      <c r="C953" t="s">
        <v>45</v>
      </c>
    </row>
    <row r="954" spans="1:3" x14ac:dyDescent="0.25">
      <c r="A954" t="s">
        <v>7</v>
      </c>
      <c r="B954" t="s">
        <v>63</v>
      </c>
      <c r="C954" t="s">
        <v>49</v>
      </c>
    </row>
    <row r="955" spans="1:3" x14ac:dyDescent="0.25">
      <c r="A955" t="s">
        <v>11</v>
      </c>
      <c r="B955" t="s">
        <v>63</v>
      </c>
      <c r="C955" t="s">
        <v>52</v>
      </c>
    </row>
    <row r="956" spans="1:3" x14ac:dyDescent="0.25">
      <c r="A956" t="s">
        <v>19</v>
      </c>
      <c r="B956" t="s">
        <v>65</v>
      </c>
      <c r="C956" t="s">
        <v>41</v>
      </c>
    </row>
    <row r="957" spans="1:3" x14ac:dyDescent="0.25">
      <c r="A957" t="s">
        <v>23</v>
      </c>
      <c r="B957" t="s">
        <v>65</v>
      </c>
      <c r="C957" t="s">
        <v>51</v>
      </c>
    </row>
    <row r="958" spans="1:3" x14ac:dyDescent="0.25">
      <c r="A958" t="s">
        <v>23</v>
      </c>
      <c r="B958" t="s">
        <v>63</v>
      </c>
      <c r="C958" t="s">
        <v>44</v>
      </c>
    </row>
    <row r="959" spans="1:3" x14ac:dyDescent="0.25">
      <c r="A959" t="s">
        <v>14</v>
      </c>
      <c r="B959" t="s">
        <v>65</v>
      </c>
      <c r="C959" t="s">
        <v>43</v>
      </c>
    </row>
    <row r="960" spans="1:3" x14ac:dyDescent="0.25">
      <c r="A960" t="s">
        <v>10</v>
      </c>
      <c r="B960" t="s">
        <v>65</v>
      </c>
      <c r="C960" t="s">
        <v>43</v>
      </c>
    </row>
    <row r="961" spans="1:3" x14ac:dyDescent="0.25">
      <c r="A961" t="s">
        <v>10</v>
      </c>
      <c r="B961" t="s">
        <v>63</v>
      </c>
      <c r="C961" t="s">
        <v>49</v>
      </c>
    </row>
    <row r="962" spans="1:3" x14ac:dyDescent="0.25">
      <c r="A962" t="s">
        <v>11</v>
      </c>
      <c r="B962" t="s">
        <v>65</v>
      </c>
      <c r="C962" t="s">
        <v>48</v>
      </c>
    </row>
    <row r="963" spans="1:3" x14ac:dyDescent="0.25">
      <c r="A963" t="s">
        <v>12</v>
      </c>
      <c r="B963" t="s">
        <v>62</v>
      </c>
      <c r="C963" t="s">
        <v>48</v>
      </c>
    </row>
    <row r="964" spans="1:3" x14ac:dyDescent="0.25">
      <c r="A964" t="s">
        <v>19</v>
      </c>
      <c r="B964" t="s">
        <v>63</v>
      </c>
      <c r="C964" t="s">
        <v>42</v>
      </c>
    </row>
    <row r="965" spans="1:3" x14ac:dyDescent="0.25">
      <c r="A965" t="s">
        <v>14</v>
      </c>
      <c r="B965" t="s">
        <v>63</v>
      </c>
      <c r="C965" t="s">
        <v>43</v>
      </c>
    </row>
    <row r="966" spans="1:3" x14ac:dyDescent="0.25">
      <c r="A966" t="s">
        <v>7</v>
      </c>
      <c r="B966" t="s">
        <v>65</v>
      </c>
      <c r="C966" t="s">
        <v>46</v>
      </c>
    </row>
    <row r="967" spans="1:3" x14ac:dyDescent="0.25">
      <c r="A967" t="s">
        <v>7</v>
      </c>
      <c r="B967" t="s">
        <v>63</v>
      </c>
      <c r="C967" t="s">
        <v>41</v>
      </c>
    </row>
    <row r="968" spans="1:3" x14ac:dyDescent="0.25">
      <c r="A968" t="s">
        <v>21</v>
      </c>
      <c r="B968" t="s">
        <v>63</v>
      </c>
      <c r="C968" t="s">
        <v>50</v>
      </c>
    </row>
    <row r="969" spans="1:3" x14ac:dyDescent="0.25">
      <c r="A969" t="s">
        <v>16</v>
      </c>
      <c r="B969" t="s">
        <v>65</v>
      </c>
      <c r="C969" t="s">
        <v>42</v>
      </c>
    </row>
    <row r="970" spans="1:3" x14ac:dyDescent="0.25">
      <c r="A970" t="s">
        <v>9</v>
      </c>
      <c r="B970" t="s">
        <v>63</v>
      </c>
      <c r="C970" t="s">
        <v>42</v>
      </c>
    </row>
    <row r="971" spans="1:3" x14ac:dyDescent="0.25">
      <c r="A971" t="s">
        <v>10</v>
      </c>
      <c r="B971" t="s">
        <v>65</v>
      </c>
      <c r="C971" t="s">
        <v>47</v>
      </c>
    </row>
    <row r="972" spans="1:3" x14ac:dyDescent="0.25">
      <c r="A972" t="s">
        <v>12</v>
      </c>
      <c r="B972" t="s">
        <v>65</v>
      </c>
      <c r="C972" t="s">
        <v>51</v>
      </c>
    </row>
    <row r="973" spans="1:3" x14ac:dyDescent="0.25">
      <c r="A973" t="s">
        <v>19</v>
      </c>
      <c r="B973" t="s">
        <v>65</v>
      </c>
      <c r="C973" t="s">
        <v>52</v>
      </c>
    </row>
    <row r="974" spans="1:3" x14ac:dyDescent="0.25">
      <c r="A974" t="s">
        <v>21</v>
      </c>
      <c r="B974" t="s">
        <v>65</v>
      </c>
      <c r="C974" t="s">
        <v>50</v>
      </c>
    </row>
    <row r="975" spans="1:3" x14ac:dyDescent="0.25">
      <c r="A975" t="s">
        <v>18</v>
      </c>
      <c r="B975" t="s">
        <v>65</v>
      </c>
      <c r="C975" t="s">
        <v>46</v>
      </c>
    </row>
    <row r="976" spans="1:3" x14ac:dyDescent="0.25">
      <c r="A976" t="s">
        <v>20</v>
      </c>
      <c r="B976" t="s">
        <v>65</v>
      </c>
      <c r="C976" t="s">
        <v>49</v>
      </c>
    </row>
    <row r="977" spans="1:3" x14ac:dyDescent="0.25">
      <c r="A977" t="s">
        <v>23</v>
      </c>
      <c r="B977" t="s">
        <v>63</v>
      </c>
      <c r="C977" t="s">
        <v>42</v>
      </c>
    </row>
    <row r="978" spans="1:3" x14ac:dyDescent="0.25">
      <c r="A978" t="s">
        <v>16</v>
      </c>
      <c r="B978" t="s">
        <v>65</v>
      </c>
      <c r="C978" t="s">
        <v>47</v>
      </c>
    </row>
    <row r="979" spans="1:3" x14ac:dyDescent="0.25">
      <c r="A979" t="s">
        <v>20</v>
      </c>
      <c r="B979" t="s">
        <v>65</v>
      </c>
      <c r="C979" t="s">
        <v>43</v>
      </c>
    </row>
    <row r="980" spans="1:3" x14ac:dyDescent="0.25">
      <c r="A980" t="s">
        <v>23</v>
      </c>
      <c r="B980" t="s">
        <v>65</v>
      </c>
      <c r="C980" t="s">
        <v>43</v>
      </c>
    </row>
    <row r="981" spans="1:3" x14ac:dyDescent="0.25">
      <c r="A981" t="s">
        <v>8</v>
      </c>
      <c r="B981" t="s">
        <v>63</v>
      </c>
      <c r="C981" t="s">
        <v>44</v>
      </c>
    </row>
    <row r="982" spans="1:3" x14ac:dyDescent="0.25">
      <c r="A982" t="s">
        <v>23</v>
      </c>
      <c r="B982" t="s">
        <v>65</v>
      </c>
      <c r="C982" t="s">
        <v>43</v>
      </c>
    </row>
    <row r="983" spans="1:3" x14ac:dyDescent="0.25">
      <c r="A983" t="s">
        <v>9</v>
      </c>
      <c r="B983" t="s">
        <v>65</v>
      </c>
      <c r="C983" t="s">
        <v>47</v>
      </c>
    </row>
    <row r="984" spans="1:3" x14ac:dyDescent="0.25">
      <c r="A984" t="s">
        <v>20</v>
      </c>
      <c r="B984" t="s">
        <v>63</v>
      </c>
      <c r="C984" t="s">
        <v>44</v>
      </c>
    </row>
    <row r="985" spans="1:3" x14ac:dyDescent="0.25">
      <c r="A985" t="s">
        <v>21</v>
      </c>
      <c r="B985" t="s">
        <v>66</v>
      </c>
      <c r="C985" t="s">
        <v>50</v>
      </c>
    </row>
    <row r="986" spans="1:3" x14ac:dyDescent="0.25">
      <c r="A986" t="s">
        <v>15</v>
      </c>
      <c r="B986" t="s">
        <v>63</v>
      </c>
      <c r="C986" t="s">
        <v>49</v>
      </c>
    </row>
    <row r="987" spans="1:3" x14ac:dyDescent="0.25">
      <c r="A987" t="s">
        <v>8</v>
      </c>
      <c r="B987" t="s">
        <v>64</v>
      </c>
      <c r="C987" t="s">
        <v>41</v>
      </c>
    </row>
    <row r="988" spans="1:3" x14ac:dyDescent="0.25">
      <c r="A988" t="s">
        <v>10</v>
      </c>
      <c r="B988" t="s">
        <v>66</v>
      </c>
      <c r="C988" t="s">
        <v>44</v>
      </c>
    </row>
    <row r="989" spans="1:3" x14ac:dyDescent="0.25">
      <c r="A989" t="s">
        <v>19</v>
      </c>
      <c r="B989" t="s">
        <v>63</v>
      </c>
      <c r="C989" t="s">
        <v>46</v>
      </c>
    </row>
    <row r="990" spans="1:3" x14ac:dyDescent="0.25">
      <c r="A990" t="s">
        <v>18</v>
      </c>
      <c r="B990" t="s">
        <v>65</v>
      </c>
      <c r="C990" t="s">
        <v>43</v>
      </c>
    </row>
    <row r="991" spans="1:3" x14ac:dyDescent="0.25">
      <c r="A991" t="s">
        <v>23</v>
      </c>
      <c r="B991" t="s">
        <v>63</v>
      </c>
      <c r="C991" t="s">
        <v>46</v>
      </c>
    </row>
    <row r="992" spans="1:3" x14ac:dyDescent="0.25">
      <c r="A992" t="s">
        <v>18</v>
      </c>
      <c r="B992" t="s">
        <v>62</v>
      </c>
      <c r="C992" t="s">
        <v>43</v>
      </c>
    </row>
    <row r="993" spans="1:3" x14ac:dyDescent="0.25">
      <c r="A993" t="s">
        <v>22</v>
      </c>
      <c r="B993" t="s">
        <v>63</v>
      </c>
      <c r="C993" t="s">
        <v>47</v>
      </c>
    </row>
    <row r="994" spans="1:3" x14ac:dyDescent="0.25">
      <c r="A994" t="s">
        <v>12</v>
      </c>
      <c r="B994" t="s">
        <v>62</v>
      </c>
      <c r="C994" t="s">
        <v>51</v>
      </c>
    </row>
    <row r="995" spans="1:3" x14ac:dyDescent="0.25">
      <c r="A995" t="s">
        <v>15</v>
      </c>
      <c r="B995" t="s">
        <v>62</v>
      </c>
      <c r="C995" t="s">
        <v>47</v>
      </c>
    </row>
    <row r="996" spans="1:3" x14ac:dyDescent="0.25">
      <c r="A996" t="s">
        <v>7</v>
      </c>
      <c r="B996" t="s">
        <v>63</v>
      </c>
      <c r="C996" t="s">
        <v>47</v>
      </c>
    </row>
    <row r="997" spans="1:3" x14ac:dyDescent="0.25">
      <c r="A997" t="s">
        <v>16</v>
      </c>
      <c r="B997" t="s">
        <v>64</v>
      </c>
      <c r="C997" t="s">
        <v>43</v>
      </c>
    </row>
    <row r="998" spans="1:3" x14ac:dyDescent="0.25">
      <c r="A998" t="s">
        <v>7</v>
      </c>
      <c r="B998" t="s">
        <v>64</v>
      </c>
      <c r="C998" t="s">
        <v>44</v>
      </c>
    </row>
    <row r="999" spans="1:3" x14ac:dyDescent="0.25">
      <c r="A999" t="s">
        <v>21</v>
      </c>
      <c r="B999" t="s">
        <v>65</v>
      </c>
      <c r="C999" t="s">
        <v>52</v>
      </c>
    </row>
    <row r="1000" spans="1:3" x14ac:dyDescent="0.25">
      <c r="A1000" t="s">
        <v>11</v>
      </c>
      <c r="B1000" t="s">
        <v>65</v>
      </c>
      <c r="C1000" t="s">
        <v>51</v>
      </c>
    </row>
    <row r="1001" spans="1:3" x14ac:dyDescent="0.25">
      <c r="A1001" t="s">
        <v>20</v>
      </c>
      <c r="B1001" t="s">
        <v>64</v>
      </c>
      <c r="C1001" t="s">
        <v>52</v>
      </c>
    </row>
    <row r="1002" spans="1:3" x14ac:dyDescent="0.25">
      <c r="A1002" t="s">
        <v>15</v>
      </c>
      <c r="B1002" t="s">
        <v>64</v>
      </c>
      <c r="C1002" t="s">
        <v>43</v>
      </c>
    </row>
    <row r="1003" spans="1:3" x14ac:dyDescent="0.25">
      <c r="A1003" t="s">
        <v>9</v>
      </c>
      <c r="B1003" t="s">
        <v>63</v>
      </c>
      <c r="C1003" t="s">
        <v>49</v>
      </c>
    </row>
    <row r="1004" spans="1:3" x14ac:dyDescent="0.25">
      <c r="A1004" t="s">
        <v>24</v>
      </c>
      <c r="B1004" t="s">
        <v>65</v>
      </c>
      <c r="C1004" t="s">
        <v>49</v>
      </c>
    </row>
    <row r="1005" spans="1:3" x14ac:dyDescent="0.25">
      <c r="A1005" t="s">
        <v>9</v>
      </c>
      <c r="B1005" t="s">
        <v>63</v>
      </c>
      <c r="C1005" t="s">
        <v>49</v>
      </c>
    </row>
    <row r="1006" spans="1:3" x14ac:dyDescent="0.25">
      <c r="A1006" t="s">
        <v>12</v>
      </c>
      <c r="B1006" t="s">
        <v>62</v>
      </c>
      <c r="C1006" t="s">
        <v>42</v>
      </c>
    </row>
    <row r="1007" spans="1:3" x14ac:dyDescent="0.25">
      <c r="A1007" t="s">
        <v>19</v>
      </c>
      <c r="B1007" t="s">
        <v>64</v>
      </c>
      <c r="C1007" t="s">
        <v>46</v>
      </c>
    </row>
    <row r="1008" spans="1:3" x14ac:dyDescent="0.25">
      <c r="A1008" t="s">
        <v>24</v>
      </c>
      <c r="B1008" t="s">
        <v>65</v>
      </c>
      <c r="C1008" t="s">
        <v>51</v>
      </c>
    </row>
    <row r="1009" spans="1:3" x14ac:dyDescent="0.25">
      <c r="A1009" t="s">
        <v>19</v>
      </c>
      <c r="B1009" t="s">
        <v>62</v>
      </c>
      <c r="C1009" t="s">
        <v>47</v>
      </c>
    </row>
    <row r="1010" spans="1:3" x14ac:dyDescent="0.25">
      <c r="A1010" t="s">
        <v>22</v>
      </c>
      <c r="B1010" t="s">
        <v>65</v>
      </c>
      <c r="C1010" t="s">
        <v>45</v>
      </c>
    </row>
    <row r="1011" spans="1:3" x14ac:dyDescent="0.25">
      <c r="A1011" t="s">
        <v>12</v>
      </c>
      <c r="B1011" t="s">
        <v>63</v>
      </c>
      <c r="C1011" t="s">
        <v>52</v>
      </c>
    </row>
    <row r="1012" spans="1:3" x14ac:dyDescent="0.25">
      <c r="A1012" t="s">
        <v>14</v>
      </c>
      <c r="B1012" t="s">
        <v>65</v>
      </c>
      <c r="C1012" t="s">
        <v>45</v>
      </c>
    </row>
    <row r="1013" spans="1:3" x14ac:dyDescent="0.25">
      <c r="A1013" t="s">
        <v>8</v>
      </c>
      <c r="B1013" t="s">
        <v>64</v>
      </c>
      <c r="C1013" t="s">
        <v>44</v>
      </c>
    </row>
    <row r="1014" spans="1:3" x14ac:dyDescent="0.25">
      <c r="A1014" t="s">
        <v>13</v>
      </c>
      <c r="B1014" t="s">
        <v>63</v>
      </c>
      <c r="C1014" t="s">
        <v>44</v>
      </c>
    </row>
    <row r="1015" spans="1:3" x14ac:dyDescent="0.25">
      <c r="A1015" t="s">
        <v>14</v>
      </c>
      <c r="B1015" t="s">
        <v>65</v>
      </c>
      <c r="C1015" t="s">
        <v>47</v>
      </c>
    </row>
    <row r="1016" spans="1:3" x14ac:dyDescent="0.25">
      <c r="A1016" t="s">
        <v>24</v>
      </c>
      <c r="B1016" t="s">
        <v>65</v>
      </c>
      <c r="C1016" t="s">
        <v>47</v>
      </c>
    </row>
    <row r="1017" spans="1:3" x14ac:dyDescent="0.25">
      <c r="A1017" t="s">
        <v>24</v>
      </c>
      <c r="B1017" t="s">
        <v>63</v>
      </c>
      <c r="C1017" t="s">
        <v>43</v>
      </c>
    </row>
    <row r="1018" spans="1:3" x14ac:dyDescent="0.25">
      <c r="A1018" t="s">
        <v>15</v>
      </c>
      <c r="B1018" t="s">
        <v>63</v>
      </c>
      <c r="C1018" t="s">
        <v>51</v>
      </c>
    </row>
    <row r="1019" spans="1:3" x14ac:dyDescent="0.25">
      <c r="A1019" t="s">
        <v>15</v>
      </c>
      <c r="B1019" t="s">
        <v>62</v>
      </c>
      <c r="C1019" t="s">
        <v>41</v>
      </c>
    </row>
    <row r="1020" spans="1:3" x14ac:dyDescent="0.25">
      <c r="A1020" t="s">
        <v>15</v>
      </c>
      <c r="B1020" t="s">
        <v>64</v>
      </c>
      <c r="C1020" t="s">
        <v>45</v>
      </c>
    </row>
    <row r="1021" spans="1:3" x14ac:dyDescent="0.25">
      <c r="A1021" t="s">
        <v>16</v>
      </c>
      <c r="B1021" t="s">
        <v>66</v>
      </c>
      <c r="C1021" t="s">
        <v>50</v>
      </c>
    </row>
    <row r="1022" spans="1:3" x14ac:dyDescent="0.25">
      <c r="A1022" t="s">
        <v>23</v>
      </c>
      <c r="B1022" t="s">
        <v>64</v>
      </c>
      <c r="C1022" t="s">
        <v>44</v>
      </c>
    </row>
    <row r="1023" spans="1:3" x14ac:dyDescent="0.25">
      <c r="A1023" t="s">
        <v>9</v>
      </c>
      <c r="B1023" t="s">
        <v>65</v>
      </c>
      <c r="C1023" t="s">
        <v>50</v>
      </c>
    </row>
    <row r="1024" spans="1:3" x14ac:dyDescent="0.25">
      <c r="A1024" t="s">
        <v>12</v>
      </c>
      <c r="B1024" t="s">
        <v>62</v>
      </c>
      <c r="C1024" t="s">
        <v>42</v>
      </c>
    </row>
    <row r="1025" spans="1:3" x14ac:dyDescent="0.25">
      <c r="A1025" t="s">
        <v>22</v>
      </c>
      <c r="B1025" t="s">
        <v>63</v>
      </c>
      <c r="C1025" t="s">
        <v>44</v>
      </c>
    </row>
    <row r="1026" spans="1:3" x14ac:dyDescent="0.25">
      <c r="A1026" t="s">
        <v>8</v>
      </c>
      <c r="B1026" t="s">
        <v>63</v>
      </c>
      <c r="C1026" t="s">
        <v>41</v>
      </c>
    </row>
    <row r="1027" spans="1:3" x14ac:dyDescent="0.25">
      <c r="A1027" t="s">
        <v>18</v>
      </c>
      <c r="B1027" t="s">
        <v>62</v>
      </c>
      <c r="C1027" t="s">
        <v>46</v>
      </c>
    </row>
    <row r="1028" spans="1:3" x14ac:dyDescent="0.25">
      <c r="A1028" t="s">
        <v>11</v>
      </c>
      <c r="B1028" t="s">
        <v>62</v>
      </c>
      <c r="C1028" t="s">
        <v>47</v>
      </c>
    </row>
    <row r="1029" spans="1:3" x14ac:dyDescent="0.25">
      <c r="A1029" t="s">
        <v>12</v>
      </c>
      <c r="B1029" t="s">
        <v>64</v>
      </c>
      <c r="C1029" t="s">
        <v>47</v>
      </c>
    </row>
    <row r="1030" spans="1:3" x14ac:dyDescent="0.25">
      <c r="A1030" t="s">
        <v>17</v>
      </c>
      <c r="B1030" t="s">
        <v>63</v>
      </c>
      <c r="C1030" t="s">
        <v>43</v>
      </c>
    </row>
    <row r="1031" spans="1:3" x14ac:dyDescent="0.25">
      <c r="A1031" t="s">
        <v>15</v>
      </c>
      <c r="B1031" t="s">
        <v>64</v>
      </c>
      <c r="C1031" t="s">
        <v>51</v>
      </c>
    </row>
    <row r="1032" spans="1:3" x14ac:dyDescent="0.25">
      <c r="A1032" t="s">
        <v>9</v>
      </c>
      <c r="B1032" t="s">
        <v>66</v>
      </c>
      <c r="C1032" t="s">
        <v>43</v>
      </c>
    </row>
    <row r="1033" spans="1:3" x14ac:dyDescent="0.25">
      <c r="A1033" t="s">
        <v>21</v>
      </c>
      <c r="B1033" t="s">
        <v>65</v>
      </c>
      <c r="C1033" t="s">
        <v>47</v>
      </c>
    </row>
    <row r="1034" spans="1:3" x14ac:dyDescent="0.25">
      <c r="A1034" t="s">
        <v>14</v>
      </c>
      <c r="B1034" t="s">
        <v>63</v>
      </c>
      <c r="C1034" t="s">
        <v>44</v>
      </c>
    </row>
    <row r="1035" spans="1:3" x14ac:dyDescent="0.25">
      <c r="A1035" t="s">
        <v>13</v>
      </c>
      <c r="B1035" t="s">
        <v>65</v>
      </c>
      <c r="C1035" t="s">
        <v>50</v>
      </c>
    </row>
    <row r="1036" spans="1:3" x14ac:dyDescent="0.25">
      <c r="A1036" t="s">
        <v>22</v>
      </c>
      <c r="B1036" t="s">
        <v>64</v>
      </c>
      <c r="C1036" t="s">
        <v>46</v>
      </c>
    </row>
    <row r="1037" spans="1:3" x14ac:dyDescent="0.25">
      <c r="A1037" t="s">
        <v>8</v>
      </c>
      <c r="B1037" t="s">
        <v>62</v>
      </c>
      <c r="C1037" t="s">
        <v>49</v>
      </c>
    </row>
    <row r="1038" spans="1:3" x14ac:dyDescent="0.25">
      <c r="A1038" t="s">
        <v>16</v>
      </c>
      <c r="B1038" t="s">
        <v>63</v>
      </c>
      <c r="C1038" t="s">
        <v>49</v>
      </c>
    </row>
    <row r="1039" spans="1:3" x14ac:dyDescent="0.25">
      <c r="A1039" t="s">
        <v>12</v>
      </c>
      <c r="B1039" t="s">
        <v>63</v>
      </c>
      <c r="C1039" t="s">
        <v>46</v>
      </c>
    </row>
    <row r="1040" spans="1:3" x14ac:dyDescent="0.25">
      <c r="A1040" t="s">
        <v>13</v>
      </c>
      <c r="B1040" t="s">
        <v>65</v>
      </c>
      <c r="C1040" t="s">
        <v>46</v>
      </c>
    </row>
    <row r="1041" spans="1:3" x14ac:dyDescent="0.25">
      <c r="A1041" t="s">
        <v>25</v>
      </c>
      <c r="B1041" t="s">
        <v>65</v>
      </c>
      <c r="C1041" t="s">
        <v>41</v>
      </c>
    </row>
    <row r="1042" spans="1:3" x14ac:dyDescent="0.25">
      <c r="A1042" t="s">
        <v>10</v>
      </c>
      <c r="B1042" t="s">
        <v>63</v>
      </c>
      <c r="C1042" t="s">
        <v>51</v>
      </c>
    </row>
    <row r="1043" spans="1:3" x14ac:dyDescent="0.25">
      <c r="A1043" t="s">
        <v>25</v>
      </c>
      <c r="B1043" t="s">
        <v>65</v>
      </c>
      <c r="C1043" t="s">
        <v>42</v>
      </c>
    </row>
    <row r="1044" spans="1:3" x14ac:dyDescent="0.25">
      <c r="A1044" t="s">
        <v>8</v>
      </c>
      <c r="B1044" t="s">
        <v>65</v>
      </c>
      <c r="C1044" t="s">
        <v>46</v>
      </c>
    </row>
    <row r="1045" spans="1:3" x14ac:dyDescent="0.25">
      <c r="A1045" t="s">
        <v>15</v>
      </c>
      <c r="B1045" t="s">
        <v>65</v>
      </c>
      <c r="C1045" t="s">
        <v>46</v>
      </c>
    </row>
    <row r="1046" spans="1:3" x14ac:dyDescent="0.25">
      <c r="A1046" t="s">
        <v>14</v>
      </c>
      <c r="B1046" t="s">
        <v>64</v>
      </c>
      <c r="C1046" t="s">
        <v>49</v>
      </c>
    </row>
    <row r="1047" spans="1:3" x14ac:dyDescent="0.25">
      <c r="A1047" t="s">
        <v>18</v>
      </c>
      <c r="B1047" t="s">
        <v>62</v>
      </c>
      <c r="C1047" t="s">
        <v>45</v>
      </c>
    </row>
    <row r="1048" spans="1:3" x14ac:dyDescent="0.25">
      <c r="A1048" t="s">
        <v>24</v>
      </c>
      <c r="B1048" t="s">
        <v>64</v>
      </c>
      <c r="C1048" t="s">
        <v>45</v>
      </c>
    </row>
    <row r="1049" spans="1:3" x14ac:dyDescent="0.25">
      <c r="A1049" t="s">
        <v>14</v>
      </c>
      <c r="B1049" t="s">
        <v>65</v>
      </c>
      <c r="C1049" t="s">
        <v>41</v>
      </c>
    </row>
    <row r="1050" spans="1:3" x14ac:dyDescent="0.25">
      <c r="A1050" t="s">
        <v>7</v>
      </c>
      <c r="B1050" t="s">
        <v>65</v>
      </c>
      <c r="C1050" t="s">
        <v>45</v>
      </c>
    </row>
    <row r="1051" spans="1:3" x14ac:dyDescent="0.25">
      <c r="A1051" t="s">
        <v>22</v>
      </c>
      <c r="B1051" t="s">
        <v>63</v>
      </c>
      <c r="C1051" t="s">
        <v>45</v>
      </c>
    </row>
    <row r="1052" spans="1:3" x14ac:dyDescent="0.25">
      <c r="A1052" t="s">
        <v>15</v>
      </c>
      <c r="B1052" t="s">
        <v>65</v>
      </c>
      <c r="C1052" t="s">
        <v>43</v>
      </c>
    </row>
    <row r="1053" spans="1:3" x14ac:dyDescent="0.25">
      <c r="A1053" t="s">
        <v>19</v>
      </c>
      <c r="B1053" t="s">
        <v>63</v>
      </c>
      <c r="C1053" t="s">
        <v>48</v>
      </c>
    </row>
    <row r="1054" spans="1:3" x14ac:dyDescent="0.25">
      <c r="A1054" t="s">
        <v>12</v>
      </c>
      <c r="B1054" t="s">
        <v>63</v>
      </c>
      <c r="C1054" t="s">
        <v>47</v>
      </c>
    </row>
    <row r="1055" spans="1:3" x14ac:dyDescent="0.25">
      <c r="A1055" t="s">
        <v>16</v>
      </c>
      <c r="B1055" t="s">
        <v>63</v>
      </c>
      <c r="C1055" t="s">
        <v>52</v>
      </c>
    </row>
    <row r="1056" spans="1:3" x14ac:dyDescent="0.25">
      <c r="A1056" t="s">
        <v>19</v>
      </c>
      <c r="B1056" t="s">
        <v>62</v>
      </c>
      <c r="C1056" t="s">
        <v>48</v>
      </c>
    </row>
    <row r="1057" spans="1:3" x14ac:dyDescent="0.25">
      <c r="A1057" t="s">
        <v>22</v>
      </c>
      <c r="B1057" t="s">
        <v>65</v>
      </c>
      <c r="C1057" t="s">
        <v>42</v>
      </c>
    </row>
    <row r="1058" spans="1:3" x14ac:dyDescent="0.25">
      <c r="A1058" t="s">
        <v>15</v>
      </c>
      <c r="B1058" t="s">
        <v>65</v>
      </c>
      <c r="C1058" t="s">
        <v>50</v>
      </c>
    </row>
    <row r="1059" spans="1:3" x14ac:dyDescent="0.25">
      <c r="A1059" t="s">
        <v>22</v>
      </c>
      <c r="B1059" t="s">
        <v>64</v>
      </c>
      <c r="C1059" t="s">
        <v>48</v>
      </c>
    </row>
    <row r="1060" spans="1:3" x14ac:dyDescent="0.25">
      <c r="A1060" t="s">
        <v>12</v>
      </c>
      <c r="B1060" t="s">
        <v>65</v>
      </c>
      <c r="C1060" t="s">
        <v>52</v>
      </c>
    </row>
    <row r="1061" spans="1:3" x14ac:dyDescent="0.25">
      <c r="A1061" t="s">
        <v>25</v>
      </c>
      <c r="B1061" t="s">
        <v>63</v>
      </c>
      <c r="C1061" t="s">
        <v>51</v>
      </c>
    </row>
    <row r="1062" spans="1:3" x14ac:dyDescent="0.25">
      <c r="A1062" t="s">
        <v>15</v>
      </c>
      <c r="B1062" t="s">
        <v>62</v>
      </c>
      <c r="C1062" t="s">
        <v>51</v>
      </c>
    </row>
    <row r="1063" spans="1:3" x14ac:dyDescent="0.25">
      <c r="A1063" t="s">
        <v>16</v>
      </c>
      <c r="B1063" t="s">
        <v>65</v>
      </c>
      <c r="C1063" t="s">
        <v>50</v>
      </c>
    </row>
    <row r="1064" spans="1:3" x14ac:dyDescent="0.25">
      <c r="A1064" t="s">
        <v>10</v>
      </c>
      <c r="B1064" t="s">
        <v>65</v>
      </c>
      <c r="C1064" t="s">
        <v>42</v>
      </c>
    </row>
    <row r="1065" spans="1:3" x14ac:dyDescent="0.25">
      <c r="A1065" t="s">
        <v>20</v>
      </c>
      <c r="B1065" t="s">
        <v>62</v>
      </c>
      <c r="C1065" t="s">
        <v>43</v>
      </c>
    </row>
    <row r="1066" spans="1:3" x14ac:dyDescent="0.25">
      <c r="A1066" t="s">
        <v>15</v>
      </c>
      <c r="B1066" t="s">
        <v>63</v>
      </c>
      <c r="C1066" t="s">
        <v>50</v>
      </c>
    </row>
    <row r="1067" spans="1:3" x14ac:dyDescent="0.25">
      <c r="A1067" t="s">
        <v>13</v>
      </c>
      <c r="B1067" t="s">
        <v>66</v>
      </c>
      <c r="C1067" t="s">
        <v>49</v>
      </c>
    </row>
    <row r="1068" spans="1:3" x14ac:dyDescent="0.25">
      <c r="A1068" t="s">
        <v>25</v>
      </c>
      <c r="B1068" t="s">
        <v>65</v>
      </c>
      <c r="C1068" t="s">
        <v>43</v>
      </c>
    </row>
    <row r="1069" spans="1:3" x14ac:dyDescent="0.25">
      <c r="A1069" t="s">
        <v>9</v>
      </c>
      <c r="B1069" t="s">
        <v>64</v>
      </c>
      <c r="C1069" t="s">
        <v>43</v>
      </c>
    </row>
    <row r="1070" spans="1:3" x14ac:dyDescent="0.25">
      <c r="A1070" t="s">
        <v>7</v>
      </c>
      <c r="B1070" t="s">
        <v>66</v>
      </c>
      <c r="C1070" t="s">
        <v>48</v>
      </c>
    </row>
    <row r="1071" spans="1:3" x14ac:dyDescent="0.25">
      <c r="A1071" t="s">
        <v>15</v>
      </c>
      <c r="B1071" t="s">
        <v>63</v>
      </c>
      <c r="C1071" t="s">
        <v>51</v>
      </c>
    </row>
    <row r="1072" spans="1:3" x14ac:dyDescent="0.25">
      <c r="A1072" t="s">
        <v>22</v>
      </c>
      <c r="B1072" t="s">
        <v>65</v>
      </c>
      <c r="C1072" t="s">
        <v>45</v>
      </c>
    </row>
    <row r="1073" spans="1:3" x14ac:dyDescent="0.25">
      <c r="A1073" t="s">
        <v>20</v>
      </c>
      <c r="B1073" t="s">
        <v>63</v>
      </c>
      <c r="C1073" t="s">
        <v>49</v>
      </c>
    </row>
    <row r="1074" spans="1:3" x14ac:dyDescent="0.25">
      <c r="A1074" t="s">
        <v>10</v>
      </c>
      <c r="B1074" t="s">
        <v>63</v>
      </c>
      <c r="C1074" t="s">
        <v>47</v>
      </c>
    </row>
    <row r="1075" spans="1:3" x14ac:dyDescent="0.25">
      <c r="A1075" t="s">
        <v>14</v>
      </c>
      <c r="B1075" t="s">
        <v>63</v>
      </c>
      <c r="C1075" t="s">
        <v>42</v>
      </c>
    </row>
    <row r="1076" spans="1:3" x14ac:dyDescent="0.25">
      <c r="A1076" t="s">
        <v>18</v>
      </c>
      <c r="B1076" t="s">
        <v>65</v>
      </c>
      <c r="C1076" t="s">
        <v>50</v>
      </c>
    </row>
    <row r="1077" spans="1:3" x14ac:dyDescent="0.25">
      <c r="A1077" t="s">
        <v>13</v>
      </c>
      <c r="B1077" t="s">
        <v>65</v>
      </c>
      <c r="C1077" t="s">
        <v>49</v>
      </c>
    </row>
    <row r="1078" spans="1:3" x14ac:dyDescent="0.25">
      <c r="A1078" t="s">
        <v>9</v>
      </c>
      <c r="B1078" t="s">
        <v>62</v>
      </c>
      <c r="C1078" t="s">
        <v>45</v>
      </c>
    </row>
    <row r="1079" spans="1:3" x14ac:dyDescent="0.25">
      <c r="A1079" t="s">
        <v>15</v>
      </c>
      <c r="B1079" t="s">
        <v>63</v>
      </c>
      <c r="C1079" t="s">
        <v>42</v>
      </c>
    </row>
    <row r="1080" spans="1:3" x14ac:dyDescent="0.25">
      <c r="A1080" t="s">
        <v>11</v>
      </c>
      <c r="B1080" t="s">
        <v>63</v>
      </c>
      <c r="C1080" t="s">
        <v>51</v>
      </c>
    </row>
    <row r="1081" spans="1:3" x14ac:dyDescent="0.25">
      <c r="A1081" t="s">
        <v>11</v>
      </c>
      <c r="B1081" t="s">
        <v>63</v>
      </c>
      <c r="C1081" t="s">
        <v>41</v>
      </c>
    </row>
    <row r="1082" spans="1:3" x14ac:dyDescent="0.25">
      <c r="A1082" t="s">
        <v>7</v>
      </c>
      <c r="B1082" t="s">
        <v>63</v>
      </c>
      <c r="C1082" t="s">
        <v>47</v>
      </c>
    </row>
    <row r="1083" spans="1:3" x14ac:dyDescent="0.25">
      <c r="A1083" t="s">
        <v>11</v>
      </c>
      <c r="B1083" t="s">
        <v>64</v>
      </c>
      <c r="C1083" t="s">
        <v>47</v>
      </c>
    </row>
    <row r="1084" spans="1:3" x14ac:dyDescent="0.25">
      <c r="A1084" t="s">
        <v>22</v>
      </c>
      <c r="B1084" t="s">
        <v>63</v>
      </c>
      <c r="C1084" t="s">
        <v>50</v>
      </c>
    </row>
    <row r="1085" spans="1:3" x14ac:dyDescent="0.25">
      <c r="A1085" t="s">
        <v>8</v>
      </c>
      <c r="B1085" t="s">
        <v>65</v>
      </c>
      <c r="C1085" t="s">
        <v>42</v>
      </c>
    </row>
    <row r="1086" spans="1:3" x14ac:dyDescent="0.25">
      <c r="A1086" t="s">
        <v>21</v>
      </c>
      <c r="B1086" t="s">
        <v>65</v>
      </c>
      <c r="C1086" t="s">
        <v>49</v>
      </c>
    </row>
    <row r="1087" spans="1:3" x14ac:dyDescent="0.25">
      <c r="A1087" t="s">
        <v>15</v>
      </c>
      <c r="B1087" t="s">
        <v>62</v>
      </c>
      <c r="C1087" t="s">
        <v>43</v>
      </c>
    </row>
    <row r="1088" spans="1:3" x14ac:dyDescent="0.25">
      <c r="A1088" t="s">
        <v>17</v>
      </c>
      <c r="B1088" t="s">
        <v>65</v>
      </c>
      <c r="C1088" t="s">
        <v>49</v>
      </c>
    </row>
    <row r="1089" spans="1:3" x14ac:dyDescent="0.25">
      <c r="A1089" t="s">
        <v>16</v>
      </c>
      <c r="B1089" t="s">
        <v>63</v>
      </c>
      <c r="C1089" t="s">
        <v>43</v>
      </c>
    </row>
    <row r="1090" spans="1:3" x14ac:dyDescent="0.25">
      <c r="A1090" t="s">
        <v>21</v>
      </c>
      <c r="B1090" t="s">
        <v>64</v>
      </c>
      <c r="C1090" t="s">
        <v>41</v>
      </c>
    </row>
    <row r="1091" spans="1:3" x14ac:dyDescent="0.25">
      <c r="A1091" t="s">
        <v>9</v>
      </c>
      <c r="B1091" t="s">
        <v>62</v>
      </c>
      <c r="C1091" t="s">
        <v>50</v>
      </c>
    </row>
    <row r="1092" spans="1:3" x14ac:dyDescent="0.25">
      <c r="A1092" t="s">
        <v>16</v>
      </c>
      <c r="B1092" t="s">
        <v>64</v>
      </c>
      <c r="C1092" t="s">
        <v>52</v>
      </c>
    </row>
    <row r="1093" spans="1:3" x14ac:dyDescent="0.25">
      <c r="A1093" t="s">
        <v>9</v>
      </c>
      <c r="B1093" t="s">
        <v>62</v>
      </c>
      <c r="C1093" t="s">
        <v>48</v>
      </c>
    </row>
    <row r="1094" spans="1:3" x14ac:dyDescent="0.25">
      <c r="A1094" t="s">
        <v>16</v>
      </c>
      <c r="B1094" t="s">
        <v>65</v>
      </c>
      <c r="C1094" t="s">
        <v>42</v>
      </c>
    </row>
    <row r="1095" spans="1:3" x14ac:dyDescent="0.25">
      <c r="A1095" t="s">
        <v>23</v>
      </c>
      <c r="B1095" t="s">
        <v>65</v>
      </c>
      <c r="C1095" t="s">
        <v>49</v>
      </c>
    </row>
    <row r="1096" spans="1:3" x14ac:dyDescent="0.25">
      <c r="A1096" t="s">
        <v>10</v>
      </c>
      <c r="B1096" t="s">
        <v>63</v>
      </c>
      <c r="C1096" t="s">
        <v>50</v>
      </c>
    </row>
    <row r="1097" spans="1:3" x14ac:dyDescent="0.25">
      <c r="A1097" t="s">
        <v>15</v>
      </c>
      <c r="B1097" t="s">
        <v>62</v>
      </c>
      <c r="C1097" t="s">
        <v>51</v>
      </c>
    </row>
    <row r="1098" spans="1:3" x14ac:dyDescent="0.25">
      <c r="A1098" t="s">
        <v>22</v>
      </c>
      <c r="B1098" t="s">
        <v>65</v>
      </c>
      <c r="C1098" t="s">
        <v>47</v>
      </c>
    </row>
    <row r="1099" spans="1:3" x14ac:dyDescent="0.25">
      <c r="A1099" t="s">
        <v>13</v>
      </c>
      <c r="B1099" t="s">
        <v>65</v>
      </c>
      <c r="C1099" t="s">
        <v>45</v>
      </c>
    </row>
    <row r="1100" spans="1:3" x14ac:dyDescent="0.25">
      <c r="A1100" t="s">
        <v>8</v>
      </c>
      <c r="B1100" t="s">
        <v>64</v>
      </c>
      <c r="C1100" t="s">
        <v>48</v>
      </c>
    </row>
    <row r="1101" spans="1:3" x14ac:dyDescent="0.25">
      <c r="A1101" t="s">
        <v>8</v>
      </c>
      <c r="B1101" t="s">
        <v>64</v>
      </c>
      <c r="C1101" t="s">
        <v>51</v>
      </c>
    </row>
    <row r="1102" spans="1:3" x14ac:dyDescent="0.25">
      <c r="A1102" t="s">
        <v>23</v>
      </c>
      <c r="B1102" t="s">
        <v>65</v>
      </c>
      <c r="C1102" t="s">
        <v>44</v>
      </c>
    </row>
    <row r="1103" spans="1:3" x14ac:dyDescent="0.25">
      <c r="A1103" t="s">
        <v>19</v>
      </c>
      <c r="B1103" t="s">
        <v>65</v>
      </c>
      <c r="C1103" t="s">
        <v>50</v>
      </c>
    </row>
    <row r="1104" spans="1:3" x14ac:dyDescent="0.25">
      <c r="A1104" t="s">
        <v>23</v>
      </c>
      <c r="B1104" t="s">
        <v>66</v>
      </c>
      <c r="C1104" t="s">
        <v>49</v>
      </c>
    </row>
    <row r="1105" spans="1:3" x14ac:dyDescent="0.25">
      <c r="A1105" t="s">
        <v>9</v>
      </c>
      <c r="B1105" t="s">
        <v>65</v>
      </c>
      <c r="C1105" t="s">
        <v>48</v>
      </c>
    </row>
    <row r="1106" spans="1:3" x14ac:dyDescent="0.25">
      <c r="A1106" t="s">
        <v>17</v>
      </c>
      <c r="B1106" t="s">
        <v>64</v>
      </c>
      <c r="C1106" t="s">
        <v>47</v>
      </c>
    </row>
    <row r="1107" spans="1:3" x14ac:dyDescent="0.25">
      <c r="A1107" t="s">
        <v>7</v>
      </c>
      <c r="B1107" t="s">
        <v>66</v>
      </c>
      <c r="C1107" t="s">
        <v>41</v>
      </c>
    </row>
    <row r="1108" spans="1:3" x14ac:dyDescent="0.25">
      <c r="A1108" t="s">
        <v>25</v>
      </c>
      <c r="B1108" t="s">
        <v>65</v>
      </c>
      <c r="C1108" t="s">
        <v>47</v>
      </c>
    </row>
    <row r="1109" spans="1:3" x14ac:dyDescent="0.25">
      <c r="A1109" t="s">
        <v>24</v>
      </c>
      <c r="B1109" t="s">
        <v>64</v>
      </c>
      <c r="C1109" t="s">
        <v>49</v>
      </c>
    </row>
    <row r="1110" spans="1:3" x14ac:dyDescent="0.25">
      <c r="A1110" t="s">
        <v>20</v>
      </c>
      <c r="B1110" t="s">
        <v>65</v>
      </c>
      <c r="C1110" t="s">
        <v>50</v>
      </c>
    </row>
    <row r="1111" spans="1:3" x14ac:dyDescent="0.25">
      <c r="A1111" t="s">
        <v>23</v>
      </c>
      <c r="B1111" t="s">
        <v>65</v>
      </c>
      <c r="C1111" t="s">
        <v>50</v>
      </c>
    </row>
    <row r="1112" spans="1:3" x14ac:dyDescent="0.25">
      <c r="A1112" t="s">
        <v>24</v>
      </c>
      <c r="B1112" t="s">
        <v>65</v>
      </c>
      <c r="C1112" t="s">
        <v>43</v>
      </c>
    </row>
    <row r="1113" spans="1:3" x14ac:dyDescent="0.25">
      <c r="A1113" t="s">
        <v>13</v>
      </c>
      <c r="B1113" t="s">
        <v>62</v>
      </c>
      <c r="C1113" t="s">
        <v>51</v>
      </c>
    </row>
    <row r="1114" spans="1:3" x14ac:dyDescent="0.25">
      <c r="A1114" t="s">
        <v>19</v>
      </c>
      <c r="B1114" t="s">
        <v>63</v>
      </c>
      <c r="C1114" t="s">
        <v>42</v>
      </c>
    </row>
    <row r="1115" spans="1:3" x14ac:dyDescent="0.25">
      <c r="A1115" t="s">
        <v>17</v>
      </c>
      <c r="B1115" t="s">
        <v>65</v>
      </c>
      <c r="C1115" t="s">
        <v>47</v>
      </c>
    </row>
    <row r="1116" spans="1:3" x14ac:dyDescent="0.25">
      <c r="A1116" t="s">
        <v>15</v>
      </c>
      <c r="B1116" t="s">
        <v>63</v>
      </c>
      <c r="C1116" t="s">
        <v>46</v>
      </c>
    </row>
    <row r="1117" spans="1:3" x14ac:dyDescent="0.25">
      <c r="A1117" t="s">
        <v>11</v>
      </c>
      <c r="B1117" t="s">
        <v>63</v>
      </c>
      <c r="C1117" t="s">
        <v>51</v>
      </c>
    </row>
    <row r="1118" spans="1:3" x14ac:dyDescent="0.25">
      <c r="A1118" t="s">
        <v>14</v>
      </c>
      <c r="B1118" t="s">
        <v>63</v>
      </c>
      <c r="C1118" t="s">
        <v>41</v>
      </c>
    </row>
    <row r="1119" spans="1:3" x14ac:dyDescent="0.25">
      <c r="A1119" t="s">
        <v>8</v>
      </c>
      <c r="B1119" t="s">
        <v>64</v>
      </c>
      <c r="C1119" t="s">
        <v>45</v>
      </c>
    </row>
    <row r="1120" spans="1:3" x14ac:dyDescent="0.25">
      <c r="A1120" t="s">
        <v>11</v>
      </c>
      <c r="B1120" t="s">
        <v>64</v>
      </c>
      <c r="C1120" t="s">
        <v>49</v>
      </c>
    </row>
    <row r="1121" spans="1:3" x14ac:dyDescent="0.25">
      <c r="A1121" t="s">
        <v>10</v>
      </c>
      <c r="B1121" t="s">
        <v>63</v>
      </c>
      <c r="C1121" t="s">
        <v>43</v>
      </c>
    </row>
    <row r="1122" spans="1:3" x14ac:dyDescent="0.25">
      <c r="A1122" t="s">
        <v>19</v>
      </c>
      <c r="B1122" t="s">
        <v>63</v>
      </c>
      <c r="C1122" t="s">
        <v>47</v>
      </c>
    </row>
    <row r="1123" spans="1:3" x14ac:dyDescent="0.25">
      <c r="A1123" t="s">
        <v>7</v>
      </c>
      <c r="B1123" t="s">
        <v>62</v>
      </c>
      <c r="C1123" t="s">
        <v>47</v>
      </c>
    </row>
    <row r="1124" spans="1:3" x14ac:dyDescent="0.25">
      <c r="A1124" t="s">
        <v>10</v>
      </c>
      <c r="B1124" t="s">
        <v>62</v>
      </c>
      <c r="C1124" t="s">
        <v>52</v>
      </c>
    </row>
    <row r="1125" spans="1:3" x14ac:dyDescent="0.25">
      <c r="A1125" t="s">
        <v>17</v>
      </c>
      <c r="B1125" t="s">
        <v>63</v>
      </c>
      <c r="C1125" t="s">
        <v>46</v>
      </c>
    </row>
    <row r="1126" spans="1:3" x14ac:dyDescent="0.25">
      <c r="A1126" t="s">
        <v>7</v>
      </c>
      <c r="B1126" t="s">
        <v>62</v>
      </c>
      <c r="C1126" t="s">
        <v>47</v>
      </c>
    </row>
    <row r="1127" spans="1:3" x14ac:dyDescent="0.25">
      <c r="A1127" t="s">
        <v>19</v>
      </c>
      <c r="B1127" t="s">
        <v>66</v>
      </c>
      <c r="C1127" t="s">
        <v>42</v>
      </c>
    </row>
    <row r="1128" spans="1:3" x14ac:dyDescent="0.25">
      <c r="A1128" t="s">
        <v>11</v>
      </c>
      <c r="B1128" t="s">
        <v>63</v>
      </c>
      <c r="C1128" t="s">
        <v>42</v>
      </c>
    </row>
    <row r="1129" spans="1:3" x14ac:dyDescent="0.25">
      <c r="A1129" t="s">
        <v>15</v>
      </c>
      <c r="B1129" t="s">
        <v>63</v>
      </c>
      <c r="C1129" t="s">
        <v>52</v>
      </c>
    </row>
    <row r="1130" spans="1:3" x14ac:dyDescent="0.25">
      <c r="A1130" t="s">
        <v>14</v>
      </c>
      <c r="B1130" t="s">
        <v>63</v>
      </c>
      <c r="C1130" t="s">
        <v>43</v>
      </c>
    </row>
    <row r="1131" spans="1:3" x14ac:dyDescent="0.25">
      <c r="A1131" t="s">
        <v>25</v>
      </c>
      <c r="B1131" t="s">
        <v>65</v>
      </c>
      <c r="C1131" t="s">
        <v>44</v>
      </c>
    </row>
    <row r="1132" spans="1:3" x14ac:dyDescent="0.25">
      <c r="A1132" t="s">
        <v>11</v>
      </c>
      <c r="B1132" t="s">
        <v>62</v>
      </c>
      <c r="C1132" t="s">
        <v>45</v>
      </c>
    </row>
    <row r="1133" spans="1:3" x14ac:dyDescent="0.25">
      <c r="A1133" t="s">
        <v>11</v>
      </c>
      <c r="B1133" t="s">
        <v>63</v>
      </c>
      <c r="C1133" t="s">
        <v>50</v>
      </c>
    </row>
    <row r="1134" spans="1:3" x14ac:dyDescent="0.25">
      <c r="A1134" t="s">
        <v>8</v>
      </c>
      <c r="B1134" t="s">
        <v>63</v>
      </c>
      <c r="C1134" t="s">
        <v>52</v>
      </c>
    </row>
    <row r="1135" spans="1:3" x14ac:dyDescent="0.25">
      <c r="A1135" t="s">
        <v>15</v>
      </c>
      <c r="B1135" t="s">
        <v>64</v>
      </c>
      <c r="C1135" t="s">
        <v>51</v>
      </c>
    </row>
    <row r="1136" spans="1:3" x14ac:dyDescent="0.25">
      <c r="A1136" t="s">
        <v>22</v>
      </c>
      <c r="B1136" t="s">
        <v>65</v>
      </c>
      <c r="C1136" t="s">
        <v>51</v>
      </c>
    </row>
    <row r="1137" spans="1:3" x14ac:dyDescent="0.25">
      <c r="A1137" t="s">
        <v>7</v>
      </c>
      <c r="B1137" t="s">
        <v>64</v>
      </c>
      <c r="C1137" t="s">
        <v>41</v>
      </c>
    </row>
    <row r="1138" spans="1:3" x14ac:dyDescent="0.25">
      <c r="A1138" t="s">
        <v>24</v>
      </c>
      <c r="B1138" t="s">
        <v>63</v>
      </c>
      <c r="C1138" t="s">
        <v>52</v>
      </c>
    </row>
    <row r="1139" spans="1:3" x14ac:dyDescent="0.25">
      <c r="A1139" t="s">
        <v>17</v>
      </c>
      <c r="B1139" t="s">
        <v>65</v>
      </c>
      <c r="C1139" t="s">
        <v>48</v>
      </c>
    </row>
    <row r="1140" spans="1:3" x14ac:dyDescent="0.25">
      <c r="A1140" t="s">
        <v>24</v>
      </c>
      <c r="B1140" t="s">
        <v>65</v>
      </c>
      <c r="C1140" t="s">
        <v>51</v>
      </c>
    </row>
    <row r="1141" spans="1:3" x14ac:dyDescent="0.25">
      <c r="A1141" t="s">
        <v>15</v>
      </c>
      <c r="B1141" t="s">
        <v>65</v>
      </c>
      <c r="C1141" t="s">
        <v>47</v>
      </c>
    </row>
    <row r="1142" spans="1:3" x14ac:dyDescent="0.25">
      <c r="A1142" t="s">
        <v>13</v>
      </c>
      <c r="B1142" t="s">
        <v>65</v>
      </c>
      <c r="C1142" t="s">
        <v>41</v>
      </c>
    </row>
    <row r="1143" spans="1:3" x14ac:dyDescent="0.25">
      <c r="A1143" t="s">
        <v>7</v>
      </c>
      <c r="B1143" t="s">
        <v>62</v>
      </c>
      <c r="C1143" t="s">
        <v>51</v>
      </c>
    </row>
    <row r="1144" spans="1:3" x14ac:dyDescent="0.25">
      <c r="A1144" t="s">
        <v>16</v>
      </c>
      <c r="B1144" t="s">
        <v>62</v>
      </c>
      <c r="C1144" t="s">
        <v>50</v>
      </c>
    </row>
    <row r="1145" spans="1:3" x14ac:dyDescent="0.25">
      <c r="A1145" t="s">
        <v>11</v>
      </c>
      <c r="B1145" t="s">
        <v>62</v>
      </c>
      <c r="C1145" t="s">
        <v>43</v>
      </c>
    </row>
    <row r="1146" spans="1:3" x14ac:dyDescent="0.25">
      <c r="A1146" t="s">
        <v>24</v>
      </c>
      <c r="B1146" t="s">
        <v>65</v>
      </c>
      <c r="C1146" t="s">
        <v>41</v>
      </c>
    </row>
    <row r="1147" spans="1:3" x14ac:dyDescent="0.25">
      <c r="A1147" t="s">
        <v>24</v>
      </c>
      <c r="B1147" t="s">
        <v>65</v>
      </c>
      <c r="C1147" t="s">
        <v>44</v>
      </c>
    </row>
    <row r="1148" spans="1:3" x14ac:dyDescent="0.25">
      <c r="A1148" t="s">
        <v>12</v>
      </c>
      <c r="B1148" t="s">
        <v>64</v>
      </c>
      <c r="C1148" t="s">
        <v>41</v>
      </c>
    </row>
    <row r="1149" spans="1:3" x14ac:dyDescent="0.25">
      <c r="A1149" t="s">
        <v>12</v>
      </c>
      <c r="B1149" t="s">
        <v>65</v>
      </c>
      <c r="C1149" t="s">
        <v>41</v>
      </c>
    </row>
    <row r="1150" spans="1:3" x14ac:dyDescent="0.25">
      <c r="A1150" t="s">
        <v>12</v>
      </c>
      <c r="B1150" t="s">
        <v>63</v>
      </c>
      <c r="C1150" t="s">
        <v>52</v>
      </c>
    </row>
    <row r="1151" spans="1:3" x14ac:dyDescent="0.25">
      <c r="A1151" t="s">
        <v>11</v>
      </c>
      <c r="B1151" t="s">
        <v>63</v>
      </c>
      <c r="C1151" t="s">
        <v>47</v>
      </c>
    </row>
    <row r="1152" spans="1:3" x14ac:dyDescent="0.25">
      <c r="A1152" t="s">
        <v>10</v>
      </c>
      <c r="B1152" t="s">
        <v>63</v>
      </c>
      <c r="C1152" t="s">
        <v>50</v>
      </c>
    </row>
    <row r="1153" spans="1:3" x14ac:dyDescent="0.25">
      <c r="A1153" t="s">
        <v>22</v>
      </c>
      <c r="B1153" t="s">
        <v>63</v>
      </c>
      <c r="C1153" t="s">
        <v>52</v>
      </c>
    </row>
    <row r="1154" spans="1:3" x14ac:dyDescent="0.25">
      <c r="A1154" t="s">
        <v>19</v>
      </c>
      <c r="B1154" t="s">
        <v>63</v>
      </c>
      <c r="C1154" t="s">
        <v>43</v>
      </c>
    </row>
    <row r="1155" spans="1:3" x14ac:dyDescent="0.25">
      <c r="A1155" t="s">
        <v>8</v>
      </c>
      <c r="B1155" t="s">
        <v>62</v>
      </c>
      <c r="C1155" t="s">
        <v>46</v>
      </c>
    </row>
    <row r="1156" spans="1:3" x14ac:dyDescent="0.25">
      <c r="A1156" t="s">
        <v>17</v>
      </c>
      <c r="B1156" t="s">
        <v>65</v>
      </c>
      <c r="C1156" t="s">
        <v>41</v>
      </c>
    </row>
    <row r="1157" spans="1:3" x14ac:dyDescent="0.25">
      <c r="A1157" t="s">
        <v>8</v>
      </c>
      <c r="B1157" t="s">
        <v>64</v>
      </c>
      <c r="C1157" t="s">
        <v>48</v>
      </c>
    </row>
    <row r="1158" spans="1:3" x14ac:dyDescent="0.25">
      <c r="A1158" t="s">
        <v>15</v>
      </c>
      <c r="B1158" t="s">
        <v>66</v>
      </c>
      <c r="C1158" t="s">
        <v>41</v>
      </c>
    </row>
    <row r="1159" spans="1:3" x14ac:dyDescent="0.25">
      <c r="A1159" t="s">
        <v>25</v>
      </c>
      <c r="B1159" t="s">
        <v>64</v>
      </c>
      <c r="C1159" t="s">
        <v>43</v>
      </c>
    </row>
    <row r="1160" spans="1:3" x14ac:dyDescent="0.25">
      <c r="A1160" t="s">
        <v>18</v>
      </c>
      <c r="B1160" t="s">
        <v>63</v>
      </c>
      <c r="C1160" t="s">
        <v>45</v>
      </c>
    </row>
    <row r="1161" spans="1:3" x14ac:dyDescent="0.25">
      <c r="A1161" t="s">
        <v>24</v>
      </c>
      <c r="B1161" t="s">
        <v>63</v>
      </c>
      <c r="C1161" t="s">
        <v>52</v>
      </c>
    </row>
    <row r="1162" spans="1:3" x14ac:dyDescent="0.25">
      <c r="A1162" t="s">
        <v>13</v>
      </c>
      <c r="B1162" t="s">
        <v>65</v>
      </c>
      <c r="C1162" t="s">
        <v>41</v>
      </c>
    </row>
    <row r="1163" spans="1:3" x14ac:dyDescent="0.25">
      <c r="A1163" t="s">
        <v>14</v>
      </c>
      <c r="B1163" t="s">
        <v>64</v>
      </c>
      <c r="C1163" t="s">
        <v>41</v>
      </c>
    </row>
    <row r="1164" spans="1:3" x14ac:dyDescent="0.25">
      <c r="A1164" t="s">
        <v>18</v>
      </c>
      <c r="B1164" t="s">
        <v>63</v>
      </c>
      <c r="C1164" t="s">
        <v>51</v>
      </c>
    </row>
    <row r="1165" spans="1:3" x14ac:dyDescent="0.25">
      <c r="A1165" t="s">
        <v>10</v>
      </c>
      <c r="B1165" t="s">
        <v>62</v>
      </c>
      <c r="C1165" t="s">
        <v>52</v>
      </c>
    </row>
    <row r="1166" spans="1:3" x14ac:dyDescent="0.25">
      <c r="A1166" t="s">
        <v>7</v>
      </c>
      <c r="B1166" t="s">
        <v>63</v>
      </c>
      <c r="C1166" t="s">
        <v>51</v>
      </c>
    </row>
    <row r="1167" spans="1:3" x14ac:dyDescent="0.25">
      <c r="A1167" t="s">
        <v>21</v>
      </c>
      <c r="B1167" t="s">
        <v>65</v>
      </c>
      <c r="C1167" t="s">
        <v>47</v>
      </c>
    </row>
    <row r="1168" spans="1:3" x14ac:dyDescent="0.25">
      <c r="A1168" t="s">
        <v>7</v>
      </c>
      <c r="B1168" t="s">
        <v>66</v>
      </c>
      <c r="C1168" t="s">
        <v>48</v>
      </c>
    </row>
    <row r="1169" spans="1:3" x14ac:dyDescent="0.25">
      <c r="A1169" t="s">
        <v>24</v>
      </c>
      <c r="B1169" t="s">
        <v>64</v>
      </c>
      <c r="C1169" t="s">
        <v>44</v>
      </c>
    </row>
    <row r="1170" spans="1:3" x14ac:dyDescent="0.25">
      <c r="A1170" t="s">
        <v>9</v>
      </c>
      <c r="B1170" t="s">
        <v>63</v>
      </c>
      <c r="C1170" t="s">
        <v>43</v>
      </c>
    </row>
    <row r="1171" spans="1:3" x14ac:dyDescent="0.25">
      <c r="A1171" t="s">
        <v>15</v>
      </c>
      <c r="B1171" t="s">
        <v>63</v>
      </c>
      <c r="C1171" t="s">
        <v>45</v>
      </c>
    </row>
    <row r="1172" spans="1:3" x14ac:dyDescent="0.25">
      <c r="A1172" t="s">
        <v>16</v>
      </c>
      <c r="B1172" t="s">
        <v>63</v>
      </c>
      <c r="C1172" t="s">
        <v>41</v>
      </c>
    </row>
    <row r="1173" spans="1:3" x14ac:dyDescent="0.25">
      <c r="A1173" t="s">
        <v>18</v>
      </c>
      <c r="B1173" t="s">
        <v>64</v>
      </c>
      <c r="C1173" t="s">
        <v>41</v>
      </c>
    </row>
    <row r="1174" spans="1:3" x14ac:dyDescent="0.25">
      <c r="A1174" t="s">
        <v>18</v>
      </c>
      <c r="B1174" t="s">
        <v>63</v>
      </c>
      <c r="C1174" t="s">
        <v>51</v>
      </c>
    </row>
    <row r="1175" spans="1:3" x14ac:dyDescent="0.25">
      <c r="A1175" t="s">
        <v>16</v>
      </c>
      <c r="B1175" t="s">
        <v>65</v>
      </c>
      <c r="C1175" t="s">
        <v>45</v>
      </c>
    </row>
    <row r="1176" spans="1:3" x14ac:dyDescent="0.25">
      <c r="A1176" t="s">
        <v>23</v>
      </c>
      <c r="B1176" t="s">
        <v>66</v>
      </c>
      <c r="C1176" t="s">
        <v>44</v>
      </c>
    </row>
    <row r="1177" spans="1:3" x14ac:dyDescent="0.25">
      <c r="A1177" t="s">
        <v>20</v>
      </c>
      <c r="B1177" t="s">
        <v>62</v>
      </c>
      <c r="C1177" t="s">
        <v>48</v>
      </c>
    </row>
    <row r="1178" spans="1:3" x14ac:dyDescent="0.25">
      <c r="A1178" t="s">
        <v>11</v>
      </c>
      <c r="B1178" t="s">
        <v>64</v>
      </c>
      <c r="C1178" t="s">
        <v>43</v>
      </c>
    </row>
    <row r="1179" spans="1:3" x14ac:dyDescent="0.25">
      <c r="A1179" t="s">
        <v>21</v>
      </c>
      <c r="B1179" t="s">
        <v>63</v>
      </c>
      <c r="C1179" t="s">
        <v>41</v>
      </c>
    </row>
    <row r="1180" spans="1:3" x14ac:dyDescent="0.25">
      <c r="A1180" t="s">
        <v>24</v>
      </c>
      <c r="B1180" t="s">
        <v>66</v>
      </c>
      <c r="C1180" t="s">
        <v>41</v>
      </c>
    </row>
    <row r="1181" spans="1:3" x14ac:dyDescent="0.25">
      <c r="A1181" t="s">
        <v>23</v>
      </c>
      <c r="B1181" t="s">
        <v>65</v>
      </c>
      <c r="C1181" t="s">
        <v>47</v>
      </c>
    </row>
    <row r="1182" spans="1:3" x14ac:dyDescent="0.25">
      <c r="A1182" t="s">
        <v>21</v>
      </c>
      <c r="B1182" t="s">
        <v>63</v>
      </c>
      <c r="C1182" t="s">
        <v>41</v>
      </c>
    </row>
    <row r="1183" spans="1:3" x14ac:dyDescent="0.25">
      <c r="A1183" t="s">
        <v>14</v>
      </c>
      <c r="B1183" t="s">
        <v>63</v>
      </c>
      <c r="C1183" t="s">
        <v>43</v>
      </c>
    </row>
    <row r="1184" spans="1:3" x14ac:dyDescent="0.25">
      <c r="A1184" t="s">
        <v>7</v>
      </c>
      <c r="B1184" t="s">
        <v>64</v>
      </c>
      <c r="C1184" t="s">
        <v>50</v>
      </c>
    </row>
    <row r="1185" spans="1:3" x14ac:dyDescent="0.25">
      <c r="A1185" t="s">
        <v>13</v>
      </c>
      <c r="B1185" t="s">
        <v>64</v>
      </c>
      <c r="C1185" t="s">
        <v>41</v>
      </c>
    </row>
    <row r="1186" spans="1:3" x14ac:dyDescent="0.25">
      <c r="A1186" t="s">
        <v>20</v>
      </c>
      <c r="B1186" t="s">
        <v>65</v>
      </c>
      <c r="C1186" t="s">
        <v>50</v>
      </c>
    </row>
    <row r="1187" spans="1:3" x14ac:dyDescent="0.25">
      <c r="A1187" t="s">
        <v>21</v>
      </c>
      <c r="B1187" t="s">
        <v>65</v>
      </c>
      <c r="C1187" t="s">
        <v>50</v>
      </c>
    </row>
    <row r="1188" spans="1:3" x14ac:dyDescent="0.25">
      <c r="A1188" t="s">
        <v>16</v>
      </c>
      <c r="B1188" t="s">
        <v>64</v>
      </c>
      <c r="C1188" t="s">
        <v>46</v>
      </c>
    </row>
    <row r="1189" spans="1:3" x14ac:dyDescent="0.25">
      <c r="A1189" t="s">
        <v>9</v>
      </c>
      <c r="B1189" t="s">
        <v>63</v>
      </c>
      <c r="C1189" t="s">
        <v>51</v>
      </c>
    </row>
    <row r="1190" spans="1:3" x14ac:dyDescent="0.25">
      <c r="A1190" t="s">
        <v>22</v>
      </c>
      <c r="B1190" t="s">
        <v>65</v>
      </c>
      <c r="C1190" t="s">
        <v>49</v>
      </c>
    </row>
    <row r="1191" spans="1:3" x14ac:dyDescent="0.25">
      <c r="A1191" t="s">
        <v>23</v>
      </c>
      <c r="B1191" t="s">
        <v>64</v>
      </c>
      <c r="C1191" t="s">
        <v>51</v>
      </c>
    </row>
    <row r="1192" spans="1:3" x14ac:dyDescent="0.25">
      <c r="A1192" t="s">
        <v>24</v>
      </c>
      <c r="B1192" t="s">
        <v>63</v>
      </c>
      <c r="C1192" t="s">
        <v>43</v>
      </c>
    </row>
    <row r="1193" spans="1:3" x14ac:dyDescent="0.25">
      <c r="A1193" t="s">
        <v>14</v>
      </c>
      <c r="B1193" t="s">
        <v>65</v>
      </c>
      <c r="C1193" t="s">
        <v>52</v>
      </c>
    </row>
    <row r="1194" spans="1:3" x14ac:dyDescent="0.25">
      <c r="A1194" t="s">
        <v>11</v>
      </c>
      <c r="B1194" t="s">
        <v>63</v>
      </c>
      <c r="C1194" t="s">
        <v>42</v>
      </c>
    </row>
    <row r="1195" spans="1:3" x14ac:dyDescent="0.25">
      <c r="A1195" t="s">
        <v>25</v>
      </c>
      <c r="B1195" t="s">
        <v>65</v>
      </c>
      <c r="C1195" t="s">
        <v>48</v>
      </c>
    </row>
    <row r="1196" spans="1:3" x14ac:dyDescent="0.25">
      <c r="A1196" t="s">
        <v>17</v>
      </c>
      <c r="B1196" t="s">
        <v>62</v>
      </c>
      <c r="C1196" t="s">
        <v>42</v>
      </c>
    </row>
    <row r="1197" spans="1:3" x14ac:dyDescent="0.25">
      <c r="A1197" t="s">
        <v>23</v>
      </c>
      <c r="B1197" t="s">
        <v>65</v>
      </c>
      <c r="C1197" t="s">
        <v>52</v>
      </c>
    </row>
    <row r="1198" spans="1:3" x14ac:dyDescent="0.25">
      <c r="A1198" t="s">
        <v>8</v>
      </c>
      <c r="B1198" t="s">
        <v>63</v>
      </c>
      <c r="C1198" t="s">
        <v>48</v>
      </c>
    </row>
    <row r="1199" spans="1:3" x14ac:dyDescent="0.25">
      <c r="A1199" t="s">
        <v>15</v>
      </c>
      <c r="B1199" t="s">
        <v>63</v>
      </c>
      <c r="C1199" t="s">
        <v>52</v>
      </c>
    </row>
    <row r="1200" spans="1:3" x14ac:dyDescent="0.25">
      <c r="A1200" t="s">
        <v>18</v>
      </c>
      <c r="B1200" t="s">
        <v>62</v>
      </c>
      <c r="C1200" t="s">
        <v>44</v>
      </c>
    </row>
    <row r="1201" spans="1:3" x14ac:dyDescent="0.25">
      <c r="A1201" t="s">
        <v>10</v>
      </c>
      <c r="B1201" t="s">
        <v>63</v>
      </c>
      <c r="C1201" t="s">
        <v>46</v>
      </c>
    </row>
    <row r="1202" spans="1:3" x14ac:dyDescent="0.25">
      <c r="A1202" t="s">
        <v>21</v>
      </c>
      <c r="B1202" t="s">
        <v>62</v>
      </c>
      <c r="C1202" t="s">
        <v>45</v>
      </c>
    </row>
    <row r="1203" spans="1:3" x14ac:dyDescent="0.25">
      <c r="A1203" t="s">
        <v>20</v>
      </c>
      <c r="B1203" t="s">
        <v>62</v>
      </c>
      <c r="C1203" t="s">
        <v>41</v>
      </c>
    </row>
    <row r="1204" spans="1:3" x14ac:dyDescent="0.25">
      <c r="A1204" t="s">
        <v>10</v>
      </c>
      <c r="B1204" t="s">
        <v>65</v>
      </c>
      <c r="C1204" t="s">
        <v>42</v>
      </c>
    </row>
    <row r="1205" spans="1:3" x14ac:dyDescent="0.25">
      <c r="A1205" t="s">
        <v>12</v>
      </c>
      <c r="B1205" t="s">
        <v>63</v>
      </c>
      <c r="C1205" t="s">
        <v>50</v>
      </c>
    </row>
    <row r="1206" spans="1:3" x14ac:dyDescent="0.25">
      <c r="A1206" t="s">
        <v>10</v>
      </c>
      <c r="B1206" t="s">
        <v>65</v>
      </c>
      <c r="C1206" t="s">
        <v>51</v>
      </c>
    </row>
    <row r="1207" spans="1:3" x14ac:dyDescent="0.25">
      <c r="A1207" t="s">
        <v>8</v>
      </c>
      <c r="B1207" t="s">
        <v>65</v>
      </c>
      <c r="C1207" t="s">
        <v>42</v>
      </c>
    </row>
    <row r="1208" spans="1:3" x14ac:dyDescent="0.25">
      <c r="A1208" t="s">
        <v>13</v>
      </c>
      <c r="B1208" t="s">
        <v>65</v>
      </c>
      <c r="C1208" t="s">
        <v>47</v>
      </c>
    </row>
    <row r="1209" spans="1:3" x14ac:dyDescent="0.25">
      <c r="A1209" t="s">
        <v>23</v>
      </c>
      <c r="B1209" t="s">
        <v>63</v>
      </c>
      <c r="C1209" t="s">
        <v>47</v>
      </c>
    </row>
    <row r="1210" spans="1:3" x14ac:dyDescent="0.25">
      <c r="A1210" t="s">
        <v>15</v>
      </c>
      <c r="B1210" t="s">
        <v>62</v>
      </c>
      <c r="C1210" t="s">
        <v>44</v>
      </c>
    </row>
    <row r="1211" spans="1:3" x14ac:dyDescent="0.25">
      <c r="A1211" t="s">
        <v>17</v>
      </c>
      <c r="B1211" t="s">
        <v>63</v>
      </c>
      <c r="C1211" t="s">
        <v>45</v>
      </c>
    </row>
    <row r="1212" spans="1:3" x14ac:dyDescent="0.25">
      <c r="A1212" t="s">
        <v>7</v>
      </c>
      <c r="B1212" t="s">
        <v>65</v>
      </c>
      <c r="C1212" t="s">
        <v>48</v>
      </c>
    </row>
    <row r="1213" spans="1:3" x14ac:dyDescent="0.25">
      <c r="A1213" t="s">
        <v>20</v>
      </c>
      <c r="B1213" t="s">
        <v>65</v>
      </c>
      <c r="C1213" t="s">
        <v>46</v>
      </c>
    </row>
    <row r="1214" spans="1:3" x14ac:dyDescent="0.25">
      <c r="A1214" t="s">
        <v>15</v>
      </c>
      <c r="B1214" t="s">
        <v>65</v>
      </c>
      <c r="C1214" t="s">
        <v>45</v>
      </c>
    </row>
    <row r="1215" spans="1:3" x14ac:dyDescent="0.25">
      <c r="A1215" t="s">
        <v>22</v>
      </c>
      <c r="B1215" t="s">
        <v>64</v>
      </c>
      <c r="C1215" t="s">
        <v>51</v>
      </c>
    </row>
    <row r="1216" spans="1:3" x14ac:dyDescent="0.25">
      <c r="A1216" t="s">
        <v>20</v>
      </c>
      <c r="B1216" t="s">
        <v>62</v>
      </c>
      <c r="C1216" t="s">
        <v>46</v>
      </c>
    </row>
    <row r="1217" spans="1:3" x14ac:dyDescent="0.25">
      <c r="A1217" t="s">
        <v>17</v>
      </c>
      <c r="B1217" t="s">
        <v>66</v>
      </c>
      <c r="C1217" t="s">
        <v>47</v>
      </c>
    </row>
    <row r="1218" spans="1:3" x14ac:dyDescent="0.25">
      <c r="A1218" t="s">
        <v>17</v>
      </c>
      <c r="B1218" t="s">
        <v>64</v>
      </c>
      <c r="C1218" t="s">
        <v>50</v>
      </c>
    </row>
    <row r="1219" spans="1:3" x14ac:dyDescent="0.25">
      <c r="A1219" t="s">
        <v>18</v>
      </c>
      <c r="B1219" t="s">
        <v>62</v>
      </c>
      <c r="C1219" t="s">
        <v>45</v>
      </c>
    </row>
    <row r="1220" spans="1:3" x14ac:dyDescent="0.25">
      <c r="A1220" t="s">
        <v>8</v>
      </c>
      <c r="B1220" t="s">
        <v>65</v>
      </c>
      <c r="C1220" t="s">
        <v>41</v>
      </c>
    </row>
    <row r="1221" spans="1:3" x14ac:dyDescent="0.25">
      <c r="A1221" t="s">
        <v>9</v>
      </c>
      <c r="B1221" t="s">
        <v>62</v>
      </c>
      <c r="C1221" t="s">
        <v>45</v>
      </c>
    </row>
    <row r="1222" spans="1:3" x14ac:dyDescent="0.25">
      <c r="A1222" t="s">
        <v>18</v>
      </c>
      <c r="B1222" t="s">
        <v>66</v>
      </c>
      <c r="C1222" t="s">
        <v>48</v>
      </c>
    </row>
    <row r="1223" spans="1:3" x14ac:dyDescent="0.25">
      <c r="A1223" t="s">
        <v>22</v>
      </c>
      <c r="B1223" t="s">
        <v>64</v>
      </c>
      <c r="C1223" t="s">
        <v>51</v>
      </c>
    </row>
    <row r="1224" spans="1:3" x14ac:dyDescent="0.25">
      <c r="A1224" t="s">
        <v>10</v>
      </c>
      <c r="B1224" t="s">
        <v>65</v>
      </c>
      <c r="C1224" t="s">
        <v>42</v>
      </c>
    </row>
    <row r="1225" spans="1:3" x14ac:dyDescent="0.25">
      <c r="A1225" t="s">
        <v>8</v>
      </c>
      <c r="B1225" t="s">
        <v>63</v>
      </c>
      <c r="C1225" t="s">
        <v>43</v>
      </c>
    </row>
    <row r="1226" spans="1:3" x14ac:dyDescent="0.25">
      <c r="A1226" t="s">
        <v>12</v>
      </c>
      <c r="B1226" t="s">
        <v>65</v>
      </c>
      <c r="C1226" t="s">
        <v>50</v>
      </c>
    </row>
    <row r="1227" spans="1:3" x14ac:dyDescent="0.25">
      <c r="A1227" t="s">
        <v>23</v>
      </c>
      <c r="B1227" t="s">
        <v>65</v>
      </c>
      <c r="C1227" t="s">
        <v>41</v>
      </c>
    </row>
    <row r="1228" spans="1:3" x14ac:dyDescent="0.25">
      <c r="A1228" t="s">
        <v>23</v>
      </c>
      <c r="B1228" t="s">
        <v>65</v>
      </c>
      <c r="C1228" t="s">
        <v>41</v>
      </c>
    </row>
    <row r="1229" spans="1:3" x14ac:dyDescent="0.25">
      <c r="A1229" t="s">
        <v>18</v>
      </c>
      <c r="B1229" t="s">
        <v>63</v>
      </c>
      <c r="C1229" t="s">
        <v>46</v>
      </c>
    </row>
    <row r="1230" spans="1:3" x14ac:dyDescent="0.25">
      <c r="A1230" t="s">
        <v>10</v>
      </c>
      <c r="B1230" t="s">
        <v>62</v>
      </c>
      <c r="C1230" t="s">
        <v>45</v>
      </c>
    </row>
    <row r="1231" spans="1:3" x14ac:dyDescent="0.25">
      <c r="A1231" t="s">
        <v>13</v>
      </c>
      <c r="B1231" t="s">
        <v>62</v>
      </c>
      <c r="C1231" t="s">
        <v>43</v>
      </c>
    </row>
    <row r="1232" spans="1:3" x14ac:dyDescent="0.25">
      <c r="A1232" t="s">
        <v>18</v>
      </c>
      <c r="B1232" t="s">
        <v>63</v>
      </c>
      <c r="C1232" t="s">
        <v>52</v>
      </c>
    </row>
    <row r="1233" spans="1:3" x14ac:dyDescent="0.25">
      <c r="A1233" t="s">
        <v>13</v>
      </c>
      <c r="B1233" t="s">
        <v>63</v>
      </c>
      <c r="C1233" t="s">
        <v>51</v>
      </c>
    </row>
    <row r="1234" spans="1:3" x14ac:dyDescent="0.25">
      <c r="A1234" t="s">
        <v>20</v>
      </c>
      <c r="B1234" t="s">
        <v>64</v>
      </c>
      <c r="C1234" t="s">
        <v>46</v>
      </c>
    </row>
    <row r="1235" spans="1:3" x14ac:dyDescent="0.25">
      <c r="A1235" t="s">
        <v>16</v>
      </c>
      <c r="B1235" t="s">
        <v>62</v>
      </c>
      <c r="C1235" t="s">
        <v>41</v>
      </c>
    </row>
    <row r="1236" spans="1:3" x14ac:dyDescent="0.25">
      <c r="A1236" t="s">
        <v>11</v>
      </c>
      <c r="B1236" t="s">
        <v>63</v>
      </c>
      <c r="C1236" t="s">
        <v>42</v>
      </c>
    </row>
    <row r="1237" spans="1:3" x14ac:dyDescent="0.25">
      <c r="A1237" t="s">
        <v>16</v>
      </c>
      <c r="B1237" t="s">
        <v>65</v>
      </c>
      <c r="C1237" t="s">
        <v>47</v>
      </c>
    </row>
    <row r="1238" spans="1:3" x14ac:dyDescent="0.25">
      <c r="A1238" t="s">
        <v>13</v>
      </c>
      <c r="B1238" t="s">
        <v>62</v>
      </c>
      <c r="C1238" t="s">
        <v>51</v>
      </c>
    </row>
    <row r="1239" spans="1:3" x14ac:dyDescent="0.25">
      <c r="A1239" t="s">
        <v>14</v>
      </c>
      <c r="B1239" t="s">
        <v>65</v>
      </c>
      <c r="C1239" t="s">
        <v>44</v>
      </c>
    </row>
    <row r="1240" spans="1:3" x14ac:dyDescent="0.25">
      <c r="A1240" t="s">
        <v>16</v>
      </c>
      <c r="B1240" t="s">
        <v>63</v>
      </c>
      <c r="C1240" t="s">
        <v>52</v>
      </c>
    </row>
    <row r="1241" spans="1:3" x14ac:dyDescent="0.25">
      <c r="A1241" t="s">
        <v>21</v>
      </c>
      <c r="B1241" t="s">
        <v>63</v>
      </c>
      <c r="C1241" t="s">
        <v>46</v>
      </c>
    </row>
    <row r="1242" spans="1:3" x14ac:dyDescent="0.25">
      <c r="A1242" t="s">
        <v>24</v>
      </c>
      <c r="B1242" t="s">
        <v>63</v>
      </c>
      <c r="C1242" t="s">
        <v>45</v>
      </c>
    </row>
    <row r="1243" spans="1:3" x14ac:dyDescent="0.25">
      <c r="A1243" t="s">
        <v>20</v>
      </c>
      <c r="B1243" t="s">
        <v>63</v>
      </c>
      <c r="C1243" t="s">
        <v>52</v>
      </c>
    </row>
    <row r="1244" spans="1:3" x14ac:dyDescent="0.25">
      <c r="A1244" t="s">
        <v>20</v>
      </c>
      <c r="B1244" t="s">
        <v>65</v>
      </c>
      <c r="C1244" t="s">
        <v>42</v>
      </c>
    </row>
    <row r="1245" spans="1:3" x14ac:dyDescent="0.25">
      <c r="A1245" t="s">
        <v>22</v>
      </c>
      <c r="B1245" t="s">
        <v>64</v>
      </c>
      <c r="C1245" t="s">
        <v>44</v>
      </c>
    </row>
    <row r="1246" spans="1:3" x14ac:dyDescent="0.25">
      <c r="A1246" t="s">
        <v>12</v>
      </c>
      <c r="B1246" t="s">
        <v>65</v>
      </c>
      <c r="C1246" t="s">
        <v>51</v>
      </c>
    </row>
    <row r="1247" spans="1:3" x14ac:dyDescent="0.25">
      <c r="A1247" t="s">
        <v>16</v>
      </c>
      <c r="B1247" t="s">
        <v>63</v>
      </c>
      <c r="C1247" t="s">
        <v>41</v>
      </c>
    </row>
    <row r="1248" spans="1:3" x14ac:dyDescent="0.25">
      <c r="A1248" t="s">
        <v>8</v>
      </c>
      <c r="B1248" t="s">
        <v>63</v>
      </c>
      <c r="C1248" t="s">
        <v>52</v>
      </c>
    </row>
    <row r="1249" spans="1:3" x14ac:dyDescent="0.25">
      <c r="A1249" t="s">
        <v>18</v>
      </c>
      <c r="B1249" t="s">
        <v>63</v>
      </c>
      <c r="C1249" t="s">
        <v>50</v>
      </c>
    </row>
    <row r="1250" spans="1:3" x14ac:dyDescent="0.25">
      <c r="A1250" t="s">
        <v>17</v>
      </c>
      <c r="B1250" t="s">
        <v>63</v>
      </c>
      <c r="C1250" t="s">
        <v>42</v>
      </c>
    </row>
    <row r="1251" spans="1:3" x14ac:dyDescent="0.25">
      <c r="A1251" t="s">
        <v>10</v>
      </c>
      <c r="B1251" t="s">
        <v>62</v>
      </c>
      <c r="C1251" t="s">
        <v>45</v>
      </c>
    </row>
    <row r="1252" spans="1:3" x14ac:dyDescent="0.25">
      <c r="A1252" t="s">
        <v>17</v>
      </c>
      <c r="B1252" t="s">
        <v>63</v>
      </c>
      <c r="C1252" t="s">
        <v>47</v>
      </c>
    </row>
    <row r="1253" spans="1:3" x14ac:dyDescent="0.25">
      <c r="A1253" t="s">
        <v>25</v>
      </c>
      <c r="B1253" t="s">
        <v>65</v>
      </c>
      <c r="C1253" t="s">
        <v>48</v>
      </c>
    </row>
    <row r="1254" spans="1:3" x14ac:dyDescent="0.25">
      <c r="A1254" t="s">
        <v>21</v>
      </c>
      <c r="B1254" t="s">
        <v>63</v>
      </c>
      <c r="C1254" t="s">
        <v>43</v>
      </c>
    </row>
    <row r="1255" spans="1:3" x14ac:dyDescent="0.25">
      <c r="A1255" t="s">
        <v>19</v>
      </c>
      <c r="B1255" t="s">
        <v>62</v>
      </c>
      <c r="C1255" t="s">
        <v>50</v>
      </c>
    </row>
    <row r="1256" spans="1:3" x14ac:dyDescent="0.25">
      <c r="A1256" t="s">
        <v>25</v>
      </c>
      <c r="B1256" t="s">
        <v>66</v>
      </c>
      <c r="C1256" t="s">
        <v>46</v>
      </c>
    </row>
    <row r="1257" spans="1:3" x14ac:dyDescent="0.25">
      <c r="A1257" t="s">
        <v>10</v>
      </c>
      <c r="B1257" t="s">
        <v>64</v>
      </c>
      <c r="C1257" t="s">
        <v>48</v>
      </c>
    </row>
    <row r="1258" spans="1:3" x14ac:dyDescent="0.25">
      <c r="A1258" t="s">
        <v>17</v>
      </c>
      <c r="B1258" t="s">
        <v>64</v>
      </c>
      <c r="C1258" t="s">
        <v>49</v>
      </c>
    </row>
    <row r="1259" spans="1:3" x14ac:dyDescent="0.25">
      <c r="A1259" t="s">
        <v>12</v>
      </c>
      <c r="B1259" t="s">
        <v>64</v>
      </c>
      <c r="C1259" t="s">
        <v>50</v>
      </c>
    </row>
    <row r="1260" spans="1:3" x14ac:dyDescent="0.25">
      <c r="A1260" t="s">
        <v>23</v>
      </c>
      <c r="B1260" t="s">
        <v>62</v>
      </c>
      <c r="C1260" t="s">
        <v>49</v>
      </c>
    </row>
    <row r="1261" spans="1:3" x14ac:dyDescent="0.25">
      <c r="A1261" t="s">
        <v>14</v>
      </c>
      <c r="B1261" t="s">
        <v>65</v>
      </c>
      <c r="C1261" t="s">
        <v>51</v>
      </c>
    </row>
    <row r="1262" spans="1:3" x14ac:dyDescent="0.25">
      <c r="A1262" t="s">
        <v>17</v>
      </c>
      <c r="B1262" t="s">
        <v>63</v>
      </c>
      <c r="C1262" t="s">
        <v>49</v>
      </c>
    </row>
    <row r="1263" spans="1:3" x14ac:dyDescent="0.25">
      <c r="A1263" t="s">
        <v>12</v>
      </c>
      <c r="B1263" t="s">
        <v>64</v>
      </c>
      <c r="C1263" t="s">
        <v>42</v>
      </c>
    </row>
    <row r="1264" spans="1:3" x14ac:dyDescent="0.25">
      <c r="A1264" t="s">
        <v>14</v>
      </c>
      <c r="B1264" t="s">
        <v>64</v>
      </c>
      <c r="C1264" t="s">
        <v>41</v>
      </c>
    </row>
    <row r="1265" spans="1:3" x14ac:dyDescent="0.25">
      <c r="A1265" t="s">
        <v>20</v>
      </c>
      <c r="B1265" t="s">
        <v>65</v>
      </c>
      <c r="C1265" t="s">
        <v>41</v>
      </c>
    </row>
    <row r="1266" spans="1:3" x14ac:dyDescent="0.25">
      <c r="A1266" t="s">
        <v>20</v>
      </c>
      <c r="B1266" t="s">
        <v>63</v>
      </c>
      <c r="C1266" t="s">
        <v>41</v>
      </c>
    </row>
    <row r="1267" spans="1:3" x14ac:dyDescent="0.25">
      <c r="A1267" t="s">
        <v>11</v>
      </c>
      <c r="B1267" t="s">
        <v>63</v>
      </c>
      <c r="C1267" t="s">
        <v>50</v>
      </c>
    </row>
    <row r="1268" spans="1:3" x14ac:dyDescent="0.25">
      <c r="A1268" t="s">
        <v>16</v>
      </c>
      <c r="B1268" t="s">
        <v>65</v>
      </c>
      <c r="C1268" t="s">
        <v>42</v>
      </c>
    </row>
    <row r="1269" spans="1:3" x14ac:dyDescent="0.25">
      <c r="A1269" t="s">
        <v>20</v>
      </c>
      <c r="B1269" t="s">
        <v>65</v>
      </c>
      <c r="C1269" t="s">
        <v>49</v>
      </c>
    </row>
    <row r="1270" spans="1:3" x14ac:dyDescent="0.25">
      <c r="A1270" t="s">
        <v>22</v>
      </c>
      <c r="B1270" t="s">
        <v>63</v>
      </c>
      <c r="C1270" t="s">
        <v>43</v>
      </c>
    </row>
    <row r="1271" spans="1:3" x14ac:dyDescent="0.25">
      <c r="A1271" t="s">
        <v>11</v>
      </c>
      <c r="B1271" t="s">
        <v>65</v>
      </c>
      <c r="C1271" t="s">
        <v>43</v>
      </c>
    </row>
    <row r="1272" spans="1:3" x14ac:dyDescent="0.25">
      <c r="A1272" t="s">
        <v>10</v>
      </c>
      <c r="B1272" t="s">
        <v>62</v>
      </c>
      <c r="C1272" t="s">
        <v>41</v>
      </c>
    </row>
    <row r="1273" spans="1:3" x14ac:dyDescent="0.25">
      <c r="A1273" t="s">
        <v>16</v>
      </c>
      <c r="B1273" t="s">
        <v>62</v>
      </c>
      <c r="C1273" t="s">
        <v>45</v>
      </c>
    </row>
    <row r="1274" spans="1:3" x14ac:dyDescent="0.25">
      <c r="A1274" t="s">
        <v>9</v>
      </c>
      <c r="B1274" t="s">
        <v>64</v>
      </c>
      <c r="C1274" t="s">
        <v>49</v>
      </c>
    </row>
    <row r="1275" spans="1:3" x14ac:dyDescent="0.25">
      <c r="A1275" t="s">
        <v>20</v>
      </c>
      <c r="B1275" t="s">
        <v>64</v>
      </c>
      <c r="C1275" t="s">
        <v>50</v>
      </c>
    </row>
    <row r="1276" spans="1:3" x14ac:dyDescent="0.25">
      <c r="A1276" t="s">
        <v>13</v>
      </c>
      <c r="B1276" t="s">
        <v>65</v>
      </c>
      <c r="C1276" t="s">
        <v>43</v>
      </c>
    </row>
    <row r="1277" spans="1:3" x14ac:dyDescent="0.25">
      <c r="A1277" t="s">
        <v>17</v>
      </c>
      <c r="B1277" t="s">
        <v>65</v>
      </c>
      <c r="C1277" t="s">
        <v>43</v>
      </c>
    </row>
    <row r="1278" spans="1:3" x14ac:dyDescent="0.25">
      <c r="A1278" t="s">
        <v>8</v>
      </c>
      <c r="B1278" t="s">
        <v>65</v>
      </c>
      <c r="C1278" t="s">
        <v>41</v>
      </c>
    </row>
    <row r="1279" spans="1:3" x14ac:dyDescent="0.25">
      <c r="A1279" t="s">
        <v>24</v>
      </c>
      <c r="B1279" t="s">
        <v>63</v>
      </c>
      <c r="C1279" t="s">
        <v>50</v>
      </c>
    </row>
    <row r="1280" spans="1:3" x14ac:dyDescent="0.25">
      <c r="A1280" t="s">
        <v>24</v>
      </c>
      <c r="B1280" t="s">
        <v>63</v>
      </c>
      <c r="C1280" t="s">
        <v>51</v>
      </c>
    </row>
    <row r="1281" spans="1:3" x14ac:dyDescent="0.25">
      <c r="A1281" t="s">
        <v>11</v>
      </c>
      <c r="B1281" t="s">
        <v>64</v>
      </c>
      <c r="C1281" t="s">
        <v>46</v>
      </c>
    </row>
    <row r="1282" spans="1:3" x14ac:dyDescent="0.25">
      <c r="A1282" t="s">
        <v>21</v>
      </c>
      <c r="B1282" t="s">
        <v>65</v>
      </c>
      <c r="C1282" t="s">
        <v>47</v>
      </c>
    </row>
    <row r="1283" spans="1:3" x14ac:dyDescent="0.25">
      <c r="A1283" t="s">
        <v>16</v>
      </c>
      <c r="B1283" t="s">
        <v>65</v>
      </c>
      <c r="C1283" t="s">
        <v>49</v>
      </c>
    </row>
    <row r="1284" spans="1:3" x14ac:dyDescent="0.25">
      <c r="A1284" t="s">
        <v>22</v>
      </c>
      <c r="B1284" t="s">
        <v>65</v>
      </c>
      <c r="C1284" t="s">
        <v>50</v>
      </c>
    </row>
    <row r="1285" spans="1:3" x14ac:dyDescent="0.25">
      <c r="A1285" t="s">
        <v>13</v>
      </c>
      <c r="B1285" t="s">
        <v>64</v>
      </c>
      <c r="C1285" t="s">
        <v>44</v>
      </c>
    </row>
    <row r="1286" spans="1:3" x14ac:dyDescent="0.25">
      <c r="A1286" t="s">
        <v>25</v>
      </c>
      <c r="B1286" t="s">
        <v>63</v>
      </c>
      <c r="C1286" t="s">
        <v>45</v>
      </c>
    </row>
    <row r="1287" spans="1:3" x14ac:dyDescent="0.25">
      <c r="A1287" t="s">
        <v>18</v>
      </c>
      <c r="B1287" t="s">
        <v>64</v>
      </c>
      <c r="C1287" t="s">
        <v>50</v>
      </c>
    </row>
    <row r="1288" spans="1:3" x14ac:dyDescent="0.25">
      <c r="A1288" t="s">
        <v>11</v>
      </c>
      <c r="B1288" t="s">
        <v>63</v>
      </c>
      <c r="C1288" t="s">
        <v>51</v>
      </c>
    </row>
    <row r="1289" spans="1:3" x14ac:dyDescent="0.25">
      <c r="A1289" t="s">
        <v>24</v>
      </c>
      <c r="B1289" t="s">
        <v>65</v>
      </c>
      <c r="C1289" t="s">
        <v>43</v>
      </c>
    </row>
    <row r="1290" spans="1:3" x14ac:dyDescent="0.25">
      <c r="A1290" t="s">
        <v>17</v>
      </c>
      <c r="B1290" t="s">
        <v>64</v>
      </c>
      <c r="C1290" t="s">
        <v>42</v>
      </c>
    </row>
    <row r="1291" spans="1:3" x14ac:dyDescent="0.25">
      <c r="A1291" t="s">
        <v>13</v>
      </c>
      <c r="B1291" t="s">
        <v>62</v>
      </c>
      <c r="C1291" t="s">
        <v>41</v>
      </c>
    </row>
    <row r="1292" spans="1:3" x14ac:dyDescent="0.25">
      <c r="A1292" t="s">
        <v>7</v>
      </c>
      <c r="B1292" t="s">
        <v>63</v>
      </c>
      <c r="C1292" t="s">
        <v>45</v>
      </c>
    </row>
    <row r="1293" spans="1:3" x14ac:dyDescent="0.25">
      <c r="A1293" t="s">
        <v>16</v>
      </c>
      <c r="B1293" t="s">
        <v>63</v>
      </c>
      <c r="C1293" t="s">
        <v>46</v>
      </c>
    </row>
    <row r="1294" spans="1:3" x14ac:dyDescent="0.25">
      <c r="A1294" t="s">
        <v>7</v>
      </c>
      <c r="B1294" t="s">
        <v>62</v>
      </c>
      <c r="C1294" t="s">
        <v>47</v>
      </c>
    </row>
    <row r="1295" spans="1:3" x14ac:dyDescent="0.25">
      <c r="A1295" t="s">
        <v>23</v>
      </c>
      <c r="B1295" t="s">
        <v>65</v>
      </c>
      <c r="C1295" t="s">
        <v>45</v>
      </c>
    </row>
    <row r="1296" spans="1:3" x14ac:dyDescent="0.25">
      <c r="A1296" t="s">
        <v>21</v>
      </c>
      <c r="B1296" t="s">
        <v>63</v>
      </c>
      <c r="C1296" t="s">
        <v>44</v>
      </c>
    </row>
    <row r="1297" spans="1:3" x14ac:dyDescent="0.25">
      <c r="A1297" t="s">
        <v>10</v>
      </c>
      <c r="B1297" t="s">
        <v>64</v>
      </c>
      <c r="C1297" t="s">
        <v>41</v>
      </c>
    </row>
    <row r="1298" spans="1:3" x14ac:dyDescent="0.25">
      <c r="A1298" t="s">
        <v>7</v>
      </c>
      <c r="B1298" t="s">
        <v>63</v>
      </c>
      <c r="C1298" t="s">
        <v>44</v>
      </c>
    </row>
    <row r="1299" spans="1:3" x14ac:dyDescent="0.25">
      <c r="A1299" t="s">
        <v>22</v>
      </c>
      <c r="B1299" t="s">
        <v>63</v>
      </c>
      <c r="C1299" t="s">
        <v>44</v>
      </c>
    </row>
    <row r="1300" spans="1:3" x14ac:dyDescent="0.25">
      <c r="A1300" t="s">
        <v>20</v>
      </c>
      <c r="B1300" t="s">
        <v>65</v>
      </c>
      <c r="C1300" t="s">
        <v>43</v>
      </c>
    </row>
    <row r="1301" spans="1:3" x14ac:dyDescent="0.25">
      <c r="A1301" t="s">
        <v>18</v>
      </c>
      <c r="B1301" t="s">
        <v>65</v>
      </c>
      <c r="C1301" t="s">
        <v>52</v>
      </c>
    </row>
    <row r="1302" spans="1:3" x14ac:dyDescent="0.25">
      <c r="A1302" t="s">
        <v>14</v>
      </c>
      <c r="B1302" t="s">
        <v>63</v>
      </c>
      <c r="C1302" t="s">
        <v>49</v>
      </c>
    </row>
    <row r="1303" spans="1:3" x14ac:dyDescent="0.25">
      <c r="A1303" t="s">
        <v>11</v>
      </c>
      <c r="B1303" t="s">
        <v>66</v>
      </c>
      <c r="C1303" t="s">
        <v>48</v>
      </c>
    </row>
    <row r="1304" spans="1:3" x14ac:dyDescent="0.25">
      <c r="A1304" t="s">
        <v>19</v>
      </c>
      <c r="B1304" t="s">
        <v>62</v>
      </c>
      <c r="C1304" t="s">
        <v>46</v>
      </c>
    </row>
    <row r="1305" spans="1:3" x14ac:dyDescent="0.25">
      <c r="A1305" t="s">
        <v>24</v>
      </c>
      <c r="B1305" t="s">
        <v>65</v>
      </c>
      <c r="C1305" t="s">
        <v>44</v>
      </c>
    </row>
    <row r="1306" spans="1:3" x14ac:dyDescent="0.25">
      <c r="A1306" t="s">
        <v>11</v>
      </c>
      <c r="B1306" t="s">
        <v>66</v>
      </c>
      <c r="C1306" t="s">
        <v>45</v>
      </c>
    </row>
    <row r="1307" spans="1:3" x14ac:dyDescent="0.25">
      <c r="A1307" t="s">
        <v>16</v>
      </c>
      <c r="B1307" t="s">
        <v>66</v>
      </c>
      <c r="C1307" t="s">
        <v>52</v>
      </c>
    </row>
    <row r="1308" spans="1:3" x14ac:dyDescent="0.25">
      <c r="A1308" t="s">
        <v>15</v>
      </c>
      <c r="B1308" t="s">
        <v>63</v>
      </c>
      <c r="C1308" t="s">
        <v>51</v>
      </c>
    </row>
    <row r="1309" spans="1:3" x14ac:dyDescent="0.25">
      <c r="A1309" t="s">
        <v>9</v>
      </c>
      <c r="B1309" t="s">
        <v>63</v>
      </c>
      <c r="C1309" t="s">
        <v>46</v>
      </c>
    </row>
    <row r="1310" spans="1:3" x14ac:dyDescent="0.25">
      <c r="A1310" t="s">
        <v>25</v>
      </c>
      <c r="B1310" t="s">
        <v>63</v>
      </c>
      <c r="C1310" t="s">
        <v>50</v>
      </c>
    </row>
    <row r="1311" spans="1:3" x14ac:dyDescent="0.25">
      <c r="A1311" t="s">
        <v>13</v>
      </c>
      <c r="B1311" t="s">
        <v>63</v>
      </c>
      <c r="C1311" t="s">
        <v>51</v>
      </c>
    </row>
    <row r="1312" spans="1:3" x14ac:dyDescent="0.25">
      <c r="A1312" t="s">
        <v>12</v>
      </c>
      <c r="B1312" t="s">
        <v>64</v>
      </c>
      <c r="C1312" t="s">
        <v>49</v>
      </c>
    </row>
    <row r="1313" spans="1:3" x14ac:dyDescent="0.25">
      <c r="A1313" t="s">
        <v>7</v>
      </c>
      <c r="B1313" t="s">
        <v>63</v>
      </c>
      <c r="C1313" t="s">
        <v>47</v>
      </c>
    </row>
    <row r="1314" spans="1:3" x14ac:dyDescent="0.25">
      <c r="A1314" t="s">
        <v>23</v>
      </c>
      <c r="B1314" t="s">
        <v>63</v>
      </c>
      <c r="C1314" t="s">
        <v>46</v>
      </c>
    </row>
    <row r="1315" spans="1:3" x14ac:dyDescent="0.25">
      <c r="A1315" t="s">
        <v>9</v>
      </c>
      <c r="B1315" t="s">
        <v>65</v>
      </c>
      <c r="C1315" t="s">
        <v>44</v>
      </c>
    </row>
    <row r="1316" spans="1:3" x14ac:dyDescent="0.25">
      <c r="A1316" t="s">
        <v>7</v>
      </c>
      <c r="B1316" t="s">
        <v>65</v>
      </c>
      <c r="C1316" t="s">
        <v>45</v>
      </c>
    </row>
    <row r="1317" spans="1:3" x14ac:dyDescent="0.25">
      <c r="A1317" t="s">
        <v>14</v>
      </c>
      <c r="B1317" t="s">
        <v>65</v>
      </c>
      <c r="C1317" t="s">
        <v>45</v>
      </c>
    </row>
    <row r="1318" spans="1:3" x14ac:dyDescent="0.25">
      <c r="A1318" t="s">
        <v>16</v>
      </c>
      <c r="B1318" t="s">
        <v>63</v>
      </c>
      <c r="C1318" t="s">
        <v>49</v>
      </c>
    </row>
    <row r="1319" spans="1:3" x14ac:dyDescent="0.25">
      <c r="A1319" t="s">
        <v>17</v>
      </c>
      <c r="B1319" t="s">
        <v>65</v>
      </c>
      <c r="C1319" t="s">
        <v>42</v>
      </c>
    </row>
    <row r="1320" spans="1:3" x14ac:dyDescent="0.25">
      <c r="A1320" t="s">
        <v>25</v>
      </c>
      <c r="B1320" t="s">
        <v>65</v>
      </c>
      <c r="C1320" t="s">
        <v>51</v>
      </c>
    </row>
    <row r="1321" spans="1:3" x14ac:dyDescent="0.25">
      <c r="A1321" t="s">
        <v>21</v>
      </c>
      <c r="B1321" t="s">
        <v>64</v>
      </c>
      <c r="C1321" t="s">
        <v>51</v>
      </c>
    </row>
    <row r="1322" spans="1:3" x14ac:dyDescent="0.25">
      <c r="A1322" t="s">
        <v>9</v>
      </c>
      <c r="B1322" t="s">
        <v>63</v>
      </c>
      <c r="C1322" t="s">
        <v>49</v>
      </c>
    </row>
    <row r="1323" spans="1:3" x14ac:dyDescent="0.25">
      <c r="A1323" t="s">
        <v>16</v>
      </c>
      <c r="B1323" t="s">
        <v>62</v>
      </c>
      <c r="C1323" t="s">
        <v>51</v>
      </c>
    </row>
    <row r="1324" spans="1:3" x14ac:dyDescent="0.25">
      <c r="A1324" t="s">
        <v>19</v>
      </c>
      <c r="B1324" t="s">
        <v>65</v>
      </c>
      <c r="C1324" t="s">
        <v>43</v>
      </c>
    </row>
    <row r="1325" spans="1:3" x14ac:dyDescent="0.25">
      <c r="A1325" t="s">
        <v>19</v>
      </c>
      <c r="B1325" t="s">
        <v>62</v>
      </c>
      <c r="C1325" t="s">
        <v>41</v>
      </c>
    </row>
    <row r="1326" spans="1:3" x14ac:dyDescent="0.25">
      <c r="A1326" t="s">
        <v>10</v>
      </c>
      <c r="B1326" t="s">
        <v>65</v>
      </c>
      <c r="C1326" t="s">
        <v>49</v>
      </c>
    </row>
    <row r="1327" spans="1:3" x14ac:dyDescent="0.25">
      <c r="A1327" t="s">
        <v>8</v>
      </c>
      <c r="B1327" t="s">
        <v>66</v>
      </c>
      <c r="C1327" t="s">
        <v>41</v>
      </c>
    </row>
    <row r="1328" spans="1:3" x14ac:dyDescent="0.25">
      <c r="A1328" t="s">
        <v>23</v>
      </c>
      <c r="B1328" t="s">
        <v>63</v>
      </c>
      <c r="C1328" t="s">
        <v>51</v>
      </c>
    </row>
    <row r="1329" spans="1:3" x14ac:dyDescent="0.25">
      <c r="A1329" t="s">
        <v>9</v>
      </c>
      <c r="B1329" t="s">
        <v>65</v>
      </c>
      <c r="C1329" t="s">
        <v>42</v>
      </c>
    </row>
    <row r="1330" spans="1:3" x14ac:dyDescent="0.25">
      <c r="A1330" t="s">
        <v>24</v>
      </c>
      <c r="B1330" t="s">
        <v>65</v>
      </c>
      <c r="C1330" t="s">
        <v>49</v>
      </c>
    </row>
    <row r="1331" spans="1:3" x14ac:dyDescent="0.25">
      <c r="A1331" t="s">
        <v>22</v>
      </c>
      <c r="B1331" t="s">
        <v>62</v>
      </c>
      <c r="C1331" t="s">
        <v>41</v>
      </c>
    </row>
    <row r="1332" spans="1:3" x14ac:dyDescent="0.25">
      <c r="A1332" t="s">
        <v>8</v>
      </c>
      <c r="B1332" t="s">
        <v>62</v>
      </c>
      <c r="C1332" t="s">
        <v>41</v>
      </c>
    </row>
    <row r="1333" spans="1:3" x14ac:dyDescent="0.25">
      <c r="A1333" t="s">
        <v>12</v>
      </c>
      <c r="B1333" t="s">
        <v>64</v>
      </c>
      <c r="C1333" t="s">
        <v>45</v>
      </c>
    </row>
    <row r="1334" spans="1:3" x14ac:dyDescent="0.25">
      <c r="A1334" t="s">
        <v>7</v>
      </c>
      <c r="B1334" t="s">
        <v>65</v>
      </c>
      <c r="C1334" t="s">
        <v>45</v>
      </c>
    </row>
    <row r="1335" spans="1:3" x14ac:dyDescent="0.25">
      <c r="A1335" t="s">
        <v>25</v>
      </c>
      <c r="B1335" t="s">
        <v>63</v>
      </c>
      <c r="C1335" t="s">
        <v>49</v>
      </c>
    </row>
    <row r="1336" spans="1:3" x14ac:dyDescent="0.25">
      <c r="A1336" t="s">
        <v>16</v>
      </c>
      <c r="B1336" t="s">
        <v>65</v>
      </c>
      <c r="C1336" t="s">
        <v>51</v>
      </c>
    </row>
    <row r="1337" spans="1:3" x14ac:dyDescent="0.25">
      <c r="A1337" t="s">
        <v>19</v>
      </c>
      <c r="B1337" t="s">
        <v>64</v>
      </c>
      <c r="C1337" t="s">
        <v>46</v>
      </c>
    </row>
    <row r="1338" spans="1:3" x14ac:dyDescent="0.25">
      <c r="A1338" t="s">
        <v>12</v>
      </c>
      <c r="B1338" t="s">
        <v>62</v>
      </c>
      <c r="C1338" t="s">
        <v>47</v>
      </c>
    </row>
    <row r="1339" spans="1:3" x14ac:dyDescent="0.25">
      <c r="A1339" t="s">
        <v>10</v>
      </c>
      <c r="B1339" t="s">
        <v>65</v>
      </c>
      <c r="C1339" t="s">
        <v>46</v>
      </c>
    </row>
    <row r="1340" spans="1:3" x14ac:dyDescent="0.25">
      <c r="A1340" t="s">
        <v>11</v>
      </c>
      <c r="B1340" t="s">
        <v>62</v>
      </c>
      <c r="C1340" t="s">
        <v>46</v>
      </c>
    </row>
    <row r="1341" spans="1:3" x14ac:dyDescent="0.25">
      <c r="A1341" t="s">
        <v>24</v>
      </c>
      <c r="B1341" t="s">
        <v>64</v>
      </c>
      <c r="C1341" t="s">
        <v>52</v>
      </c>
    </row>
    <row r="1342" spans="1:3" x14ac:dyDescent="0.25">
      <c r="A1342" t="s">
        <v>10</v>
      </c>
      <c r="B1342" t="s">
        <v>64</v>
      </c>
      <c r="C1342" t="s">
        <v>49</v>
      </c>
    </row>
    <row r="1343" spans="1:3" x14ac:dyDescent="0.25">
      <c r="A1343" t="s">
        <v>20</v>
      </c>
      <c r="B1343" t="s">
        <v>65</v>
      </c>
      <c r="C1343" t="s">
        <v>50</v>
      </c>
    </row>
    <row r="1344" spans="1:3" x14ac:dyDescent="0.25">
      <c r="A1344" t="s">
        <v>21</v>
      </c>
      <c r="B1344" t="s">
        <v>65</v>
      </c>
      <c r="C1344" t="s">
        <v>52</v>
      </c>
    </row>
    <row r="1345" spans="1:3" x14ac:dyDescent="0.25">
      <c r="A1345" t="s">
        <v>23</v>
      </c>
      <c r="B1345" t="s">
        <v>65</v>
      </c>
      <c r="C1345" t="s">
        <v>41</v>
      </c>
    </row>
    <row r="1346" spans="1:3" x14ac:dyDescent="0.25">
      <c r="A1346" t="s">
        <v>12</v>
      </c>
      <c r="B1346" t="s">
        <v>65</v>
      </c>
      <c r="C1346" t="s">
        <v>52</v>
      </c>
    </row>
    <row r="1347" spans="1:3" x14ac:dyDescent="0.25">
      <c r="A1347" t="s">
        <v>21</v>
      </c>
      <c r="B1347" t="s">
        <v>64</v>
      </c>
      <c r="C1347" t="s">
        <v>45</v>
      </c>
    </row>
    <row r="1348" spans="1:3" x14ac:dyDescent="0.25">
      <c r="A1348" t="s">
        <v>19</v>
      </c>
      <c r="B1348" t="s">
        <v>62</v>
      </c>
      <c r="C1348" t="s">
        <v>42</v>
      </c>
    </row>
    <row r="1349" spans="1:3" x14ac:dyDescent="0.25">
      <c r="A1349" t="s">
        <v>15</v>
      </c>
      <c r="B1349" t="s">
        <v>62</v>
      </c>
      <c r="C1349" t="s">
        <v>50</v>
      </c>
    </row>
    <row r="1350" spans="1:3" x14ac:dyDescent="0.25">
      <c r="A1350" t="s">
        <v>23</v>
      </c>
      <c r="B1350" t="s">
        <v>63</v>
      </c>
      <c r="C1350" t="s">
        <v>42</v>
      </c>
    </row>
    <row r="1351" spans="1:3" x14ac:dyDescent="0.25">
      <c r="A1351" t="s">
        <v>14</v>
      </c>
      <c r="B1351" t="s">
        <v>64</v>
      </c>
      <c r="C1351" t="s">
        <v>43</v>
      </c>
    </row>
    <row r="1352" spans="1:3" x14ac:dyDescent="0.25">
      <c r="A1352" t="s">
        <v>22</v>
      </c>
      <c r="B1352" t="s">
        <v>65</v>
      </c>
      <c r="C1352" t="s">
        <v>50</v>
      </c>
    </row>
    <row r="1353" spans="1:3" x14ac:dyDescent="0.25">
      <c r="A1353" t="s">
        <v>23</v>
      </c>
      <c r="B1353" t="s">
        <v>66</v>
      </c>
      <c r="C1353" t="s">
        <v>42</v>
      </c>
    </row>
    <row r="1354" spans="1:3" x14ac:dyDescent="0.25">
      <c r="A1354" t="s">
        <v>10</v>
      </c>
      <c r="B1354" t="s">
        <v>62</v>
      </c>
      <c r="C1354" t="s">
        <v>49</v>
      </c>
    </row>
    <row r="1355" spans="1:3" x14ac:dyDescent="0.25">
      <c r="A1355" t="s">
        <v>10</v>
      </c>
      <c r="B1355" t="s">
        <v>63</v>
      </c>
      <c r="C1355" t="s">
        <v>49</v>
      </c>
    </row>
    <row r="1356" spans="1:3" x14ac:dyDescent="0.25">
      <c r="A1356" t="s">
        <v>12</v>
      </c>
      <c r="B1356" t="s">
        <v>65</v>
      </c>
      <c r="C1356" t="s">
        <v>42</v>
      </c>
    </row>
    <row r="1357" spans="1:3" x14ac:dyDescent="0.25">
      <c r="A1357" t="s">
        <v>10</v>
      </c>
      <c r="B1357" t="s">
        <v>63</v>
      </c>
      <c r="C1357" t="s">
        <v>49</v>
      </c>
    </row>
    <row r="1358" spans="1:3" x14ac:dyDescent="0.25">
      <c r="A1358" t="s">
        <v>7</v>
      </c>
      <c r="B1358" t="s">
        <v>62</v>
      </c>
      <c r="C1358" t="s">
        <v>52</v>
      </c>
    </row>
    <row r="1359" spans="1:3" x14ac:dyDescent="0.25">
      <c r="A1359" t="s">
        <v>18</v>
      </c>
      <c r="B1359" t="s">
        <v>65</v>
      </c>
      <c r="C1359" t="s">
        <v>43</v>
      </c>
    </row>
    <row r="1360" spans="1:3" x14ac:dyDescent="0.25">
      <c r="A1360" t="s">
        <v>11</v>
      </c>
      <c r="B1360" t="s">
        <v>64</v>
      </c>
      <c r="C1360" t="s">
        <v>46</v>
      </c>
    </row>
    <row r="1361" spans="1:3" x14ac:dyDescent="0.25">
      <c r="A1361" t="s">
        <v>19</v>
      </c>
      <c r="B1361" t="s">
        <v>63</v>
      </c>
      <c r="C1361" t="s">
        <v>43</v>
      </c>
    </row>
    <row r="1362" spans="1:3" x14ac:dyDescent="0.25">
      <c r="A1362" t="s">
        <v>23</v>
      </c>
      <c r="B1362" t="s">
        <v>64</v>
      </c>
      <c r="C1362" t="s">
        <v>51</v>
      </c>
    </row>
    <row r="1363" spans="1:3" x14ac:dyDescent="0.25">
      <c r="A1363" t="s">
        <v>19</v>
      </c>
      <c r="B1363" t="s">
        <v>64</v>
      </c>
      <c r="C1363" t="s">
        <v>45</v>
      </c>
    </row>
    <row r="1364" spans="1:3" x14ac:dyDescent="0.25">
      <c r="A1364" t="s">
        <v>11</v>
      </c>
      <c r="B1364" t="s">
        <v>63</v>
      </c>
      <c r="C1364" t="s">
        <v>50</v>
      </c>
    </row>
    <row r="1365" spans="1:3" x14ac:dyDescent="0.25">
      <c r="A1365" t="s">
        <v>14</v>
      </c>
      <c r="B1365" t="s">
        <v>65</v>
      </c>
      <c r="C1365" t="s">
        <v>42</v>
      </c>
    </row>
    <row r="1366" spans="1:3" x14ac:dyDescent="0.25">
      <c r="A1366" t="s">
        <v>9</v>
      </c>
      <c r="B1366" t="s">
        <v>63</v>
      </c>
      <c r="C1366" t="s">
        <v>51</v>
      </c>
    </row>
    <row r="1367" spans="1:3" x14ac:dyDescent="0.25">
      <c r="A1367" t="s">
        <v>17</v>
      </c>
      <c r="B1367" t="s">
        <v>63</v>
      </c>
      <c r="C1367" t="s">
        <v>43</v>
      </c>
    </row>
    <row r="1368" spans="1:3" x14ac:dyDescent="0.25">
      <c r="A1368" t="s">
        <v>13</v>
      </c>
      <c r="B1368" t="s">
        <v>64</v>
      </c>
      <c r="C1368" t="s">
        <v>44</v>
      </c>
    </row>
    <row r="1369" spans="1:3" x14ac:dyDescent="0.25">
      <c r="A1369" t="s">
        <v>21</v>
      </c>
      <c r="B1369" t="s">
        <v>66</v>
      </c>
      <c r="C1369" t="s">
        <v>42</v>
      </c>
    </row>
    <row r="1370" spans="1:3" x14ac:dyDescent="0.25">
      <c r="A1370" t="s">
        <v>15</v>
      </c>
      <c r="B1370" t="s">
        <v>63</v>
      </c>
      <c r="C1370" t="s">
        <v>48</v>
      </c>
    </row>
    <row r="1371" spans="1:3" x14ac:dyDescent="0.25">
      <c r="A1371" t="s">
        <v>20</v>
      </c>
      <c r="B1371" t="s">
        <v>63</v>
      </c>
      <c r="C1371" t="s">
        <v>43</v>
      </c>
    </row>
    <row r="1372" spans="1:3" x14ac:dyDescent="0.25">
      <c r="A1372" t="s">
        <v>25</v>
      </c>
      <c r="B1372" t="s">
        <v>65</v>
      </c>
      <c r="C1372" t="s">
        <v>44</v>
      </c>
    </row>
    <row r="1373" spans="1:3" x14ac:dyDescent="0.25">
      <c r="A1373" t="s">
        <v>13</v>
      </c>
      <c r="B1373" t="s">
        <v>63</v>
      </c>
      <c r="C1373" t="s">
        <v>44</v>
      </c>
    </row>
    <row r="1374" spans="1:3" x14ac:dyDescent="0.25">
      <c r="A1374" t="s">
        <v>19</v>
      </c>
      <c r="B1374" t="s">
        <v>63</v>
      </c>
      <c r="C1374" t="s">
        <v>43</v>
      </c>
    </row>
    <row r="1375" spans="1:3" x14ac:dyDescent="0.25">
      <c r="A1375" t="s">
        <v>19</v>
      </c>
      <c r="B1375" t="s">
        <v>65</v>
      </c>
      <c r="C1375" t="s">
        <v>45</v>
      </c>
    </row>
    <row r="1376" spans="1:3" x14ac:dyDescent="0.25">
      <c r="A1376" t="s">
        <v>8</v>
      </c>
      <c r="B1376" t="s">
        <v>63</v>
      </c>
      <c r="C1376" t="s">
        <v>48</v>
      </c>
    </row>
    <row r="1377" spans="1:3" x14ac:dyDescent="0.25">
      <c r="A1377" t="s">
        <v>12</v>
      </c>
      <c r="B1377" t="s">
        <v>63</v>
      </c>
      <c r="C1377" t="s">
        <v>42</v>
      </c>
    </row>
    <row r="1378" spans="1:3" x14ac:dyDescent="0.25">
      <c r="A1378" t="s">
        <v>22</v>
      </c>
      <c r="B1378" t="s">
        <v>63</v>
      </c>
      <c r="C1378" t="s">
        <v>47</v>
      </c>
    </row>
    <row r="1379" spans="1:3" x14ac:dyDescent="0.25">
      <c r="A1379" t="s">
        <v>24</v>
      </c>
      <c r="B1379" t="s">
        <v>63</v>
      </c>
      <c r="C1379" t="s">
        <v>50</v>
      </c>
    </row>
    <row r="1380" spans="1:3" x14ac:dyDescent="0.25">
      <c r="A1380" t="s">
        <v>21</v>
      </c>
      <c r="B1380" t="s">
        <v>62</v>
      </c>
      <c r="C1380" t="s">
        <v>51</v>
      </c>
    </row>
    <row r="1381" spans="1:3" x14ac:dyDescent="0.25">
      <c r="A1381" t="s">
        <v>8</v>
      </c>
      <c r="B1381" t="s">
        <v>64</v>
      </c>
      <c r="C1381" t="s">
        <v>45</v>
      </c>
    </row>
    <row r="1382" spans="1:3" x14ac:dyDescent="0.25">
      <c r="A1382" t="s">
        <v>9</v>
      </c>
      <c r="B1382" t="s">
        <v>65</v>
      </c>
      <c r="C1382" t="s">
        <v>51</v>
      </c>
    </row>
    <row r="1383" spans="1:3" x14ac:dyDescent="0.25">
      <c r="A1383" t="s">
        <v>10</v>
      </c>
      <c r="B1383" t="s">
        <v>63</v>
      </c>
      <c r="C1383" t="s">
        <v>44</v>
      </c>
    </row>
    <row r="1384" spans="1:3" x14ac:dyDescent="0.25">
      <c r="A1384" t="s">
        <v>12</v>
      </c>
      <c r="B1384" t="s">
        <v>63</v>
      </c>
      <c r="C1384" t="s">
        <v>49</v>
      </c>
    </row>
    <row r="1385" spans="1:3" x14ac:dyDescent="0.25">
      <c r="A1385" t="s">
        <v>8</v>
      </c>
      <c r="B1385" t="s">
        <v>62</v>
      </c>
      <c r="C1385" t="s">
        <v>43</v>
      </c>
    </row>
    <row r="1386" spans="1:3" x14ac:dyDescent="0.25">
      <c r="A1386" t="s">
        <v>12</v>
      </c>
      <c r="B1386" t="s">
        <v>63</v>
      </c>
      <c r="C1386" t="s">
        <v>52</v>
      </c>
    </row>
    <row r="1387" spans="1:3" x14ac:dyDescent="0.25">
      <c r="A1387" t="s">
        <v>11</v>
      </c>
      <c r="B1387" t="s">
        <v>65</v>
      </c>
      <c r="C1387" t="s">
        <v>43</v>
      </c>
    </row>
    <row r="1388" spans="1:3" x14ac:dyDescent="0.25">
      <c r="A1388" t="s">
        <v>18</v>
      </c>
      <c r="B1388" t="s">
        <v>65</v>
      </c>
      <c r="C1388" t="s">
        <v>52</v>
      </c>
    </row>
    <row r="1389" spans="1:3" x14ac:dyDescent="0.25">
      <c r="A1389" t="s">
        <v>20</v>
      </c>
      <c r="B1389" t="s">
        <v>65</v>
      </c>
      <c r="C1389" t="s">
        <v>50</v>
      </c>
    </row>
    <row r="1390" spans="1:3" x14ac:dyDescent="0.25">
      <c r="A1390" t="s">
        <v>17</v>
      </c>
      <c r="B1390" t="s">
        <v>64</v>
      </c>
      <c r="C1390" t="s">
        <v>52</v>
      </c>
    </row>
    <row r="1391" spans="1:3" x14ac:dyDescent="0.25">
      <c r="A1391" t="s">
        <v>8</v>
      </c>
      <c r="B1391" t="s">
        <v>64</v>
      </c>
      <c r="C1391" t="s">
        <v>48</v>
      </c>
    </row>
    <row r="1392" spans="1:3" x14ac:dyDescent="0.25">
      <c r="A1392" t="s">
        <v>13</v>
      </c>
      <c r="B1392" t="s">
        <v>65</v>
      </c>
      <c r="C1392" t="s">
        <v>49</v>
      </c>
    </row>
    <row r="1393" spans="1:3" x14ac:dyDescent="0.25">
      <c r="A1393" t="s">
        <v>25</v>
      </c>
      <c r="B1393" t="s">
        <v>63</v>
      </c>
      <c r="C1393" t="s">
        <v>43</v>
      </c>
    </row>
    <row r="1394" spans="1:3" x14ac:dyDescent="0.25">
      <c r="A1394" t="s">
        <v>12</v>
      </c>
      <c r="B1394" t="s">
        <v>63</v>
      </c>
      <c r="C1394" t="s">
        <v>48</v>
      </c>
    </row>
    <row r="1395" spans="1:3" x14ac:dyDescent="0.25">
      <c r="A1395" t="s">
        <v>14</v>
      </c>
      <c r="B1395" t="s">
        <v>65</v>
      </c>
      <c r="C1395" t="s">
        <v>48</v>
      </c>
    </row>
    <row r="1396" spans="1:3" x14ac:dyDescent="0.25">
      <c r="A1396" t="s">
        <v>13</v>
      </c>
      <c r="B1396" t="s">
        <v>62</v>
      </c>
      <c r="C1396" t="s">
        <v>41</v>
      </c>
    </row>
    <row r="1397" spans="1:3" x14ac:dyDescent="0.25">
      <c r="A1397" t="s">
        <v>11</v>
      </c>
      <c r="B1397" t="s">
        <v>64</v>
      </c>
      <c r="C1397" t="s">
        <v>43</v>
      </c>
    </row>
    <row r="1398" spans="1:3" x14ac:dyDescent="0.25">
      <c r="A1398" t="s">
        <v>14</v>
      </c>
      <c r="B1398" t="s">
        <v>64</v>
      </c>
      <c r="C1398" t="s">
        <v>52</v>
      </c>
    </row>
    <row r="1399" spans="1:3" x14ac:dyDescent="0.25">
      <c r="A1399" t="s">
        <v>10</v>
      </c>
      <c r="B1399" t="s">
        <v>63</v>
      </c>
      <c r="C1399" t="s">
        <v>45</v>
      </c>
    </row>
    <row r="1400" spans="1:3" x14ac:dyDescent="0.25">
      <c r="A1400" t="s">
        <v>18</v>
      </c>
      <c r="B1400" t="s">
        <v>62</v>
      </c>
      <c r="C1400" t="s">
        <v>46</v>
      </c>
    </row>
    <row r="1401" spans="1:3" x14ac:dyDescent="0.25">
      <c r="A1401" t="s">
        <v>21</v>
      </c>
      <c r="B1401" t="s">
        <v>64</v>
      </c>
      <c r="C1401" t="s">
        <v>47</v>
      </c>
    </row>
    <row r="1402" spans="1:3" x14ac:dyDescent="0.25">
      <c r="A1402" t="s">
        <v>10</v>
      </c>
      <c r="B1402" t="s">
        <v>65</v>
      </c>
      <c r="C1402" t="s">
        <v>49</v>
      </c>
    </row>
    <row r="1403" spans="1:3" x14ac:dyDescent="0.25">
      <c r="A1403" t="s">
        <v>18</v>
      </c>
      <c r="B1403" t="s">
        <v>65</v>
      </c>
      <c r="C1403" t="s">
        <v>42</v>
      </c>
    </row>
    <row r="1404" spans="1:3" x14ac:dyDescent="0.25">
      <c r="A1404" t="s">
        <v>11</v>
      </c>
      <c r="B1404" t="s">
        <v>65</v>
      </c>
      <c r="C1404" t="s">
        <v>46</v>
      </c>
    </row>
    <row r="1405" spans="1:3" x14ac:dyDescent="0.25">
      <c r="A1405" t="s">
        <v>18</v>
      </c>
      <c r="B1405" t="s">
        <v>65</v>
      </c>
      <c r="C1405" t="s">
        <v>44</v>
      </c>
    </row>
    <row r="1406" spans="1:3" x14ac:dyDescent="0.25">
      <c r="A1406" t="s">
        <v>19</v>
      </c>
      <c r="B1406" t="s">
        <v>63</v>
      </c>
      <c r="C1406" t="s">
        <v>46</v>
      </c>
    </row>
    <row r="1407" spans="1:3" x14ac:dyDescent="0.25">
      <c r="A1407" t="s">
        <v>16</v>
      </c>
      <c r="B1407" t="s">
        <v>62</v>
      </c>
      <c r="C1407" t="s">
        <v>50</v>
      </c>
    </row>
    <row r="1408" spans="1:3" x14ac:dyDescent="0.25">
      <c r="A1408" t="s">
        <v>9</v>
      </c>
      <c r="B1408" t="s">
        <v>64</v>
      </c>
      <c r="C1408" t="s">
        <v>43</v>
      </c>
    </row>
    <row r="1409" spans="1:3" x14ac:dyDescent="0.25">
      <c r="A1409" t="s">
        <v>8</v>
      </c>
      <c r="B1409" t="s">
        <v>63</v>
      </c>
      <c r="C1409" t="s">
        <v>41</v>
      </c>
    </row>
    <row r="1410" spans="1:3" x14ac:dyDescent="0.25">
      <c r="A1410" t="s">
        <v>13</v>
      </c>
      <c r="B1410" t="s">
        <v>62</v>
      </c>
      <c r="C1410" t="s">
        <v>43</v>
      </c>
    </row>
    <row r="1411" spans="1:3" x14ac:dyDescent="0.25">
      <c r="A1411" t="s">
        <v>24</v>
      </c>
      <c r="B1411" t="s">
        <v>63</v>
      </c>
      <c r="C1411" t="s">
        <v>52</v>
      </c>
    </row>
    <row r="1412" spans="1:3" x14ac:dyDescent="0.25">
      <c r="A1412" t="s">
        <v>24</v>
      </c>
      <c r="B1412" t="s">
        <v>65</v>
      </c>
      <c r="C1412" t="s">
        <v>48</v>
      </c>
    </row>
    <row r="1413" spans="1:3" x14ac:dyDescent="0.25">
      <c r="A1413" t="s">
        <v>25</v>
      </c>
      <c r="B1413" t="s">
        <v>65</v>
      </c>
      <c r="C1413" t="s">
        <v>49</v>
      </c>
    </row>
    <row r="1414" spans="1:3" x14ac:dyDescent="0.25">
      <c r="A1414" t="s">
        <v>11</v>
      </c>
      <c r="B1414" t="s">
        <v>63</v>
      </c>
      <c r="C1414" t="s">
        <v>52</v>
      </c>
    </row>
    <row r="1415" spans="1:3" x14ac:dyDescent="0.25">
      <c r="A1415" t="s">
        <v>15</v>
      </c>
      <c r="B1415" t="s">
        <v>65</v>
      </c>
      <c r="C1415" t="s">
        <v>48</v>
      </c>
    </row>
    <row r="1416" spans="1:3" x14ac:dyDescent="0.25">
      <c r="A1416" t="s">
        <v>9</v>
      </c>
      <c r="B1416" t="s">
        <v>65</v>
      </c>
      <c r="C1416" t="s">
        <v>43</v>
      </c>
    </row>
    <row r="1417" spans="1:3" x14ac:dyDescent="0.25">
      <c r="A1417" t="s">
        <v>25</v>
      </c>
      <c r="B1417" t="s">
        <v>63</v>
      </c>
      <c r="C1417" t="s">
        <v>49</v>
      </c>
    </row>
    <row r="1418" spans="1:3" x14ac:dyDescent="0.25">
      <c r="A1418" t="s">
        <v>10</v>
      </c>
      <c r="B1418" t="s">
        <v>65</v>
      </c>
      <c r="C1418" t="s">
        <v>41</v>
      </c>
    </row>
    <row r="1419" spans="1:3" x14ac:dyDescent="0.25">
      <c r="A1419" t="s">
        <v>13</v>
      </c>
      <c r="B1419" t="s">
        <v>65</v>
      </c>
      <c r="C1419" t="s">
        <v>43</v>
      </c>
    </row>
    <row r="1420" spans="1:3" x14ac:dyDescent="0.25">
      <c r="A1420" t="s">
        <v>11</v>
      </c>
      <c r="B1420" t="s">
        <v>63</v>
      </c>
      <c r="C1420" t="s">
        <v>52</v>
      </c>
    </row>
    <row r="1421" spans="1:3" x14ac:dyDescent="0.25">
      <c r="A1421" t="s">
        <v>24</v>
      </c>
      <c r="B1421" t="s">
        <v>65</v>
      </c>
      <c r="C1421" t="s">
        <v>50</v>
      </c>
    </row>
    <row r="1422" spans="1:3" x14ac:dyDescent="0.25">
      <c r="A1422" t="s">
        <v>13</v>
      </c>
      <c r="B1422" t="s">
        <v>63</v>
      </c>
      <c r="C1422" t="s">
        <v>48</v>
      </c>
    </row>
    <row r="1423" spans="1:3" x14ac:dyDescent="0.25">
      <c r="A1423" t="s">
        <v>11</v>
      </c>
      <c r="B1423" t="s">
        <v>65</v>
      </c>
      <c r="C1423" t="s">
        <v>44</v>
      </c>
    </row>
    <row r="1424" spans="1:3" x14ac:dyDescent="0.25">
      <c r="A1424" t="s">
        <v>9</v>
      </c>
      <c r="B1424" t="s">
        <v>62</v>
      </c>
      <c r="C1424" t="s">
        <v>45</v>
      </c>
    </row>
    <row r="1425" spans="1:3" x14ac:dyDescent="0.25">
      <c r="A1425" t="s">
        <v>9</v>
      </c>
      <c r="B1425" t="s">
        <v>66</v>
      </c>
      <c r="C1425" t="s">
        <v>49</v>
      </c>
    </row>
    <row r="1426" spans="1:3" x14ac:dyDescent="0.25">
      <c r="A1426" t="s">
        <v>13</v>
      </c>
      <c r="B1426" t="s">
        <v>63</v>
      </c>
      <c r="C1426" t="s">
        <v>46</v>
      </c>
    </row>
    <row r="1427" spans="1:3" x14ac:dyDescent="0.25">
      <c r="A1427" t="s">
        <v>10</v>
      </c>
      <c r="B1427" t="s">
        <v>62</v>
      </c>
      <c r="C1427" t="s">
        <v>51</v>
      </c>
    </row>
    <row r="1428" spans="1:3" x14ac:dyDescent="0.25">
      <c r="A1428" t="s">
        <v>13</v>
      </c>
      <c r="B1428" t="s">
        <v>62</v>
      </c>
      <c r="C1428" t="s">
        <v>45</v>
      </c>
    </row>
    <row r="1429" spans="1:3" x14ac:dyDescent="0.25">
      <c r="A1429" t="s">
        <v>7</v>
      </c>
      <c r="B1429" t="s">
        <v>64</v>
      </c>
      <c r="C1429" t="s">
        <v>43</v>
      </c>
    </row>
    <row r="1430" spans="1:3" x14ac:dyDescent="0.25">
      <c r="A1430" t="s">
        <v>23</v>
      </c>
      <c r="B1430" t="s">
        <v>62</v>
      </c>
      <c r="C1430" t="s">
        <v>47</v>
      </c>
    </row>
    <row r="1431" spans="1:3" x14ac:dyDescent="0.25">
      <c r="A1431" t="s">
        <v>24</v>
      </c>
      <c r="B1431" t="s">
        <v>65</v>
      </c>
      <c r="C1431" t="s">
        <v>49</v>
      </c>
    </row>
    <row r="1432" spans="1:3" x14ac:dyDescent="0.25">
      <c r="A1432" t="s">
        <v>8</v>
      </c>
      <c r="B1432" t="s">
        <v>65</v>
      </c>
      <c r="C1432" t="s">
        <v>50</v>
      </c>
    </row>
    <row r="1433" spans="1:3" x14ac:dyDescent="0.25">
      <c r="A1433" t="s">
        <v>17</v>
      </c>
      <c r="B1433" t="s">
        <v>63</v>
      </c>
      <c r="C1433" t="s">
        <v>41</v>
      </c>
    </row>
    <row r="1434" spans="1:3" x14ac:dyDescent="0.25">
      <c r="A1434" t="s">
        <v>23</v>
      </c>
      <c r="B1434" t="s">
        <v>66</v>
      </c>
      <c r="C1434" t="s">
        <v>45</v>
      </c>
    </row>
    <row r="1435" spans="1:3" x14ac:dyDescent="0.25">
      <c r="A1435" t="s">
        <v>15</v>
      </c>
      <c r="B1435" t="s">
        <v>64</v>
      </c>
      <c r="C1435" t="s">
        <v>49</v>
      </c>
    </row>
    <row r="1436" spans="1:3" x14ac:dyDescent="0.25">
      <c r="A1436" t="s">
        <v>13</v>
      </c>
      <c r="B1436" t="s">
        <v>62</v>
      </c>
      <c r="C1436" t="s">
        <v>50</v>
      </c>
    </row>
    <row r="1437" spans="1:3" x14ac:dyDescent="0.25">
      <c r="A1437" t="s">
        <v>22</v>
      </c>
      <c r="B1437" t="s">
        <v>65</v>
      </c>
      <c r="C1437" t="s">
        <v>43</v>
      </c>
    </row>
    <row r="1438" spans="1:3" x14ac:dyDescent="0.25">
      <c r="A1438" t="s">
        <v>19</v>
      </c>
      <c r="B1438" t="s">
        <v>65</v>
      </c>
      <c r="C1438" t="s">
        <v>47</v>
      </c>
    </row>
    <row r="1439" spans="1:3" x14ac:dyDescent="0.25">
      <c r="A1439" t="s">
        <v>23</v>
      </c>
      <c r="B1439" t="s">
        <v>63</v>
      </c>
      <c r="C1439" t="s">
        <v>42</v>
      </c>
    </row>
    <row r="1440" spans="1:3" x14ac:dyDescent="0.25">
      <c r="A1440" t="s">
        <v>12</v>
      </c>
      <c r="B1440" t="s">
        <v>63</v>
      </c>
      <c r="C1440" t="s">
        <v>51</v>
      </c>
    </row>
    <row r="1441" spans="1:3" x14ac:dyDescent="0.25">
      <c r="A1441" t="s">
        <v>21</v>
      </c>
      <c r="B1441" t="s">
        <v>63</v>
      </c>
      <c r="C1441" t="s">
        <v>49</v>
      </c>
    </row>
    <row r="1442" spans="1:3" x14ac:dyDescent="0.25">
      <c r="A1442" t="s">
        <v>13</v>
      </c>
      <c r="B1442" t="s">
        <v>65</v>
      </c>
      <c r="C1442" t="s">
        <v>49</v>
      </c>
    </row>
    <row r="1443" spans="1:3" x14ac:dyDescent="0.25">
      <c r="A1443" t="s">
        <v>8</v>
      </c>
      <c r="B1443" t="s">
        <v>65</v>
      </c>
      <c r="C1443" t="s">
        <v>46</v>
      </c>
    </row>
    <row r="1444" spans="1:3" x14ac:dyDescent="0.25">
      <c r="A1444" t="s">
        <v>15</v>
      </c>
      <c r="B1444" t="s">
        <v>64</v>
      </c>
      <c r="C1444" t="s">
        <v>46</v>
      </c>
    </row>
    <row r="1445" spans="1:3" x14ac:dyDescent="0.25">
      <c r="A1445" t="s">
        <v>18</v>
      </c>
      <c r="B1445" t="s">
        <v>62</v>
      </c>
      <c r="C1445" t="s">
        <v>43</v>
      </c>
    </row>
    <row r="1446" spans="1:3" x14ac:dyDescent="0.25">
      <c r="A1446" t="s">
        <v>11</v>
      </c>
      <c r="B1446" t="s">
        <v>62</v>
      </c>
      <c r="C1446" t="s">
        <v>52</v>
      </c>
    </row>
    <row r="1447" spans="1:3" x14ac:dyDescent="0.25">
      <c r="A1447" t="s">
        <v>15</v>
      </c>
      <c r="B1447" t="s">
        <v>65</v>
      </c>
      <c r="C1447" t="s">
        <v>45</v>
      </c>
    </row>
    <row r="1448" spans="1:3" x14ac:dyDescent="0.25">
      <c r="A1448" t="s">
        <v>7</v>
      </c>
      <c r="B1448" t="s">
        <v>64</v>
      </c>
      <c r="C1448" t="s">
        <v>43</v>
      </c>
    </row>
    <row r="1449" spans="1:3" x14ac:dyDescent="0.25">
      <c r="A1449" t="s">
        <v>16</v>
      </c>
      <c r="B1449" t="s">
        <v>62</v>
      </c>
      <c r="C1449" t="s">
        <v>49</v>
      </c>
    </row>
    <row r="1450" spans="1:3" x14ac:dyDescent="0.25">
      <c r="A1450" t="s">
        <v>24</v>
      </c>
      <c r="B1450" t="s">
        <v>65</v>
      </c>
      <c r="C1450" t="s">
        <v>41</v>
      </c>
    </row>
    <row r="1451" spans="1:3" x14ac:dyDescent="0.25">
      <c r="A1451" t="s">
        <v>13</v>
      </c>
      <c r="B1451" t="s">
        <v>66</v>
      </c>
      <c r="C1451" t="s">
        <v>47</v>
      </c>
    </row>
    <row r="1452" spans="1:3" x14ac:dyDescent="0.25">
      <c r="A1452" t="s">
        <v>17</v>
      </c>
      <c r="B1452" t="s">
        <v>63</v>
      </c>
      <c r="C1452" t="s">
        <v>52</v>
      </c>
    </row>
    <row r="1453" spans="1:3" x14ac:dyDescent="0.25">
      <c r="A1453" t="s">
        <v>19</v>
      </c>
      <c r="B1453" t="s">
        <v>65</v>
      </c>
      <c r="C1453" t="s">
        <v>48</v>
      </c>
    </row>
    <row r="1454" spans="1:3" x14ac:dyDescent="0.25">
      <c r="A1454" t="s">
        <v>19</v>
      </c>
      <c r="B1454" t="s">
        <v>65</v>
      </c>
      <c r="C1454" t="s">
        <v>51</v>
      </c>
    </row>
    <row r="1455" spans="1:3" x14ac:dyDescent="0.25">
      <c r="A1455" t="s">
        <v>18</v>
      </c>
      <c r="B1455" t="s">
        <v>65</v>
      </c>
      <c r="C1455" t="s">
        <v>47</v>
      </c>
    </row>
    <row r="1456" spans="1:3" x14ac:dyDescent="0.25">
      <c r="A1456" t="s">
        <v>23</v>
      </c>
      <c r="B1456" t="s">
        <v>63</v>
      </c>
      <c r="C1456" t="s">
        <v>50</v>
      </c>
    </row>
    <row r="1457" spans="1:3" x14ac:dyDescent="0.25">
      <c r="A1457" t="s">
        <v>19</v>
      </c>
      <c r="B1457" t="s">
        <v>66</v>
      </c>
      <c r="C1457" t="s">
        <v>47</v>
      </c>
    </row>
    <row r="1458" spans="1:3" x14ac:dyDescent="0.25">
      <c r="A1458" t="s">
        <v>24</v>
      </c>
      <c r="B1458" t="s">
        <v>64</v>
      </c>
      <c r="C1458" t="s">
        <v>49</v>
      </c>
    </row>
    <row r="1459" spans="1:3" x14ac:dyDescent="0.25">
      <c r="A1459" t="s">
        <v>7</v>
      </c>
      <c r="B1459" t="s">
        <v>62</v>
      </c>
      <c r="C1459" t="s">
        <v>44</v>
      </c>
    </row>
    <row r="1460" spans="1:3" x14ac:dyDescent="0.25">
      <c r="A1460" t="s">
        <v>16</v>
      </c>
      <c r="B1460" t="s">
        <v>65</v>
      </c>
      <c r="C1460" t="s">
        <v>47</v>
      </c>
    </row>
    <row r="1461" spans="1:3" x14ac:dyDescent="0.25">
      <c r="A1461" t="s">
        <v>11</v>
      </c>
      <c r="B1461" t="s">
        <v>62</v>
      </c>
      <c r="C1461" t="s">
        <v>48</v>
      </c>
    </row>
    <row r="1462" spans="1:3" x14ac:dyDescent="0.25">
      <c r="A1462" t="s">
        <v>18</v>
      </c>
      <c r="B1462" t="s">
        <v>65</v>
      </c>
      <c r="C1462" t="s">
        <v>44</v>
      </c>
    </row>
    <row r="1463" spans="1:3" x14ac:dyDescent="0.25">
      <c r="A1463" t="s">
        <v>19</v>
      </c>
      <c r="B1463" t="s">
        <v>65</v>
      </c>
      <c r="C1463" t="s">
        <v>42</v>
      </c>
    </row>
    <row r="1464" spans="1:3" x14ac:dyDescent="0.25">
      <c r="A1464" t="s">
        <v>23</v>
      </c>
      <c r="B1464" t="s">
        <v>64</v>
      </c>
      <c r="C1464" t="s">
        <v>46</v>
      </c>
    </row>
    <row r="1465" spans="1:3" x14ac:dyDescent="0.25">
      <c r="A1465" t="s">
        <v>21</v>
      </c>
      <c r="B1465" t="s">
        <v>65</v>
      </c>
      <c r="C1465" t="s">
        <v>51</v>
      </c>
    </row>
    <row r="1466" spans="1:3" x14ac:dyDescent="0.25">
      <c r="A1466" t="s">
        <v>15</v>
      </c>
      <c r="B1466" t="s">
        <v>63</v>
      </c>
      <c r="C1466" t="s">
        <v>51</v>
      </c>
    </row>
    <row r="1467" spans="1:3" x14ac:dyDescent="0.25">
      <c r="A1467" t="s">
        <v>12</v>
      </c>
      <c r="B1467" t="s">
        <v>65</v>
      </c>
      <c r="C1467" t="s">
        <v>44</v>
      </c>
    </row>
    <row r="1468" spans="1:3" x14ac:dyDescent="0.25">
      <c r="A1468" t="s">
        <v>19</v>
      </c>
      <c r="B1468" t="s">
        <v>64</v>
      </c>
      <c r="C1468" t="s">
        <v>48</v>
      </c>
    </row>
    <row r="1469" spans="1:3" x14ac:dyDescent="0.25">
      <c r="A1469" t="s">
        <v>22</v>
      </c>
      <c r="B1469" t="s">
        <v>65</v>
      </c>
      <c r="C1469" t="s">
        <v>47</v>
      </c>
    </row>
    <row r="1470" spans="1:3" x14ac:dyDescent="0.25">
      <c r="A1470" t="s">
        <v>17</v>
      </c>
      <c r="B1470" t="s">
        <v>62</v>
      </c>
      <c r="C1470" t="s">
        <v>42</v>
      </c>
    </row>
    <row r="1471" spans="1:3" x14ac:dyDescent="0.25">
      <c r="A1471" t="s">
        <v>11</v>
      </c>
      <c r="B1471" t="s">
        <v>63</v>
      </c>
      <c r="C1471" t="s">
        <v>46</v>
      </c>
    </row>
    <row r="1472" spans="1:3" x14ac:dyDescent="0.25">
      <c r="A1472" t="s">
        <v>15</v>
      </c>
      <c r="B1472" t="s">
        <v>63</v>
      </c>
      <c r="C1472" t="s">
        <v>49</v>
      </c>
    </row>
    <row r="1473" spans="1:3" x14ac:dyDescent="0.25">
      <c r="A1473" t="s">
        <v>21</v>
      </c>
      <c r="B1473" t="s">
        <v>63</v>
      </c>
      <c r="C1473" t="s">
        <v>45</v>
      </c>
    </row>
    <row r="1474" spans="1:3" x14ac:dyDescent="0.25">
      <c r="A1474" t="s">
        <v>14</v>
      </c>
      <c r="B1474" t="s">
        <v>63</v>
      </c>
      <c r="C1474" t="s">
        <v>48</v>
      </c>
    </row>
    <row r="1475" spans="1:3" x14ac:dyDescent="0.25">
      <c r="A1475" t="s">
        <v>21</v>
      </c>
      <c r="B1475" t="s">
        <v>65</v>
      </c>
      <c r="C1475" t="s">
        <v>48</v>
      </c>
    </row>
    <row r="1476" spans="1:3" x14ac:dyDescent="0.25">
      <c r="A1476" t="s">
        <v>13</v>
      </c>
      <c r="B1476" t="s">
        <v>63</v>
      </c>
      <c r="C1476" t="s">
        <v>50</v>
      </c>
    </row>
    <row r="1477" spans="1:3" x14ac:dyDescent="0.25">
      <c r="A1477" t="s">
        <v>21</v>
      </c>
      <c r="B1477" t="s">
        <v>65</v>
      </c>
      <c r="C1477" t="s">
        <v>41</v>
      </c>
    </row>
    <row r="1478" spans="1:3" x14ac:dyDescent="0.25">
      <c r="A1478" t="s">
        <v>24</v>
      </c>
      <c r="B1478" t="s">
        <v>65</v>
      </c>
      <c r="C1478" t="s">
        <v>46</v>
      </c>
    </row>
    <row r="1479" spans="1:3" x14ac:dyDescent="0.25">
      <c r="A1479" t="s">
        <v>14</v>
      </c>
      <c r="B1479" t="s">
        <v>64</v>
      </c>
      <c r="C1479" t="s">
        <v>44</v>
      </c>
    </row>
    <row r="1480" spans="1:3" x14ac:dyDescent="0.25">
      <c r="A1480" t="s">
        <v>24</v>
      </c>
      <c r="B1480" t="s">
        <v>65</v>
      </c>
      <c r="C1480" t="s">
        <v>46</v>
      </c>
    </row>
    <row r="1481" spans="1:3" x14ac:dyDescent="0.25">
      <c r="A1481" t="s">
        <v>8</v>
      </c>
      <c r="B1481" t="s">
        <v>63</v>
      </c>
      <c r="C1481" t="s">
        <v>44</v>
      </c>
    </row>
    <row r="1482" spans="1:3" x14ac:dyDescent="0.25">
      <c r="A1482" t="s">
        <v>17</v>
      </c>
      <c r="B1482" t="s">
        <v>65</v>
      </c>
      <c r="C1482" t="s">
        <v>47</v>
      </c>
    </row>
    <row r="1483" spans="1:3" x14ac:dyDescent="0.25">
      <c r="A1483" t="s">
        <v>18</v>
      </c>
      <c r="B1483" t="s">
        <v>62</v>
      </c>
      <c r="C1483" t="s">
        <v>52</v>
      </c>
    </row>
    <row r="1484" spans="1:3" x14ac:dyDescent="0.25">
      <c r="A1484" t="s">
        <v>12</v>
      </c>
      <c r="B1484" t="s">
        <v>63</v>
      </c>
      <c r="C1484" t="s">
        <v>50</v>
      </c>
    </row>
    <row r="1485" spans="1:3" x14ac:dyDescent="0.25">
      <c r="A1485" t="s">
        <v>25</v>
      </c>
      <c r="B1485" t="s">
        <v>64</v>
      </c>
      <c r="C1485" t="s">
        <v>49</v>
      </c>
    </row>
    <row r="1486" spans="1:3" x14ac:dyDescent="0.25">
      <c r="A1486" t="s">
        <v>20</v>
      </c>
      <c r="B1486" t="s">
        <v>65</v>
      </c>
      <c r="C1486" t="s">
        <v>44</v>
      </c>
    </row>
    <row r="1487" spans="1:3" x14ac:dyDescent="0.25">
      <c r="A1487" t="s">
        <v>24</v>
      </c>
      <c r="B1487" t="s">
        <v>63</v>
      </c>
      <c r="C1487" t="s">
        <v>50</v>
      </c>
    </row>
    <row r="1488" spans="1:3" x14ac:dyDescent="0.25">
      <c r="A1488" t="s">
        <v>23</v>
      </c>
      <c r="B1488" t="s">
        <v>63</v>
      </c>
      <c r="C1488" t="s">
        <v>41</v>
      </c>
    </row>
    <row r="1489" spans="1:3" x14ac:dyDescent="0.25">
      <c r="A1489" t="s">
        <v>7</v>
      </c>
      <c r="B1489" t="s">
        <v>65</v>
      </c>
      <c r="C1489" t="s">
        <v>47</v>
      </c>
    </row>
    <row r="1490" spans="1:3" x14ac:dyDescent="0.25">
      <c r="A1490" t="s">
        <v>11</v>
      </c>
      <c r="B1490" t="s">
        <v>65</v>
      </c>
      <c r="C1490" t="s">
        <v>51</v>
      </c>
    </row>
    <row r="1491" spans="1:3" x14ac:dyDescent="0.25">
      <c r="A1491" t="s">
        <v>9</v>
      </c>
      <c r="B1491" t="s">
        <v>66</v>
      </c>
      <c r="C1491" t="s">
        <v>50</v>
      </c>
    </row>
    <row r="1492" spans="1:3" x14ac:dyDescent="0.25">
      <c r="A1492" t="s">
        <v>21</v>
      </c>
      <c r="B1492" t="s">
        <v>62</v>
      </c>
      <c r="C1492" t="s">
        <v>50</v>
      </c>
    </row>
    <row r="1493" spans="1:3" x14ac:dyDescent="0.25">
      <c r="A1493" t="s">
        <v>9</v>
      </c>
      <c r="B1493" t="s">
        <v>65</v>
      </c>
      <c r="C1493" t="s">
        <v>50</v>
      </c>
    </row>
    <row r="1494" spans="1:3" x14ac:dyDescent="0.25">
      <c r="A1494" t="s">
        <v>19</v>
      </c>
      <c r="B1494" t="s">
        <v>63</v>
      </c>
      <c r="C1494" t="s">
        <v>43</v>
      </c>
    </row>
    <row r="1495" spans="1:3" x14ac:dyDescent="0.25">
      <c r="A1495" t="s">
        <v>23</v>
      </c>
      <c r="B1495" t="s">
        <v>63</v>
      </c>
      <c r="C1495" t="s">
        <v>44</v>
      </c>
    </row>
    <row r="1496" spans="1:3" x14ac:dyDescent="0.25">
      <c r="A1496" t="s">
        <v>22</v>
      </c>
      <c r="B1496" t="s">
        <v>65</v>
      </c>
      <c r="C1496" t="s">
        <v>43</v>
      </c>
    </row>
    <row r="1497" spans="1:3" x14ac:dyDescent="0.25">
      <c r="A1497" t="s">
        <v>25</v>
      </c>
      <c r="B1497" t="s">
        <v>63</v>
      </c>
      <c r="C1497" t="s">
        <v>46</v>
      </c>
    </row>
    <row r="1498" spans="1:3" x14ac:dyDescent="0.25">
      <c r="A1498" t="s">
        <v>20</v>
      </c>
      <c r="B1498" t="s">
        <v>65</v>
      </c>
      <c r="C1498" t="s">
        <v>46</v>
      </c>
    </row>
    <row r="1499" spans="1:3" x14ac:dyDescent="0.25">
      <c r="A1499" t="s">
        <v>25</v>
      </c>
      <c r="B1499" t="s">
        <v>65</v>
      </c>
      <c r="C1499" t="s">
        <v>48</v>
      </c>
    </row>
    <row r="1500" spans="1:3" x14ac:dyDescent="0.25">
      <c r="A1500" t="s">
        <v>8</v>
      </c>
      <c r="B1500" t="s">
        <v>66</v>
      </c>
      <c r="C1500" t="s">
        <v>48</v>
      </c>
    </row>
    <row r="1501" spans="1:3" x14ac:dyDescent="0.25">
      <c r="A1501" t="s">
        <v>19</v>
      </c>
      <c r="B1501" t="s">
        <v>65</v>
      </c>
      <c r="C1501" t="s">
        <v>42</v>
      </c>
    </row>
    <row r="1502" spans="1:3" x14ac:dyDescent="0.25">
      <c r="A1502" t="s">
        <v>17</v>
      </c>
      <c r="B1502" t="s">
        <v>64</v>
      </c>
      <c r="C1502" t="s">
        <v>41</v>
      </c>
    </row>
    <row r="1503" spans="1:3" x14ac:dyDescent="0.25">
      <c r="A1503" t="s">
        <v>15</v>
      </c>
      <c r="B1503" t="s">
        <v>63</v>
      </c>
      <c r="C1503" t="s">
        <v>46</v>
      </c>
    </row>
    <row r="1504" spans="1:3" x14ac:dyDescent="0.25">
      <c r="A1504" t="s">
        <v>10</v>
      </c>
      <c r="B1504" t="s">
        <v>63</v>
      </c>
      <c r="C1504" t="s">
        <v>46</v>
      </c>
    </row>
    <row r="1505" spans="1:3" x14ac:dyDescent="0.25">
      <c r="A1505" t="s">
        <v>7</v>
      </c>
      <c r="B1505" t="s">
        <v>63</v>
      </c>
      <c r="C1505" t="s">
        <v>48</v>
      </c>
    </row>
    <row r="1506" spans="1:3" x14ac:dyDescent="0.25">
      <c r="A1506" t="s">
        <v>24</v>
      </c>
      <c r="B1506" t="s">
        <v>65</v>
      </c>
      <c r="C1506" t="s">
        <v>48</v>
      </c>
    </row>
    <row r="1507" spans="1:3" x14ac:dyDescent="0.25">
      <c r="A1507" t="s">
        <v>21</v>
      </c>
      <c r="B1507" t="s">
        <v>64</v>
      </c>
      <c r="C1507" t="s">
        <v>48</v>
      </c>
    </row>
    <row r="1508" spans="1:3" x14ac:dyDescent="0.25">
      <c r="A1508" t="s">
        <v>12</v>
      </c>
      <c r="B1508" t="s">
        <v>63</v>
      </c>
      <c r="C1508" t="s">
        <v>41</v>
      </c>
    </row>
    <row r="1509" spans="1:3" x14ac:dyDescent="0.25">
      <c r="A1509" t="s">
        <v>11</v>
      </c>
      <c r="B1509" t="s">
        <v>65</v>
      </c>
      <c r="C1509" t="s">
        <v>43</v>
      </c>
    </row>
    <row r="1510" spans="1:3" x14ac:dyDescent="0.25">
      <c r="A1510" t="s">
        <v>23</v>
      </c>
      <c r="B1510" t="s">
        <v>63</v>
      </c>
      <c r="C1510" t="s">
        <v>42</v>
      </c>
    </row>
    <row r="1511" spans="1:3" x14ac:dyDescent="0.25">
      <c r="A1511" t="s">
        <v>23</v>
      </c>
      <c r="B1511" t="s">
        <v>64</v>
      </c>
      <c r="C1511" t="s">
        <v>51</v>
      </c>
    </row>
    <row r="1512" spans="1:3" x14ac:dyDescent="0.25">
      <c r="A1512" t="s">
        <v>17</v>
      </c>
      <c r="B1512" t="s">
        <v>65</v>
      </c>
      <c r="C1512" t="s">
        <v>41</v>
      </c>
    </row>
    <row r="1513" spans="1:3" x14ac:dyDescent="0.25">
      <c r="A1513" t="s">
        <v>9</v>
      </c>
      <c r="B1513" t="s">
        <v>66</v>
      </c>
      <c r="C1513" t="s">
        <v>42</v>
      </c>
    </row>
    <row r="1514" spans="1:3" x14ac:dyDescent="0.25">
      <c r="A1514" t="s">
        <v>17</v>
      </c>
      <c r="B1514" t="s">
        <v>64</v>
      </c>
      <c r="C1514" t="s">
        <v>42</v>
      </c>
    </row>
    <row r="1515" spans="1:3" x14ac:dyDescent="0.25">
      <c r="A1515" t="s">
        <v>15</v>
      </c>
      <c r="B1515" t="s">
        <v>64</v>
      </c>
      <c r="C1515" t="s">
        <v>46</v>
      </c>
    </row>
    <row r="1516" spans="1:3" x14ac:dyDescent="0.25">
      <c r="A1516" t="s">
        <v>23</v>
      </c>
      <c r="B1516" t="s">
        <v>63</v>
      </c>
      <c r="C1516" t="s">
        <v>46</v>
      </c>
    </row>
    <row r="1517" spans="1:3" x14ac:dyDescent="0.25">
      <c r="A1517" t="s">
        <v>18</v>
      </c>
      <c r="B1517" t="s">
        <v>63</v>
      </c>
      <c r="C1517" t="s">
        <v>49</v>
      </c>
    </row>
    <row r="1518" spans="1:3" x14ac:dyDescent="0.25">
      <c r="A1518" t="s">
        <v>17</v>
      </c>
      <c r="B1518" t="s">
        <v>62</v>
      </c>
      <c r="C1518" t="s">
        <v>46</v>
      </c>
    </row>
    <row r="1519" spans="1:3" x14ac:dyDescent="0.25">
      <c r="A1519" t="s">
        <v>7</v>
      </c>
      <c r="B1519" t="s">
        <v>64</v>
      </c>
      <c r="C1519" t="s">
        <v>49</v>
      </c>
    </row>
    <row r="1520" spans="1:3" x14ac:dyDescent="0.25">
      <c r="A1520" t="s">
        <v>9</v>
      </c>
      <c r="B1520" t="s">
        <v>63</v>
      </c>
      <c r="C1520" t="s">
        <v>52</v>
      </c>
    </row>
    <row r="1521" spans="1:3" x14ac:dyDescent="0.25">
      <c r="A1521" t="s">
        <v>21</v>
      </c>
      <c r="B1521" t="s">
        <v>62</v>
      </c>
      <c r="C1521" t="s">
        <v>42</v>
      </c>
    </row>
    <row r="1522" spans="1:3" x14ac:dyDescent="0.25">
      <c r="A1522" t="s">
        <v>13</v>
      </c>
      <c r="B1522" t="s">
        <v>65</v>
      </c>
      <c r="C1522" t="s">
        <v>51</v>
      </c>
    </row>
    <row r="1523" spans="1:3" x14ac:dyDescent="0.25">
      <c r="A1523" t="s">
        <v>15</v>
      </c>
      <c r="B1523" t="s">
        <v>64</v>
      </c>
      <c r="C1523" t="s">
        <v>42</v>
      </c>
    </row>
    <row r="1524" spans="1:3" x14ac:dyDescent="0.25">
      <c r="A1524" t="s">
        <v>8</v>
      </c>
      <c r="B1524" t="s">
        <v>65</v>
      </c>
      <c r="C1524" t="s">
        <v>45</v>
      </c>
    </row>
    <row r="1525" spans="1:3" x14ac:dyDescent="0.25">
      <c r="A1525" t="s">
        <v>25</v>
      </c>
      <c r="B1525" t="s">
        <v>65</v>
      </c>
      <c r="C1525" t="s">
        <v>49</v>
      </c>
    </row>
    <row r="1526" spans="1:3" x14ac:dyDescent="0.25">
      <c r="A1526" t="s">
        <v>16</v>
      </c>
      <c r="B1526" t="s">
        <v>63</v>
      </c>
      <c r="C1526" t="s">
        <v>52</v>
      </c>
    </row>
    <row r="1527" spans="1:3" x14ac:dyDescent="0.25">
      <c r="A1527" t="s">
        <v>23</v>
      </c>
      <c r="B1527" t="s">
        <v>62</v>
      </c>
      <c r="C1527" t="s">
        <v>47</v>
      </c>
    </row>
    <row r="1528" spans="1:3" x14ac:dyDescent="0.25">
      <c r="A1528" t="s">
        <v>18</v>
      </c>
      <c r="B1528" t="s">
        <v>63</v>
      </c>
      <c r="C1528" t="s">
        <v>46</v>
      </c>
    </row>
    <row r="1529" spans="1:3" x14ac:dyDescent="0.25">
      <c r="A1529" t="s">
        <v>22</v>
      </c>
      <c r="B1529" t="s">
        <v>63</v>
      </c>
      <c r="C1529" t="s">
        <v>46</v>
      </c>
    </row>
    <row r="1530" spans="1:3" x14ac:dyDescent="0.25">
      <c r="A1530" t="s">
        <v>14</v>
      </c>
      <c r="B1530" t="s">
        <v>65</v>
      </c>
      <c r="C1530" t="s">
        <v>43</v>
      </c>
    </row>
    <row r="1531" spans="1:3" x14ac:dyDescent="0.25">
      <c r="A1531" t="s">
        <v>24</v>
      </c>
      <c r="B1531" t="s">
        <v>65</v>
      </c>
      <c r="C1531" t="s">
        <v>42</v>
      </c>
    </row>
    <row r="1532" spans="1:3" x14ac:dyDescent="0.25">
      <c r="A1532" t="s">
        <v>20</v>
      </c>
      <c r="B1532" t="s">
        <v>65</v>
      </c>
      <c r="C1532" t="s">
        <v>45</v>
      </c>
    </row>
    <row r="1533" spans="1:3" x14ac:dyDescent="0.25">
      <c r="A1533" t="s">
        <v>10</v>
      </c>
      <c r="B1533" t="s">
        <v>64</v>
      </c>
      <c r="C1533" t="s">
        <v>50</v>
      </c>
    </row>
    <row r="1534" spans="1:3" x14ac:dyDescent="0.25">
      <c r="A1534" t="s">
        <v>15</v>
      </c>
      <c r="B1534" t="s">
        <v>65</v>
      </c>
      <c r="C1534" t="s">
        <v>44</v>
      </c>
    </row>
    <row r="1535" spans="1:3" x14ac:dyDescent="0.25">
      <c r="A1535" t="s">
        <v>21</v>
      </c>
      <c r="B1535" t="s">
        <v>63</v>
      </c>
      <c r="C1535" t="s">
        <v>52</v>
      </c>
    </row>
    <row r="1536" spans="1:3" x14ac:dyDescent="0.25">
      <c r="A1536" t="s">
        <v>13</v>
      </c>
      <c r="B1536" t="s">
        <v>65</v>
      </c>
      <c r="C1536" t="s">
        <v>47</v>
      </c>
    </row>
    <row r="1537" spans="1:3" x14ac:dyDescent="0.25">
      <c r="A1537" t="s">
        <v>7</v>
      </c>
      <c r="B1537" t="s">
        <v>63</v>
      </c>
      <c r="C1537" t="s">
        <v>49</v>
      </c>
    </row>
    <row r="1538" spans="1:3" x14ac:dyDescent="0.25">
      <c r="A1538" t="s">
        <v>14</v>
      </c>
      <c r="B1538" t="s">
        <v>63</v>
      </c>
      <c r="C1538" t="s">
        <v>49</v>
      </c>
    </row>
    <row r="1539" spans="1:3" x14ac:dyDescent="0.25">
      <c r="A1539" t="s">
        <v>7</v>
      </c>
      <c r="B1539" t="s">
        <v>65</v>
      </c>
      <c r="C1539" t="s">
        <v>51</v>
      </c>
    </row>
    <row r="1540" spans="1:3" x14ac:dyDescent="0.25">
      <c r="A1540" t="s">
        <v>23</v>
      </c>
      <c r="B1540" t="s">
        <v>63</v>
      </c>
      <c r="C1540" t="s">
        <v>43</v>
      </c>
    </row>
    <row r="1541" spans="1:3" x14ac:dyDescent="0.25">
      <c r="A1541" t="s">
        <v>18</v>
      </c>
      <c r="B1541" t="s">
        <v>63</v>
      </c>
      <c r="C1541" t="s">
        <v>45</v>
      </c>
    </row>
    <row r="1542" spans="1:3" x14ac:dyDescent="0.25">
      <c r="A1542" t="s">
        <v>11</v>
      </c>
      <c r="B1542" t="s">
        <v>66</v>
      </c>
      <c r="C1542" t="s">
        <v>47</v>
      </c>
    </row>
    <row r="1543" spans="1:3" x14ac:dyDescent="0.25">
      <c r="A1543" t="s">
        <v>11</v>
      </c>
      <c r="B1543" t="s">
        <v>62</v>
      </c>
      <c r="C1543" t="s">
        <v>46</v>
      </c>
    </row>
    <row r="1544" spans="1:3" x14ac:dyDescent="0.25">
      <c r="A1544" t="s">
        <v>12</v>
      </c>
      <c r="B1544" t="s">
        <v>65</v>
      </c>
      <c r="C1544" t="s">
        <v>50</v>
      </c>
    </row>
    <row r="1545" spans="1:3" x14ac:dyDescent="0.25">
      <c r="A1545" t="s">
        <v>11</v>
      </c>
      <c r="B1545" t="s">
        <v>63</v>
      </c>
      <c r="C1545" t="s">
        <v>51</v>
      </c>
    </row>
    <row r="1546" spans="1:3" x14ac:dyDescent="0.25">
      <c r="A1546" t="s">
        <v>22</v>
      </c>
      <c r="B1546" t="s">
        <v>66</v>
      </c>
      <c r="C1546" t="s">
        <v>44</v>
      </c>
    </row>
    <row r="1547" spans="1:3" x14ac:dyDescent="0.25">
      <c r="A1547" t="s">
        <v>11</v>
      </c>
      <c r="B1547" t="s">
        <v>63</v>
      </c>
      <c r="C1547" t="s">
        <v>50</v>
      </c>
    </row>
    <row r="1548" spans="1:3" x14ac:dyDescent="0.25">
      <c r="A1548" t="s">
        <v>9</v>
      </c>
      <c r="B1548" t="s">
        <v>62</v>
      </c>
      <c r="C1548" t="s">
        <v>41</v>
      </c>
    </row>
    <row r="1549" spans="1:3" x14ac:dyDescent="0.25">
      <c r="A1549" t="s">
        <v>11</v>
      </c>
      <c r="B1549" t="s">
        <v>62</v>
      </c>
      <c r="C1549" t="s">
        <v>48</v>
      </c>
    </row>
    <row r="1550" spans="1:3" x14ac:dyDescent="0.25">
      <c r="A1550" t="s">
        <v>9</v>
      </c>
      <c r="B1550" t="s">
        <v>63</v>
      </c>
      <c r="C1550" t="s">
        <v>46</v>
      </c>
    </row>
    <row r="1551" spans="1:3" x14ac:dyDescent="0.25">
      <c r="A1551" t="s">
        <v>9</v>
      </c>
      <c r="B1551" t="s">
        <v>66</v>
      </c>
      <c r="C1551" t="s">
        <v>44</v>
      </c>
    </row>
    <row r="1552" spans="1:3" x14ac:dyDescent="0.25">
      <c r="A1552" t="s">
        <v>18</v>
      </c>
      <c r="B1552" t="s">
        <v>63</v>
      </c>
      <c r="C1552" t="s">
        <v>49</v>
      </c>
    </row>
    <row r="1553" spans="1:3" x14ac:dyDescent="0.25">
      <c r="A1553" t="s">
        <v>19</v>
      </c>
      <c r="B1553" t="s">
        <v>62</v>
      </c>
      <c r="C1553" t="s">
        <v>48</v>
      </c>
    </row>
    <row r="1554" spans="1:3" x14ac:dyDescent="0.25">
      <c r="A1554" t="s">
        <v>22</v>
      </c>
      <c r="B1554" t="s">
        <v>63</v>
      </c>
      <c r="C1554" t="s">
        <v>47</v>
      </c>
    </row>
    <row r="1555" spans="1:3" x14ac:dyDescent="0.25">
      <c r="A1555" t="s">
        <v>7</v>
      </c>
      <c r="B1555" t="s">
        <v>64</v>
      </c>
      <c r="C1555" t="s">
        <v>51</v>
      </c>
    </row>
    <row r="1556" spans="1:3" x14ac:dyDescent="0.25">
      <c r="A1556" t="s">
        <v>25</v>
      </c>
      <c r="B1556" t="s">
        <v>63</v>
      </c>
      <c r="C1556" t="s">
        <v>48</v>
      </c>
    </row>
    <row r="1557" spans="1:3" x14ac:dyDescent="0.25">
      <c r="A1557" t="s">
        <v>19</v>
      </c>
      <c r="B1557" t="s">
        <v>63</v>
      </c>
      <c r="C1557" t="s">
        <v>49</v>
      </c>
    </row>
    <row r="1558" spans="1:3" x14ac:dyDescent="0.25">
      <c r="A1558" t="s">
        <v>20</v>
      </c>
      <c r="B1558" t="s">
        <v>63</v>
      </c>
      <c r="C1558" t="s">
        <v>50</v>
      </c>
    </row>
    <row r="1559" spans="1:3" x14ac:dyDescent="0.25">
      <c r="A1559" t="s">
        <v>22</v>
      </c>
      <c r="B1559" t="s">
        <v>65</v>
      </c>
      <c r="C1559" t="s">
        <v>49</v>
      </c>
    </row>
    <row r="1560" spans="1:3" x14ac:dyDescent="0.25">
      <c r="A1560" t="s">
        <v>20</v>
      </c>
      <c r="B1560" t="s">
        <v>65</v>
      </c>
      <c r="C1560" t="s">
        <v>41</v>
      </c>
    </row>
    <row r="1561" spans="1:3" x14ac:dyDescent="0.25">
      <c r="A1561" t="s">
        <v>17</v>
      </c>
      <c r="B1561" t="s">
        <v>63</v>
      </c>
      <c r="C1561" t="s">
        <v>42</v>
      </c>
    </row>
    <row r="1562" spans="1:3" x14ac:dyDescent="0.25">
      <c r="A1562" t="s">
        <v>19</v>
      </c>
      <c r="B1562" t="s">
        <v>63</v>
      </c>
      <c r="C1562" t="s">
        <v>43</v>
      </c>
    </row>
    <row r="1563" spans="1:3" x14ac:dyDescent="0.25">
      <c r="A1563" t="s">
        <v>22</v>
      </c>
      <c r="B1563" t="s">
        <v>64</v>
      </c>
      <c r="C1563" t="s">
        <v>51</v>
      </c>
    </row>
    <row r="1564" spans="1:3" x14ac:dyDescent="0.25">
      <c r="A1564" t="s">
        <v>16</v>
      </c>
      <c r="B1564" t="s">
        <v>63</v>
      </c>
      <c r="C1564" t="s">
        <v>52</v>
      </c>
    </row>
    <row r="1565" spans="1:3" x14ac:dyDescent="0.25">
      <c r="A1565" t="s">
        <v>18</v>
      </c>
      <c r="B1565" t="s">
        <v>66</v>
      </c>
      <c r="C1565" t="s">
        <v>41</v>
      </c>
    </row>
    <row r="1566" spans="1:3" x14ac:dyDescent="0.25">
      <c r="A1566" t="s">
        <v>20</v>
      </c>
      <c r="B1566" t="s">
        <v>63</v>
      </c>
      <c r="C1566" t="s">
        <v>47</v>
      </c>
    </row>
    <row r="1567" spans="1:3" x14ac:dyDescent="0.25">
      <c r="A1567" t="s">
        <v>14</v>
      </c>
      <c r="B1567" t="s">
        <v>63</v>
      </c>
      <c r="C1567" t="s">
        <v>45</v>
      </c>
    </row>
    <row r="1568" spans="1:3" x14ac:dyDescent="0.25">
      <c r="A1568" t="s">
        <v>25</v>
      </c>
      <c r="B1568" t="s">
        <v>63</v>
      </c>
      <c r="C1568" t="s">
        <v>44</v>
      </c>
    </row>
    <row r="1569" spans="1:3" x14ac:dyDescent="0.25">
      <c r="A1569" t="s">
        <v>15</v>
      </c>
      <c r="B1569" t="s">
        <v>65</v>
      </c>
      <c r="C1569" t="s">
        <v>45</v>
      </c>
    </row>
    <row r="1570" spans="1:3" x14ac:dyDescent="0.25">
      <c r="A1570" t="s">
        <v>14</v>
      </c>
      <c r="B1570" t="s">
        <v>65</v>
      </c>
      <c r="C1570" t="s">
        <v>41</v>
      </c>
    </row>
    <row r="1571" spans="1:3" x14ac:dyDescent="0.25">
      <c r="A1571" t="s">
        <v>19</v>
      </c>
      <c r="B1571" t="s">
        <v>63</v>
      </c>
      <c r="C1571" t="s">
        <v>41</v>
      </c>
    </row>
    <row r="1572" spans="1:3" x14ac:dyDescent="0.25">
      <c r="A1572" t="s">
        <v>23</v>
      </c>
      <c r="B1572" t="s">
        <v>63</v>
      </c>
      <c r="C1572" t="s">
        <v>42</v>
      </c>
    </row>
    <row r="1573" spans="1:3" x14ac:dyDescent="0.25">
      <c r="A1573" t="s">
        <v>21</v>
      </c>
      <c r="B1573" t="s">
        <v>62</v>
      </c>
      <c r="C1573" t="s">
        <v>48</v>
      </c>
    </row>
    <row r="1574" spans="1:3" x14ac:dyDescent="0.25">
      <c r="A1574" t="s">
        <v>11</v>
      </c>
      <c r="B1574" t="s">
        <v>65</v>
      </c>
      <c r="C1574" t="s">
        <v>45</v>
      </c>
    </row>
    <row r="1575" spans="1:3" x14ac:dyDescent="0.25">
      <c r="A1575" t="s">
        <v>21</v>
      </c>
      <c r="B1575" t="s">
        <v>63</v>
      </c>
      <c r="C1575" t="s">
        <v>46</v>
      </c>
    </row>
    <row r="1576" spans="1:3" x14ac:dyDescent="0.25">
      <c r="A1576" t="s">
        <v>18</v>
      </c>
      <c r="B1576" t="s">
        <v>65</v>
      </c>
      <c r="C1576" t="s">
        <v>42</v>
      </c>
    </row>
    <row r="1577" spans="1:3" x14ac:dyDescent="0.25">
      <c r="A1577" t="s">
        <v>23</v>
      </c>
      <c r="B1577" t="s">
        <v>64</v>
      </c>
      <c r="C1577" t="s">
        <v>52</v>
      </c>
    </row>
    <row r="1578" spans="1:3" x14ac:dyDescent="0.25">
      <c r="A1578" t="s">
        <v>14</v>
      </c>
      <c r="B1578" t="s">
        <v>66</v>
      </c>
      <c r="C1578" t="s">
        <v>47</v>
      </c>
    </row>
    <row r="1579" spans="1:3" x14ac:dyDescent="0.25">
      <c r="A1579" t="s">
        <v>14</v>
      </c>
      <c r="B1579" t="s">
        <v>65</v>
      </c>
      <c r="C1579" t="s">
        <v>48</v>
      </c>
    </row>
    <row r="1580" spans="1:3" x14ac:dyDescent="0.25">
      <c r="A1580" t="s">
        <v>23</v>
      </c>
      <c r="B1580" t="s">
        <v>63</v>
      </c>
      <c r="C1580" t="s">
        <v>51</v>
      </c>
    </row>
    <row r="1581" spans="1:3" x14ac:dyDescent="0.25">
      <c r="A1581" t="s">
        <v>16</v>
      </c>
      <c r="B1581" t="s">
        <v>63</v>
      </c>
      <c r="C1581" t="s">
        <v>52</v>
      </c>
    </row>
    <row r="1582" spans="1:3" x14ac:dyDescent="0.25">
      <c r="A1582" t="s">
        <v>15</v>
      </c>
      <c r="B1582" t="s">
        <v>63</v>
      </c>
      <c r="C1582" t="s">
        <v>47</v>
      </c>
    </row>
    <row r="1583" spans="1:3" x14ac:dyDescent="0.25">
      <c r="A1583" t="s">
        <v>16</v>
      </c>
      <c r="B1583" t="s">
        <v>62</v>
      </c>
      <c r="C1583" t="s">
        <v>46</v>
      </c>
    </row>
    <row r="1584" spans="1:3" x14ac:dyDescent="0.25">
      <c r="A1584" t="s">
        <v>16</v>
      </c>
      <c r="B1584" t="s">
        <v>65</v>
      </c>
      <c r="C1584" t="s">
        <v>50</v>
      </c>
    </row>
    <row r="1585" spans="1:3" x14ac:dyDescent="0.25">
      <c r="A1585" t="s">
        <v>18</v>
      </c>
      <c r="B1585" t="s">
        <v>64</v>
      </c>
      <c r="C1585" t="s">
        <v>45</v>
      </c>
    </row>
    <row r="1586" spans="1:3" x14ac:dyDescent="0.25">
      <c r="A1586" t="s">
        <v>18</v>
      </c>
      <c r="B1586" t="s">
        <v>65</v>
      </c>
      <c r="C1586" t="s">
        <v>48</v>
      </c>
    </row>
    <row r="1587" spans="1:3" x14ac:dyDescent="0.25">
      <c r="A1587" t="s">
        <v>23</v>
      </c>
      <c r="B1587" t="s">
        <v>63</v>
      </c>
      <c r="C1587" t="s">
        <v>48</v>
      </c>
    </row>
    <row r="1588" spans="1:3" x14ac:dyDescent="0.25">
      <c r="A1588" t="s">
        <v>12</v>
      </c>
      <c r="B1588" t="s">
        <v>63</v>
      </c>
      <c r="C1588" t="s">
        <v>47</v>
      </c>
    </row>
    <row r="1589" spans="1:3" x14ac:dyDescent="0.25">
      <c r="A1589" t="s">
        <v>11</v>
      </c>
      <c r="B1589" t="s">
        <v>62</v>
      </c>
      <c r="C1589" t="s">
        <v>52</v>
      </c>
    </row>
    <row r="1590" spans="1:3" x14ac:dyDescent="0.25">
      <c r="A1590" t="s">
        <v>23</v>
      </c>
      <c r="B1590" t="s">
        <v>65</v>
      </c>
      <c r="C1590" t="s">
        <v>51</v>
      </c>
    </row>
    <row r="1591" spans="1:3" x14ac:dyDescent="0.25">
      <c r="A1591" t="s">
        <v>14</v>
      </c>
      <c r="B1591" t="s">
        <v>66</v>
      </c>
      <c r="C1591" t="s">
        <v>51</v>
      </c>
    </row>
    <row r="1592" spans="1:3" x14ac:dyDescent="0.25">
      <c r="A1592" t="s">
        <v>7</v>
      </c>
      <c r="B1592" t="s">
        <v>64</v>
      </c>
      <c r="C1592" t="s">
        <v>43</v>
      </c>
    </row>
    <row r="1593" spans="1:3" x14ac:dyDescent="0.25">
      <c r="A1593" t="s">
        <v>18</v>
      </c>
      <c r="B1593" t="s">
        <v>62</v>
      </c>
      <c r="C1593" t="s">
        <v>48</v>
      </c>
    </row>
    <row r="1594" spans="1:3" x14ac:dyDescent="0.25">
      <c r="A1594" t="s">
        <v>20</v>
      </c>
      <c r="B1594" t="s">
        <v>64</v>
      </c>
      <c r="C1594" t="s">
        <v>42</v>
      </c>
    </row>
    <row r="1595" spans="1:3" x14ac:dyDescent="0.25">
      <c r="A1595" t="s">
        <v>16</v>
      </c>
      <c r="B1595" t="s">
        <v>62</v>
      </c>
      <c r="C1595" t="s">
        <v>44</v>
      </c>
    </row>
    <row r="1596" spans="1:3" x14ac:dyDescent="0.25">
      <c r="A1596" t="s">
        <v>12</v>
      </c>
      <c r="B1596" t="s">
        <v>62</v>
      </c>
      <c r="C1596" t="s">
        <v>50</v>
      </c>
    </row>
    <row r="1597" spans="1:3" x14ac:dyDescent="0.25">
      <c r="A1597" t="s">
        <v>10</v>
      </c>
      <c r="B1597" t="s">
        <v>64</v>
      </c>
      <c r="C1597" t="s">
        <v>45</v>
      </c>
    </row>
    <row r="1598" spans="1:3" x14ac:dyDescent="0.25">
      <c r="A1598" t="s">
        <v>13</v>
      </c>
      <c r="B1598" t="s">
        <v>65</v>
      </c>
      <c r="C1598" t="s">
        <v>51</v>
      </c>
    </row>
    <row r="1599" spans="1:3" x14ac:dyDescent="0.25">
      <c r="A1599" t="s">
        <v>18</v>
      </c>
      <c r="B1599" t="s">
        <v>64</v>
      </c>
      <c r="C1599" t="s">
        <v>51</v>
      </c>
    </row>
    <row r="1600" spans="1:3" x14ac:dyDescent="0.25">
      <c r="A1600" t="s">
        <v>24</v>
      </c>
      <c r="B1600" t="s">
        <v>63</v>
      </c>
      <c r="C1600" t="s">
        <v>41</v>
      </c>
    </row>
    <row r="1601" spans="1:3" x14ac:dyDescent="0.25">
      <c r="A1601" t="s">
        <v>13</v>
      </c>
      <c r="B1601" t="s">
        <v>66</v>
      </c>
      <c r="C1601" t="s">
        <v>50</v>
      </c>
    </row>
    <row r="1602" spans="1:3" x14ac:dyDescent="0.25">
      <c r="A1602" t="s">
        <v>13</v>
      </c>
      <c r="B1602" t="s">
        <v>65</v>
      </c>
      <c r="C1602" t="s">
        <v>44</v>
      </c>
    </row>
    <row r="1603" spans="1:3" x14ac:dyDescent="0.25">
      <c r="A1603" t="s">
        <v>15</v>
      </c>
      <c r="B1603" t="s">
        <v>62</v>
      </c>
      <c r="C1603" t="s">
        <v>43</v>
      </c>
    </row>
    <row r="1604" spans="1:3" x14ac:dyDescent="0.25">
      <c r="A1604" t="s">
        <v>8</v>
      </c>
      <c r="B1604" t="s">
        <v>64</v>
      </c>
      <c r="C1604" t="s">
        <v>51</v>
      </c>
    </row>
    <row r="1605" spans="1:3" x14ac:dyDescent="0.25">
      <c r="A1605" t="s">
        <v>25</v>
      </c>
      <c r="B1605" t="s">
        <v>62</v>
      </c>
      <c r="C1605" t="s">
        <v>41</v>
      </c>
    </row>
    <row r="1606" spans="1:3" x14ac:dyDescent="0.25">
      <c r="A1606" t="s">
        <v>21</v>
      </c>
      <c r="B1606" t="s">
        <v>63</v>
      </c>
      <c r="C1606" t="s">
        <v>46</v>
      </c>
    </row>
    <row r="1607" spans="1:3" x14ac:dyDescent="0.25">
      <c r="A1607" t="s">
        <v>14</v>
      </c>
      <c r="B1607" t="s">
        <v>65</v>
      </c>
      <c r="C1607" t="s">
        <v>49</v>
      </c>
    </row>
    <row r="1608" spans="1:3" x14ac:dyDescent="0.25">
      <c r="A1608" t="s">
        <v>9</v>
      </c>
      <c r="B1608" t="s">
        <v>64</v>
      </c>
      <c r="C1608" t="s">
        <v>51</v>
      </c>
    </row>
    <row r="1609" spans="1:3" x14ac:dyDescent="0.25">
      <c r="A1609" t="s">
        <v>20</v>
      </c>
      <c r="B1609" t="s">
        <v>65</v>
      </c>
      <c r="C1609" t="s">
        <v>46</v>
      </c>
    </row>
    <row r="1610" spans="1:3" x14ac:dyDescent="0.25">
      <c r="A1610" t="s">
        <v>24</v>
      </c>
      <c r="B1610" t="s">
        <v>63</v>
      </c>
      <c r="C1610" t="s">
        <v>51</v>
      </c>
    </row>
    <row r="1611" spans="1:3" x14ac:dyDescent="0.25">
      <c r="A1611" t="s">
        <v>23</v>
      </c>
      <c r="B1611" t="s">
        <v>62</v>
      </c>
      <c r="C1611" t="s">
        <v>48</v>
      </c>
    </row>
    <row r="1612" spans="1:3" x14ac:dyDescent="0.25">
      <c r="A1612" t="s">
        <v>14</v>
      </c>
      <c r="B1612" t="s">
        <v>62</v>
      </c>
      <c r="C1612" t="s">
        <v>45</v>
      </c>
    </row>
    <row r="1613" spans="1:3" x14ac:dyDescent="0.25">
      <c r="A1613" t="s">
        <v>17</v>
      </c>
      <c r="B1613" t="s">
        <v>63</v>
      </c>
      <c r="C1613" t="s">
        <v>45</v>
      </c>
    </row>
    <row r="1614" spans="1:3" x14ac:dyDescent="0.25">
      <c r="A1614" t="s">
        <v>15</v>
      </c>
      <c r="B1614" t="s">
        <v>63</v>
      </c>
      <c r="C1614" t="s">
        <v>47</v>
      </c>
    </row>
    <row r="1615" spans="1:3" x14ac:dyDescent="0.25">
      <c r="A1615" t="s">
        <v>17</v>
      </c>
      <c r="B1615" t="s">
        <v>64</v>
      </c>
      <c r="C1615" t="s">
        <v>51</v>
      </c>
    </row>
    <row r="1616" spans="1:3" x14ac:dyDescent="0.25">
      <c r="A1616" t="s">
        <v>12</v>
      </c>
      <c r="B1616" t="s">
        <v>65</v>
      </c>
      <c r="C1616" t="s">
        <v>48</v>
      </c>
    </row>
    <row r="1617" spans="1:3" x14ac:dyDescent="0.25">
      <c r="A1617" t="s">
        <v>25</v>
      </c>
      <c r="B1617" t="s">
        <v>63</v>
      </c>
      <c r="C1617" t="s">
        <v>43</v>
      </c>
    </row>
    <row r="1618" spans="1:3" x14ac:dyDescent="0.25">
      <c r="A1618" t="s">
        <v>17</v>
      </c>
      <c r="B1618" t="s">
        <v>65</v>
      </c>
      <c r="C1618" t="s">
        <v>42</v>
      </c>
    </row>
    <row r="1619" spans="1:3" x14ac:dyDescent="0.25">
      <c r="A1619" t="s">
        <v>19</v>
      </c>
      <c r="B1619" t="s">
        <v>62</v>
      </c>
      <c r="C1619" t="s">
        <v>44</v>
      </c>
    </row>
    <row r="1620" spans="1:3" x14ac:dyDescent="0.25">
      <c r="A1620" t="s">
        <v>16</v>
      </c>
      <c r="B1620" t="s">
        <v>63</v>
      </c>
      <c r="C1620" t="s">
        <v>50</v>
      </c>
    </row>
    <row r="1621" spans="1:3" x14ac:dyDescent="0.25">
      <c r="A1621" t="s">
        <v>15</v>
      </c>
      <c r="B1621" t="s">
        <v>63</v>
      </c>
      <c r="C1621" t="s">
        <v>47</v>
      </c>
    </row>
    <row r="1622" spans="1:3" x14ac:dyDescent="0.25">
      <c r="A1622" t="s">
        <v>20</v>
      </c>
      <c r="B1622" t="s">
        <v>64</v>
      </c>
      <c r="C1622" t="s">
        <v>44</v>
      </c>
    </row>
    <row r="1623" spans="1:3" x14ac:dyDescent="0.25">
      <c r="A1623" t="s">
        <v>8</v>
      </c>
      <c r="B1623" t="s">
        <v>64</v>
      </c>
      <c r="C1623" t="s">
        <v>43</v>
      </c>
    </row>
    <row r="1624" spans="1:3" x14ac:dyDescent="0.25">
      <c r="A1624" t="s">
        <v>23</v>
      </c>
      <c r="B1624" t="s">
        <v>64</v>
      </c>
      <c r="C1624" t="s">
        <v>45</v>
      </c>
    </row>
    <row r="1625" spans="1:3" x14ac:dyDescent="0.25">
      <c r="A1625" t="s">
        <v>13</v>
      </c>
      <c r="B1625" t="s">
        <v>62</v>
      </c>
      <c r="C1625" t="s">
        <v>51</v>
      </c>
    </row>
    <row r="1626" spans="1:3" x14ac:dyDescent="0.25">
      <c r="A1626" t="s">
        <v>15</v>
      </c>
      <c r="B1626" t="s">
        <v>65</v>
      </c>
      <c r="C1626" t="s">
        <v>44</v>
      </c>
    </row>
    <row r="1627" spans="1:3" x14ac:dyDescent="0.25">
      <c r="A1627" t="s">
        <v>11</v>
      </c>
      <c r="B1627" t="s">
        <v>62</v>
      </c>
      <c r="C1627" t="s">
        <v>44</v>
      </c>
    </row>
    <row r="1628" spans="1:3" x14ac:dyDescent="0.25">
      <c r="A1628" t="s">
        <v>10</v>
      </c>
      <c r="B1628" t="s">
        <v>62</v>
      </c>
      <c r="C1628" t="s">
        <v>43</v>
      </c>
    </row>
    <row r="1629" spans="1:3" x14ac:dyDescent="0.25">
      <c r="A1629" t="s">
        <v>8</v>
      </c>
      <c r="B1629" t="s">
        <v>65</v>
      </c>
      <c r="C1629" t="s">
        <v>52</v>
      </c>
    </row>
    <row r="1630" spans="1:3" x14ac:dyDescent="0.25">
      <c r="A1630" t="s">
        <v>11</v>
      </c>
      <c r="B1630" t="s">
        <v>65</v>
      </c>
      <c r="C1630" t="s">
        <v>41</v>
      </c>
    </row>
    <row r="1631" spans="1:3" x14ac:dyDescent="0.25">
      <c r="A1631" t="s">
        <v>9</v>
      </c>
      <c r="B1631" t="s">
        <v>63</v>
      </c>
      <c r="C1631" t="s">
        <v>46</v>
      </c>
    </row>
    <row r="1632" spans="1:3" x14ac:dyDescent="0.25">
      <c r="A1632" t="s">
        <v>16</v>
      </c>
      <c r="B1632" t="s">
        <v>62</v>
      </c>
      <c r="C1632" t="s">
        <v>50</v>
      </c>
    </row>
    <row r="1633" spans="1:3" x14ac:dyDescent="0.25">
      <c r="A1633" t="s">
        <v>14</v>
      </c>
      <c r="B1633" t="s">
        <v>63</v>
      </c>
      <c r="C1633" t="s">
        <v>51</v>
      </c>
    </row>
    <row r="1634" spans="1:3" x14ac:dyDescent="0.25">
      <c r="A1634" t="s">
        <v>8</v>
      </c>
      <c r="B1634" t="s">
        <v>62</v>
      </c>
      <c r="C1634" t="s">
        <v>41</v>
      </c>
    </row>
    <row r="1635" spans="1:3" x14ac:dyDescent="0.25">
      <c r="A1635" t="s">
        <v>8</v>
      </c>
      <c r="B1635" t="s">
        <v>63</v>
      </c>
      <c r="C1635" t="s">
        <v>41</v>
      </c>
    </row>
    <row r="1636" spans="1:3" x14ac:dyDescent="0.25">
      <c r="A1636" t="s">
        <v>12</v>
      </c>
      <c r="B1636" t="s">
        <v>63</v>
      </c>
      <c r="C1636" t="s">
        <v>51</v>
      </c>
    </row>
    <row r="1637" spans="1:3" x14ac:dyDescent="0.25">
      <c r="A1637" t="s">
        <v>25</v>
      </c>
      <c r="B1637" t="s">
        <v>63</v>
      </c>
      <c r="C1637" t="s">
        <v>45</v>
      </c>
    </row>
    <row r="1638" spans="1:3" x14ac:dyDescent="0.25">
      <c r="A1638" t="s">
        <v>13</v>
      </c>
      <c r="B1638" t="s">
        <v>64</v>
      </c>
      <c r="C1638" t="s">
        <v>48</v>
      </c>
    </row>
    <row r="1639" spans="1:3" x14ac:dyDescent="0.25">
      <c r="A1639" t="s">
        <v>25</v>
      </c>
      <c r="B1639" t="s">
        <v>66</v>
      </c>
      <c r="C1639" t="s">
        <v>42</v>
      </c>
    </row>
    <row r="1640" spans="1:3" x14ac:dyDescent="0.25">
      <c r="A1640" t="s">
        <v>23</v>
      </c>
      <c r="B1640" t="s">
        <v>65</v>
      </c>
      <c r="C1640" t="s">
        <v>50</v>
      </c>
    </row>
    <row r="1641" spans="1:3" x14ac:dyDescent="0.25">
      <c r="A1641" t="s">
        <v>21</v>
      </c>
      <c r="B1641" t="s">
        <v>62</v>
      </c>
      <c r="C1641" t="s">
        <v>50</v>
      </c>
    </row>
    <row r="1642" spans="1:3" x14ac:dyDescent="0.25">
      <c r="A1642" t="s">
        <v>17</v>
      </c>
      <c r="B1642" t="s">
        <v>64</v>
      </c>
      <c r="C1642" t="s">
        <v>42</v>
      </c>
    </row>
    <row r="1643" spans="1:3" x14ac:dyDescent="0.25">
      <c r="A1643" t="s">
        <v>19</v>
      </c>
      <c r="B1643" t="s">
        <v>64</v>
      </c>
      <c r="C1643" t="s">
        <v>45</v>
      </c>
    </row>
    <row r="1644" spans="1:3" x14ac:dyDescent="0.25">
      <c r="A1644" t="s">
        <v>23</v>
      </c>
      <c r="B1644" t="s">
        <v>65</v>
      </c>
      <c r="C1644" t="s">
        <v>47</v>
      </c>
    </row>
    <row r="1645" spans="1:3" x14ac:dyDescent="0.25">
      <c r="A1645" t="s">
        <v>11</v>
      </c>
      <c r="B1645" t="s">
        <v>63</v>
      </c>
      <c r="C1645" t="s">
        <v>50</v>
      </c>
    </row>
    <row r="1646" spans="1:3" x14ac:dyDescent="0.25">
      <c r="A1646" t="s">
        <v>17</v>
      </c>
      <c r="B1646" t="s">
        <v>63</v>
      </c>
      <c r="C1646" t="s">
        <v>43</v>
      </c>
    </row>
    <row r="1647" spans="1:3" x14ac:dyDescent="0.25">
      <c r="A1647" t="s">
        <v>22</v>
      </c>
      <c r="B1647" t="s">
        <v>63</v>
      </c>
      <c r="C1647" t="s">
        <v>52</v>
      </c>
    </row>
    <row r="1648" spans="1:3" x14ac:dyDescent="0.25">
      <c r="A1648" t="s">
        <v>9</v>
      </c>
      <c r="B1648" t="s">
        <v>63</v>
      </c>
      <c r="C1648" t="s">
        <v>46</v>
      </c>
    </row>
    <row r="1649" spans="1:3" x14ac:dyDescent="0.25">
      <c r="A1649" t="s">
        <v>23</v>
      </c>
      <c r="B1649" t="s">
        <v>66</v>
      </c>
      <c r="C1649" t="s">
        <v>50</v>
      </c>
    </row>
    <row r="1650" spans="1:3" x14ac:dyDescent="0.25">
      <c r="A1650" t="s">
        <v>16</v>
      </c>
      <c r="B1650" t="s">
        <v>64</v>
      </c>
      <c r="C1650" t="s">
        <v>41</v>
      </c>
    </row>
    <row r="1651" spans="1:3" x14ac:dyDescent="0.25">
      <c r="A1651" t="s">
        <v>12</v>
      </c>
      <c r="B1651" t="s">
        <v>63</v>
      </c>
      <c r="C1651" t="s">
        <v>46</v>
      </c>
    </row>
    <row r="1652" spans="1:3" x14ac:dyDescent="0.25">
      <c r="A1652" t="s">
        <v>23</v>
      </c>
      <c r="B1652" t="s">
        <v>62</v>
      </c>
      <c r="C1652" t="s">
        <v>46</v>
      </c>
    </row>
    <row r="1653" spans="1:3" x14ac:dyDescent="0.25">
      <c r="A1653" t="s">
        <v>11</v>
      </c>
      <c r="B1653" t="s">
        <v>65</v>
      </c>
      <c r="C1653" t="s">
        <v>50</v>
      </c>
    </row>
    <row r="1654" spans="1:3" x14ac:dyDescent="0.25">
      <c r="A1654" t="s">
        <v>25</v>
      </c>
      <c r="B1654" t="s">
        <v>65</v>
      </c>
      <c r="C1654" t="s">
        <v>51</v>
      </c>
    </row>
    <row r="1655" spans="1:3" x14ac:dyDescent="0.25">
      <c r="A1655" t="s">
        <v>24</v>
      </c>
      <c r="B1655" t="s">
        <v>62</v>
      </c>
      <c r="C1655" t="s">
        <v>49</v>
      </c>
    </row>
    <row r="1656" spans="1:3" x14ac:dyDescent="0.25">
      <c r="A1656" t="s">
        <v>16</v>
      </c>
      <c r="B1656" t="s">
        <v>62</v>
      </c>
      <c r="C1656" t="s">
        <v>47</v>
      </c>
    </row>
    <row r="1657" spans="1:3" x14ac:dyDescent="0.25">
      <c r="A1657" t="s">
        <v>22</v>
      </c>
      <c r="B1657" t="s">
        <v>62</v>
      </c>
      <c r="C1657" t="s">
        <v>46</v>
      </c>
    </row>
    <row r="1658" spans="1:3" x14ac:dyDescent="0.25">
      <c r="A1658" t="s">
        <v>14</v>
      </c>
      <c r="B1658" t="s">
        <v>65</v>
      </c>
      <c r="C1658" t="s">
        <v>47</v>
      </c>
    </row>
    <row r="1659" spans="1:3" x14ac:dyDescent="0.25">
      <c r="A1659" t="s">
        <v>13</v>
      </c>
      <c r="B1659" t="s">
        <v>62</v>
      </c>
      <c r="C1659" t="s">
        <v>41</v>
      </c>
    </row>
    <row r="1660" spans="1:3" x14ac:dyDescent="0.25">
      <c r="A1660" t="s">
        <v>19</v>
      </c>
      <c r="B1660" t="s">
        <v>62</v>
      </c>
      <c r="C1660" t="s">
        <v>46</v>
      </c>
    </row>
    <row r="1661" spans="1:3" x14ac:dyDescent="0.25">
      <c r="A1661" t="s">
        <v>16</v>
      </c>
      <c r="B1661" t="s">
        <v>65</v>
      </c>
      <c r="C1661" t="s">
        <v>52</v>
      </c>
    </row>
    <row r="1662" spans="1:3" x14ac:dyDescent="0.25">
      <c r="A1662" t="s">
        <v>15</v>
      </c>
      <c r="B1662" t="s">
        <v>64</v>
      </c>
      <c r="C1662" t="s">
        <v>46</v>
      </c>
    </row>
    <row r="1663" spans="1:3" x14ac:dyDescent="0.25">
      <c r="A1663" t="s">
        <v>10</v>
      </c>
      <c r="B1663" t="s">
        <v>63</v>
      </c>
      <c r="C1663" t="s">
        <v>42</v>
      </c>
    </row>
    <row r="1664" spans="1:3" x14ac:dyDescent="0.25">
      <c r="A1664" t="s">
        <v>21</v>
      </c>
      <c r="B1664" t="s">
        <v>62</v>
      </c>
      <c r="C1664" t="s">
        <v>52</v>
      </c>
    </row>
    <row r="1665" spans="1:3" x14ac:dyDescent="0.25">
      <c r="A1665" t="s">
        <v>19</v>
      </c>
      <c r="B1665" t="s">
        <v>66</v>
      </c>
      <c r="C1665" t="s">
        <v>49</v>
      </c>
    </row>
    <row r="1666" spans="1:3" x14ac:dyDescent="0.25">
      <c r="A1666" t="s">
        <v>22</v>
      </c>
      <c r="B1666" t="s">
        <v>62</v>
      </c>
      <c r="C1666" t="s">
        <v>47</v>
      </c>
    </row>
    <row r="1667" spans="1:3" x14ac:dyDescent="0.25">
      <c r="A1667" t="s">
        <v>17</v>
      </c>
      <c r="B1667" t="s">
        <v>65</v>
      </c>
      <c r="C1667" t="s">
        <v>43</v>
      </c>
    </row>
    <row r="1668" spans="1:3" x14ac:dyDescent="0.25">
      <c r="A1668" t="s">
        <v>12</v>
      </c>
      <c r="B1668" t="s">
        <v>63</v>
      </c>
      <c r="C1668" t="s">
        <v>42</v>
      </c>
    </row>
    <row r="1669" spans="1:3" x14ac:dyDescent="0.25">
      <c r="A1669" t="s">
        <v>16</v>
      </c>
      <c r="B1669" t="s">
        <v>65</v>
      </c>
      <c r="C1669" t="s">
        <v>42</v>
      </c>
    </row>
    <row r="1670" spans="1:3" x14ac:dyDescent="0.25">
      <c r="A1670" t="s">
        <v>24</v>
      </c>
      <c r="B1670" t="s">
        <v>64</v>
      </c>
      <c r="C1670" t="s">
        <v>47</v>
      </c>
    </row>
    <row r="1671" spans="1:3" x14ac:dyDescent="0.25">
      <c r="A1671" t="s">
        <v>8</v>
      </c>
      <c r="B1671" t="s">
        <v>62</v>
      </c>
      <c r="C1671" t="s">
        <v>42</v>
      </c>
    </row>
    <row r="1672" spans="1:3" x14ac:dyDescent="0.25">
      <c r="A1672" t="s">
        <v>17</v>
      </c>
      <c r="B1672" t="s">
        <v>63</v>
      </c>
      <c r="C1672" t="s">
        <v>46</v>
      </c>
    </row>
    <row r="1673" spans="1:3" x14ac:dyDescent="0.25">
      <c r="A1673" t="s">
        <v>13</v>
      </c>
      <c r="B1673" t="s">
        <v>63</v>
      </c>
      <c r="C1673" t="s">
        <v>46</v>
      </c>
    </row>
    <row r="1674" spans="1:3" x14ac:dyDescent="0.25">
      <c r="A1674" t="s">
        <v>11</v>
      </c>
      <c r="B1674" t="s">
        <v>66</v>
      </c>
      <c r="C1674" t="s">
        <v>43</v>
      </c>
    </row>
    <row r="1675" spans="1:3" x14ac:dyDescent="0.25">
      <c r="A1675" t="s">
        <v>18</v>
      </c>
      <c r="B1675" t="s">
        <v>63</v>
      </c>
      <c r="C1675" t="s">
        <v>43</v>
      </c>
    </row>
    <row r="1676" spans="1:3" x14ac:dyDescent="0.25">
      <c r="A1676" t="s">
        <v>17</v>
      </c>
      <c r="B1676" t="s">
        <v>66</v>
      </c>
      <c r="C1676" t="s">
        <v>52</v>
      </c>
    </row>
    <row r="1677" spans="1:3" x14ac:dyDescent="0.25">
      <c r="A1677" t="s">
        <v>10</v>
      </c>
      <c r="B1677" t="s">
        <v>63</v>
      </c>
      <c r="C1677" t="s">
        <v>51</v>
      </c>
    </row>
    <row r="1678" spans="1:3" x14ac:dyDescent="0.25">
      <c r="A1678" t="s">
        <v>16</v>
      </c>
      <c r="B1678" t="s">
        <v>63</v>
      </c>
      <c r="C1678" t="s">
        <v>45</v>
      </c>
    </row>
    <row r="1679" spans="1:3" x14ac:dyDescent="0.25">
      <c r="A1679" t="s">
        <v>25</v>
      </c>
      <c r="B1679" t="s">
        <v>65</v>
      </c>
      <c r="C1679" t="s">
        <v>52</v>
      </c>
    </row>
    <row r="1680" spans="1:3" x14ac:dyDescent="0.25">
      <c r="A1680" t="s">
        <v>7</v>
      </c>
      <c r="B1680" t="s">
        <v>62</v>
      </c>
      <c r="C1680" t="s">
        <v>49</v>
      </c>
    </row>
    <row r="1681" spans="1:3" x14ac:dyDescent="0.25">
      <c r="A1681" t="s">
        <v>25</v>
      </c>
      <c r="B1681" t="s">
        <v>62</v>
      </c>
      <c r="C1681" t="s">
        <v>44</v>
      </c>
    </row>
    <row r="1682" spans="1:3" x14ac:dyDescent="0.25">
      <c r="A1682" t="s">
        <v>14</v>
      </c>
      <c r="B1682" t="s">
        <v>63</v>
      </c>
      <c r="C1682" t="s">
        <v>47</v>
      </c>
    </row>
    <row r="1683" spans="1:3" x14ac:dyDescent="0.25">
      <c r="A1683" t="s">
        <v>17</v>
      </c>
      <c r="B1683" t="s">
        <v>65</v>
      </c>
      <c r="C1683" t="s">
        <v>45</v>
      </c>
    </row>
    <row r="1684" spans="1:3" x14ac:dyDescent="0.25">
      <c r="A1684" t="s">
        <v>16</v>
      </c>
      <c r="B1684" t="s">
        <v>63</v>
      </c>
      <c r="C1684" t="s">
        <v>52</v>
      </c>
    </row>
    <row r="1685" spans="1:3" x14ac:dyDescent="0.25">
      <c r="A1685" t="s">
        <v>10</v>
      </c>
      <c r="B1685" t="s">
        <v>62</v>
      </c>
      <c r="C1685" t="s">
        <v>44</v>
      </c>
    </row>
    <row r="1686" spans="1:3" x14ac:dyDescent="0.25">
      <c r="A1686" t="s">
        <v>9</v>
      </c>
      <c r="B1686" t="s">
        <v>62</v>
      </c>
      <c r="C1686" t="s">
        <v>43</v>
      </c>
    </row>
    <row r="1687" spans="1:3" x14ac:dyDescent="0.25">
      <c r="A1687" t="s">
        <v>12</v>
      </c>
      <c r="B1687" t="s">
        <v>63</v>
      </c>
      <c r="C1687" t="s">
        <v>44</v>
      </c>
    </row>
    <row r="1688" spans="1:3" x14ac:dyDescent="0.25">
      <c r="A1688" t="s">
        <v>24</v>
      </c>
      <c r="B1688" t="s">
        <v>65</v>
      </c>
      <c r="C1688" t="s">
        <v>52</v>
      </c>
    </row>
    <row r="1689" spans="1:3" x14ac:dyDescent="0.25">
      <c r="A1689" t="s">
        <v>11</v>
      </c>
      <c r="B1689" t="s">
        <v>63</v>
      </c>
      <c r="C1689" t="s">
        <v>51</v>
      </c>
    </row>
    <row r="1690" spans="1:3" x14ac:dyDescent="0.25">
      <c r="A1690" t="s">
        <v>14</v>
      </c>
      <c r="B1690" t="s">
        <v>63</v>
      </c>
      <c r="C1690" t="s">
        <v>47</v>
      </c>
    </row>
    <row r="1691" spans="1:3" x14ac:dyDescent="0.25">
      <c r="A1691" t="s">
        <v>14</v>
      </c>
      <c r="B1691" t="s">
        <v>64</v>
      </c>
      <c r="C1691" t="s">
        <v>52</v>
      </c>
    </row>
    <row r="1692" spans="1:3" x14ac:dyDescent="0.25">
      <c r="A1692" t="s">
        <v>14</v>
      </c>
      <c r="B1692" t="s">
        <v>63</v>
      </c>
      <c r="C1692" t="s">
        <v>49</v>
      </c>
    </row>
    <row r="1693" spans="1:3" x14ac:dyDescent="0.25">
      <c r="A1693" t="s">
        <v>19</v>
      </c>
      <c r="B1693" t="s">
        <v>63</v>
      </c>
      <c r="C1693" t="s">
        <v>43</v>
      </c>
    </row>
    <row r="1694" spans="1:3" x14ac:dyDescent="0.25">
      <c r="A1694" t="s">
        <v>18</v>
      </c>
      <c r="B1694" t="s">
        <v>63</v>
      </c>
      <c r="C1694" t="s">
        <v>42</v>
      </c>
    </row>
    <row r="1695" spans="1:3" x14ac:dyDescent="0.25">
      <c r="A1695" t="s">
        <v>25</v>
      </c>
      <c r="B1695" t="s">
        <v>62</v>
      </c>
      <c r="C1695" t="s">
        <v>46</v>
      </c>
    </row>
    <row r="1696" spans="1:3" x14ac:dyDescent="0.25">
      <c r="A1696" t="s">
        <v>21</v>
      </c>
      <c r="B1696" t="s">
        <v>63</v>
      </c>
      <c r="C1696" t="s">
        <v>41</v>
      </c>
    </row>
    <row r="1697" spans="1:3" x14ac:dyDescent="0.25">
      <c r="A1697" t="s">
        <v>16</v>
      </c>
      <c r="B1697" t="s">
        <v>63</v>
      </c>
      <c r="C1697" t="s">
        <v>49</v>
      </c>
    </row>
    <row r="1698" spans="1:3" x14ac:dyDescent="0.25">
      <c r="A1698" t="s">
        <v>24</v>
      </c>
      <c r="B1698" t="s">
        <v>63</v>
      </c>
      <c r="C1698" t="s">
        <v>46</v>
      </c>
    </row>
    <row r="1699" spans="1:3" x14ac:dyDescent="0.25">
      <c r="A1699" t="s">
        <v>17</v>
      </c>
      <c r="B1699" t="s">
        <v>64</v>
      </c>
      <c r="C1699" t="s">
        <v>48</v>
      </c>
    </row>
    <row r="1700" spans="1:3" x14ac:dyDescent="0.25">
      <c r="A1700" t="s">
        <v>11</v>
      </c>
      <c r="B1700" t="s">
        <v>64</v>
      </c>
      <c r="C1700" t="s">
        <v>45</v>
      </c>
    </row>
    <row r="1701" spans="1:3" x14ac:dyDescent="0.25">
      <c r="A1701" t="s">
        <v>15</v>
      </c>
      <c r="B1701" t="s">
        <v>64</v>
      </c>
      <c r="C1701" t="s">
        <v>41</v>
      </c>
    </row>
    <row r="1702" spans="1:3" x14ac:dyDescent="0.25">
      <c r="A1702" t="s">
        <v>25</v>
      </c>
      <c r="B1702" t="s">
        <v>65</v>
      </c>
      <c r="C1702" t="s">
        <v>52</v>
      </c>
    </row>
    <row r="1703" spans="1:3" x14ac:dyDescent="0.25">
      <c r="A1703" t="s">
        <v>16</v>
      </c>
      <c r="B1703" t="s">
        <v>62</v>
      </c>
      <c r="C1703" t="s">
        <v>45</v>
      </c>
    </row>
    <row r="1704" spans="1:3" x14ac:dyDescent="0.25">
      <c r="A1704" t="s">
        <v>9</v>
      </c>
      <c r="B1704" t="s">
        <v>62</v>
      </c>
      <c r="C1704" t="s">
        <v>51</v>
      </c>
    </row>
    <row r="1705" spans="1:3" x14ac:dyDescent="0.25">
      <c r="A1705" t="s">
        <v>20</v>
      </c>
      <c r="B1705" t="s">
        <v>63</v>
      </c>
      <c r="C1705" t="s">
        <v>50</v>
      </c>
    </row>
    <row r="1706" spans="1:3" x14ac:dyDescent="0.25">
      <c r="A1706" t="s">
        <v>8</v>
      </c>
      <c r="B1706" t="s">
        <v>65</v>
      </c>
      <c r="C1706" t="s">
        <v>50</v>
      </c>
    </row>
    <row r="1707" spans="1:3" x14ac:dyDescent="0.25">
      <c r="A1707" t="s">
        <v>8</v>
      </c>
      <c r="B1707" t="s">
        <v>63</v>
      </c>
      <c r="C1707" t="s">
        <v>52</v>
      </c>
    </row>
    <row r="1708" spans="1:3" x14ac:dyDescent="0.25">
      <c r="A1708" t="s">
        <v>18</v>
      </c>
      <c r="B1708" t="s">
        <v>65</v>
      </c>
      <c r="C1708" t="s">
        <v>41</v>
      </c>
    </row>
    <row r="1709" spans="1:3" x14ac:dyDescent="0.25">
      <c r="A1709" t="s">
        <v>10</v>
      </c>
      <c r="B1709" t="s">
        <v>65</v>
      </c>
      <c r="C1709" t="s">
        <v>49</v>
      </c>
    </row>
    <row r="1710" spans="1:3" x14ac:dyDescent="0.25">
      <c r="A1710" t="s">
        <v>9</v>
      </c>
      <c r="B1710" t="s">
        <v>63</v>
      </c>
      <c r="C1710" t="s">
        <v>51</v>
      </c>
    </row>
    <row r="1711" spans="1:3" x14ac:dyDescent="0.25">
      <c r="A1711" t="s">
        <v>8</v>
      </c>
      <c r="B1711" t="s">
        <v>63</v>
      </c>
      <c r="C1711" t="s">
        <v>41</v>
      </c>
    </row>
    <row r="1712" spans="1:3" x14ac:dyDescent="0.25">
      <c r="A1712" t="s">
        <v>12</v>
      </c>
      <c r="B1712" t="s">
        <v>62</v>
      </c>
      <c r="C1712" t="s">
        <v>49</v>
      </c>
    </row>
    <row r="1713" spans="1:3" x14ac:dyDescent="0.25">
      <c r="A1713" t="s">
        <v>15</v>
      </c>
      <c r="B1713" t="s">
        <v>62</v>
      </c>
      <c r="C1713" t="s">
        <v>45</v>
      </c>
    </row>
    <row r="1714" spans="1:3" x14ac:dyDescent="0.25">
      <c r="A1714" t="s">
        <v>16</v>
      </c>
      <c r="B1714" t="s">
        <v>63</v>
      </c>
      <c r="C1714" t="s">
        <v>42</v>
      </c>
    </row>
    <row r="1715" spans="1:3" x14ac:dyDescent="0.25">
      <c r="A1715" t="s">
        <v>23</v>
      </c>
      <c r="B1715" t="s">
        <v>65</v>
      </c>
      <c r="C1715" t="s">
        <v>43</v>
      </c>
    </row>
    <row r="1716" spans="1:3" x14ac:dyDescent="0.25">
      <c r="A1716" t="s">
        <v>18</v>
      </c>
      <c r="B1716" t="s">
        <v>65</v>
      </c>
      <c r="C1716" t="s">
        <v>41</v>
      </c>
    </row>
    <row r="1717" spans="1:3" x14ac:dyDescent="0.25">
      <c r="A1717" t="s">
        <v>7</v>
      </c>
      <c r="B1717" t="s">
        <v>64</v>
      </c>
      <c r="C1717" t="s">
        <v>51</v>
      </c>
    </row>
    <row r="1718" spans="1:3" x14ac:dyDescent="0.25">
      <c r="A1718" t="s">
        <v>20</v>
      </c>
      <c r="B1718" t="s">
        <v>63</v>
      </c>
      <c r="C1718" t="s">
        <v>52</v>
      </c>
    </row>
    <row r="1719" spans="1:3" x14ac:dyDescent="0.25">
      <c r="A1719" t="s">
        <v>21</v>
      </c>
      <c r="B1719" t="s">
        <v>62</v>
      </c>
      <c r="C1719" t="s">
        <v>43</v>
      </c>
    </row>
    <row r="1720" spans="1:3" x14ac:dyDescent="0.25">
      <c r="A1720" t="s">
        <v>11</v>
      </c>
      <c r="B1720" t="s">
        <v>65</v>
      </c>
      <c r="C1720" t="s">
        <v>46</v>
      </c>
    </row>
    <row r="1721" spans="1:3" x14ac:dyDescent="0.25">
      <c r="A1721" t="s">
        <v>23</v>
      </c>
      <c r="B1721" t="s">
        <v>62</v>
      </c>
      <c r="C1721" t="s">
        <v>48</v>
      </c>
    </row>
    <row r="1722" spans="1:3" x14ac:dyDescent="0.25">
      <c r="A1722" t="s">
        <v>13</v>
      </c>
      <c r="B1722" t="s">
        <v>65</v>
      </c>
      <c r="C1722" t="s">
        <v>47</v>
      </c>
    </row>
    <row r="1723" spans="1:3" x14ac:dyDescent="0.25">
      <c r="A1723" t="s">
        <v>20</v>
      </c>
      <c r="B1723" t="s">
        <v>63</v>
      </c>
      <c r="C1723" t="s">
        <v>41</v>
      </c>
    </row>
    <row r="1724" spans="1:3" x14ac:dyDescent="0.25">
      <c r="A1724" t="s">
        <v>14</v>
      </c>
      <c r="B1724" t="s">
        <v>63</v>
      </c>
      <c r="C1724" t="s">
        <v>49</v>
      </c>
    </row>
    <row r="1725" spans="1:3" x14ac:dyDescent="0.25">
      <c r="A1725" t="s">
        <v>10</v>
      </c>
      <c r="B1725" t="s">
        <v>62</v>
      </c>
      <c r="C1725" t="s">
        <v>49</v>
      </c>
    </row>
    <row r="1726" spans="1:3" x14ac:dyDescent="0.25">
      <c r="A1726" t="s">
        <v>13</v>
      </c>
      <c r="B1726" t="s">
        <v>63</v>
      </c>
      <c r="C1726" t="s">
        <v>43</v>
      </c>
    </row>
    <row r="1727" spans="1:3" x14ac:dyDescent="0.25">
      <c r="A1727" t="s">
        <v>11</v>
      </c>
      <c r="B1727" t="s">
        <v>65</v>
      </c>
      <c r="C1727" t="s">
        <v>42</v>
      </c>
    </row>
    <row r="1728" spans="1:3" x14ac:dyDescent="0.25">
      <c r="A1728" t="s">
        <v>9</v>
      </c>
      <c r="B1728" t="s">
        <v>63</v>
      </c>
      <c r="C1728" t="s">
        <v>45</v>
      </c>
    </row>
    <row r="1729" spans="1:3" x14ac:dyDescent="0.25">
      <c r="A1729" t="s">
        <v>23</v>
      </c>
      <c r="B1729" t="s">
        <v>63</v>
      </c>
      <c r="C1729" t="s">
        <v>52</v>
      </c>
    </row>
    <row r="1730" spans="1:3" x14ac:dyDescent="0.25">
      <c r="A1730" t="s">
        <v>20</v>
      </c>
      <c r="B1730" t="s">
        <v>65</v>
      </c>
      <c r="C1730" t="s">
        <v>41</v>
      </c>
    </row>
    <row r="1731" spans="1:3" x14ac:dyDescent="0.25">
      <c r="A1731" t="s">
        <v>17</v>
      </c>
      <c r="B1731" t="s">
        <v>62</v>
      </c>
      <c r="C1731" t="s">
        <v>51</v>
      </c>
    </row>
    <row r="1732" spans="1:3" x14ac:dyDescent="0.25">
      <c r="A1732" t="s">
        <v>25</v>
      </c>
      <c r="B1732" t="s">
        <v>65</v>
      </c>
      <c r="C1732" t="s">
        <v>47</v>
      </c>
    </row>
    <row r="1733" spans="1:3" x14ac:dyDescent="0.25">
      <c r="A1733" t="s">
        <v>11</v>
      </c>
      <c r="B1733" t="s">
        <v>64</v>
      </c>
      <c r="C1733" t="s">
        <v>43</v>
      </c>
    </row>
    <row r="1734" spans="1:3" x14ac:dyDescent="0.25">
      <c r="A1734" t="s">
        <v>13</v>
      </c>
      <c r="B1734" t="s">
        <v>66</v>
      </c>
      <c r="C1734" t="s">
        <v>46</v>
      </c>
    </row>
    <row r="1735" spans="1:3" x14ac:dyDescent="0.25">
      <c r="A1735" t="s">
        <v>19</v>
      </c>
      <c r="B1735" t="s">
        <v>62</v>
      </c>
      <c r="C1735" t="s">
        <v>50</v>
      </c>
    </row>
    <row r="1736" spans="1:3" x14ac:dyDescent="0.25">
      <c r="A1736" t="s">
        <v>19</v>
      </c>
      <c r="B1736" t="s">
        <v>63</v>
      </c>
      <c r="C1736" t="s">
        <v>52</v>
      </c>
    </row>
    <row r="1737" spans="1:3" x14ac:dyDescent="0.25">
      <c r="A1737" t="s">
        <v>20</v>
      </c>
      <c r="B1737" t="s">
        <v>65</v>
      </c>
      <c r="C1737" t="s">
        <v>51</v>
      </c>
    </row>
    <row r="1738" spans="1:3" x14ac:dyDescent="0.25">
      <c r="A1738" t="s">
        <v>24</v>
      </c>
      <c r="B1738" t="s">
        <v>64</v>
      </c>
      <c r="C1738" t="s">
        <v>47</v>
      </c>
    </row>
    <row r="1739" spans="1:3" x14ac:dyDescent="0.25">
      <c r="A1739" t="s">
        <v>9</v>
      </c>
      <c r="B1739" t="s">
        <v>64</v>
      </c>
      <c r="C1739" t="s">
        <v>46</v>
      </c>
    </row>
    <row r="1740" spans="1:3" x14ac:dyDescent="0.25">
      <c r="A1740" t="s">
        <v>9</v>
      </c>
      <c r="B1740" t="s">
        <v>63</v>
      </c>
      <c r="C1740" t="s">
        <v>43</v>
      </c>
    </row>
    <row r="1741" spans="1:3" x14ac:dyDescent="0.25">
      <c r="A1741" t="s">
        <v>23</v>
      </c>
      <c r="B1741" t="s">
        <v>63</v>
      </c>
      <c r="C1741" t="s">
        <v>50</v>
      </c>
    </row>
    <row r="1742" spans="1:3" x14ac:dyDescent="0.25">
      <c r="A1742" t="s">
        <v>19</v>
      </c>
      <c r="B1742" t="s">
        <v>64</v>
      </c>
      <c r="C1742" t="s">
        <v>47</v>
      </c>
    </row>
    <row r="1743" spans="1:3" x14ac:dyDescent="0.25">
      <c r="A1743" t="s">
        <v>17</v>
      </c>
      <c r="B1743" t="s">
        <v>63</v>
      </c>
      <c r="C1743" t="s">
        <v>42</v>
      </c>
    </row>
    <row r="1744" spans="1:3" x14ac:dyDescent="0.25">
      <c r="A1744" t="s">
        <v>10</v>
      </c>
      <c r="B1744" t="s">
        <v>65</v>
      </c>
      <c r="C1744" t="s">
        <v>43</v>
      </c>
    </row>
    <row r="1745" spans="1:3" x14ac:dyDescent="0.25">
      <c r="A1745" t="s">
        <v>18</v>
      </c>
      <c r="B1745" t="s">
        <v>64</v>
      </c>
      <c r="C1745" t="s">
        <v>52</v>
      </c>
    </row>
    <row r="1746" spans="1:3" x14ac:dyDescent="0.25">
      <c r="A1746" t="s">
        <v>20</v>
      </c>
      <c r="B1746" t="s">
        <v>63</v>
      </c>
      <c r="C1746" t="s">
        <v>52</v>
      </c>
    </row>
    <row r="1747" spans="1:3" x14ac:dyDescent="0.25">
      <c r="A1747" t="s">
        <v>22</v>
      </c>
      <c r="B1747" t="s">
        <v>65</v>
      </c>
      <c r="C1747" t="s">
        <v>51</v>
      </c>
    </row>
    <row r="1748" spans="1:3" x14ac:dyDescent="0.25">
      <c r="A1748" t="s">
        <v>8</v>
      </c>
      <c r="B1748" t="s">
        <v>64</v>
      </c>
      <c r="C1748" t="s">
        <v>46</v>
      </c>
    </row>
    <row r="1749" spans="1:3" x14ac:dyDescent="0.25">
      <c r="A1749" t="s">
        <v>10</v>
      </c>
      <c r="B1749" t="s">
        <v>63</v>
      </c>
      <c r="C1749" t="s">
        <v>48</v>
      </c>
    </row>
    <row r="1750" spans="1:3" x14ac:dyDescent="0.25">
      <c r="A1750" t="s">
        <v>9</v>
      </c>
      <c r="B1750" t="s">
        <v>63</v>
      </c>
      <c r="C1750" t="s">
        <v>48</v>
      </c>
    </row>
    <row r="1751" spans="1:3" x14ac:dyDescent="0.25">
      <c r="A1751" t="s">
        <v>18</v>
      </c>
      <c r="B1751" t="s">
        <v>63</v>
      </c>
      <c r="C1751" t="s">
        <v>45</v>
      </c>
    </row>
    <row r="1752" spans="1:3" x14ac:dyDescent="0.25">
      <c r="A1752" t="s">
        <v>23</v>
      </c>
      <c r="B1752" t="s">
        <v>65</v>
      </c>
      <c r="C1752" t="s">
        <v>49</v>
      </c>
    </row>
    <row r="1753" spans="1:3" x14ac:dyDescent="0.25">
      <c r="A1753" t="s">
        <v>25</v>
      </c>
      <c r="B1753" t="s">
        <v>63</v>
      </c>
      <c r="C1753" t="s">
        <v>47</v>
      </c>
    </row>
    <row r="1754" spans="1:3" x14ac:dyDescent="0.25">
      <c r="A1754" t="s">
        <v>19</v>
      </c>
      <c r="B1754" t="s">
        <v>65</v>
      </c>
      <c r="C1754" t="s">
        <v>51</v>
      </c>
    </row>
    <row r="1755" spans="1:3" x14ac:dyDescent="0.25">
      <c r="A1755" t="s">
        <v>24</v>
      </c>
      <c r="B1755" t="s">
        <v>63</v>
      </c>
      <c r="C1755" t="s">
        <v>41</v>
      </c>
    </row>
    <row r="1756" spans="1:3" x14ac:dyDescent="0.25">
      <c r="A1756" t="s">
        <v>8</v>
      </c>
      <c r="B1756" t="s">
        <v>63</v>
      </c>
      <c r="C1756" t="s">
        <v>43</v>
      </c>
    </row>
    <row r="1757" spans="1:3" x14ac:dyDescent="0.25">
      <c r="A1757" t="s">
        <v>12</v>
      </c>
      <c r="B1757" t="s">
        <v>63</v>
      </c>
      <c r="C1757" t="s">
        <v>45</v>
      </c>
    </row>
    <row r="1758" spans="1:3" x14ac:dyDescent="0.25">
      <c r="A1758" t="s">
        <v>21</v>
      </c>
      <c r="B1758" t="s">
        <v>63</v>
      </c>
      <c r="C1758" t="s">
        <v>49</v>
      </c>
    </row>
    <row r="1759" spans="1:3" x14ac:dyDescent="0.25">
      <c r="A1759" t="s">
        <v>22</v>
      </c>
      <c r="B1759" t="s">
        <v>63</v>
      </c>
      <c r="C1759" t="s">
        <v>47</v>
      </c>
    </row>
    <row r="1760" spans="1:3" x14ac:dyDescent="0.25">
      <c r="A1760" t="s">
        <v>17</v>
      </c>
      <c r="B1760" t="s">
        <v>64</v>
      </c>
      <c r="C1760" t="s">
        <v>52</v>
      </c>
    </row>
    <row r="1761" spans="1:3" x14ac:dyDescent="0.25">
      <c r="A1761" t="s">
        <v>19</v>
      </c>
      <c r="B1761" t="s">
        <v>65</v>
      </c>
      <c r="C1761" t="s">
        <v>46</v>
      </c>
    </row>
    <row r="1762" spans="1:3" x14ac:dyDescent="0.25">
      <c r="A1762" t="s">
        <v>12</v>
      </c>
      <c r="B1762" t="s">
        <v>65</v>
      </c>
      <c r="C1762" t="s">
        <v>50</v>
      </c>
    </row>
    <row r="1763" spans="1:3" x14ac:dyDescent="0.25">
      <c r="A1763" t="s">
        <v>14</v>
      </c>
      <c r="B1763" t="s">
        <v>62</v>
      </c>
      <c r="C1763" t="s">
        <v>50</v>
      </c>
    </row>
    <row r="1764" spans="1:3" x14ac:dyDescent="0.25">
      <c r="A1764" t="s">
        <v>7</v>
      </c>
      <c r="B1764" t="s">
        <v>62</v>
      </c>
      <c r="C1764" t="s">
        <v>47</v>
      </c>
    </row>
    <row r="1765" spans="1:3" x14ac:dyDescent="0.25">
      <c r="A1765" t="s">
        <v>8</v>
      </c>
      <c r="B1765" t="s">
        <v>64</v>
      </c>
      <c r="C1765" t="s">
        <v>49</v>
      </c>
    </row>
    <row r="1766" spans="1:3" x14ac:dyDescent="0.25">
      <c r="A1766" t="s">
        <v>14</v>
      </c>
      <c r="B1766" t="s">
        <v>62</v>
      </c>
      <c r="C1766" t="s">
        <v>46</v>
      </c>
    </row>
    <row r="1767" spans="1:3" x14ac:dyDescent="0.25">
      <c r="A1767" t="s">
        <v>12</v>
      </c>
      <c r="B1767" t="s">
        <v>64</v>
      </c>
      <c r="C1767" t="s">
        <v>41</v>
      </c>
    </row>
    <row r="1768" spans="1:3" x14ac:dyDescent="0.25">
      <c r="A1768" t="s">
        <v>15</v>
      </c>
      <c r="B1768" t="s">
        <v>62</v>
      </c>
      <c r="C1768" t="s">
        <v>50</v>
      </c>
    </row>
    <row r="1769" spans="1:3" x14ac:dyDescent="0.25">
      <c r="A1769" t="s">
        <v>16</v>
      </c>
      <c r="B1769" t="s">
        <v>62</v>
      </c>
      <c r="C1769" t="s">
        <v>50</v>
      </c>
    </row>
    <row r="1770" spans="1:3" x14ac:dyDescent="0.25">
      <c r="A1770" t="s">
        <v>16</v>
      </c>
      <c r="B1770" t="s">
        <v>65</v>
      </c>
      <c r="C1770" t="s">
        <v>44</v>
      </c>
    </row>
    <row r="1771" spans="1:3" x14ac:dyDescent="0.25">
      <c r="A1771" t="s">
        <v>16</v>
      </c>
      <c r="B1771" t="s">
        <v>66</v>
      </c>
      <c r="C1771" t="s">
        <v>43</v>
      </c>
    </row>
    <row r="1772" spans="1:3" x14ac:dyDescent="0.25">
      <c r="A1772" t="s">
        <v>19</v>
      </c>
      <c r="B1772" t="s">
        <v>63</v>
      </c>
      <c r="C1772" t="s">
        <v>41</v>
      </c>
    </row>
    <row r="1773" spans="1:3" x14ac:dyDescent="0.25">
      <c r="A1773" t="s">
        <v>11</v>
      </c>
      <c r="B1773" t="s">
        <v>65</v>
      </c>
      <c r="C1773" t="s">
        <v>41</v>
      </c>
    </row>
    <row r="1774" spans="1:3" x14ac:dyDescent="0.25">
      <c r="A1774" t="s">
        <v>15</v>
      </c>
      <c r="B1774" t="s">
        <v>65</v>
      </c>
      <c r="C1774" t="s">
        <v>44</v>
      </c>
    </row>
    <row r="1775" spans="1:3" x14ac:dyDescent="0.25">
      <c r="A1775" t="s">
        <v>13</v>
      </c>
      <c r="B1775" t="s">
        <v>63</v>
      </c>
      <c r="C1775" t="s">
        <v>44</v>
      </c>
    </row>
    <row r="1776" spans="1:3" x14ac:dyDescent="0.25">
      <c r="A1776" t="s">
        <v>18</v>
      </c>
      <c r="B1776" t="s">
        <v>64</v>
      </c>
      <c r="C1776" t="s">
        <v>41</v>
      </c>
    </row>
    <row r="1777" spans="1:3" x14ac:dyDescent="0.25">
      <c r="A1777" t="s">
        <v>20</v>
      </c>
      <c r="B1777" t="s">
        <v>62</v>
      </c>
      <c r="C1777" t="s">
        <v>50</v>
      </c>
    </row>
    <row r="1778" spans="1:3" x14ac:dyDescent="0.25">
      <c r="A1778" t="s">
        <v>15</v>
      </c>
      <c r="B1778" t="s">
        <v>64</v>
      </c>
      <c r="C1778" t="s">
        <v>42</v>
      </c>
    </row>
    <row r="1779" spans="1:3" x14ac:dyDescent="0.25">
      <c r="A1779" t="s">
        <v>11</v>
      </c>
      <c r="B1779" t="s">
        <v>62</v>
      </c>
      <c r="C1779" t="s">
        <v>42</v>
      </c>
    </row>
    <row r="1780" spans="1:3" x14ac:dyDescent="0.25">
      <c r="A1780" t="s">
        <v>7</v>
      </c>
      <c r="B1780" t="s">
        <v>65</v>
      </c>
      <c r="C1780" t="s">
        <v>44</v>
      </c>
    </row>
    <row r="1781" spans="1:3" x14ac:dyDescent="0.25">
      <c r="A1781" t="s">
        <v>25</v>
      </c>
      <c r="B1781" t="s">
        <v>63</v>
      </c>
      <c r="C1781" t="s">
        <v>49</v>
      </c>
    </row>
    <row r="1782" spans="1:3" x14ac:dyDescent="0.25">
      <c r="A1782" t="s">
        <v>8</v>
      </c>
      <c r="B1782" t="s">
        <v>62</v>
      </c>
      <c r="C1782" t="s">
        <v>49</v>
      </c>
    </row>
    <row r="1783" spans="1:3" x14ac:dyDescent="0.25">
      <c r="A1783" t="s">
        <v>21</v>
      </c>
      <c r="B1783" t="s">
        <v>63</v>
      </c>
      <c r="C1783" t="s">
        <v>43</v>
      </c>
    </row>
    <row r="1784" spans="1:3" x14ac:dyDescent="0.25">
      <c r="A1784" t="s">
        <v>22</v>
      </c>
      <c r="B1784" t="s">
        <v>63</v>
      </c>
      <c r="C1784" t="s">
        <v>42</v>
      </c>
    </row>
    <row r="1785" spans="1:3" x14ac:dyDescent="0.25">
      <c r="A1785" t="s">
        <v>24</v>
      </c>
      <c r="B1785" t="s">
        <v>62</v>
      </c>
      <c r="C1785" t="s">
        <v>46</v>
      </c>
    </row>
    <row r="1786" spans="1:3" x14ac:dyDescent="0.25">
      <c r="A1786" t="s">
        <v>25</v>
      </c>
      <c r="B1786" t="s">
        <v>64</v>
      </c>
      <c r="C1786" t="s">
        <v>51</v>
      </c>
    </row>
    <row r="1787" spans="1:3" x14ac:dyDescent="0.25">
      <c r="A1787" t="s">
        <v>7</v>
      </c>
      <c r="B1787" t="s">
        <v>65</v>
      </c>
      <c r="C1787" t="s">
        <v>49</v>
      </c>
    </row>
    <row r="1788" spans="1:3" x14ac:dyDescent="0.25">
      <c r="A1788" t="s">
        <v>24</v>
      </c>
      <c r="B1788" t="s">
        <v>63</v>
      </c>
      <c r="C1788" t="s">
        <v>45</v>
      </c>
    </row>
    <row r="1789" spans="1:3" x14ac:dyDescent="0.25">
      <c r="A1789" t="s">
        <v>13</v>
      </c>
      <c r="B1789" t="s">
        <v>62</v>
      </c>
      <c r="C1789" t="s">
        <v>48</v>
      </c>
    </row>
    <row r="1790" spans="1:3" x14ac:dyDescent="0.25">
      <c r="A1790" t="s">
        <v>23</v>
      </c>
      <c r="B1790" t="s">
        <v>65</v>
      </c>
      <c r="C1790" t="s">
        <v>51</v>
      </c>
    </row>
    <row r="1791" spans="1:3" x14ac:dyDescent="0.25">
      <c r="A1791" t="s">
        <v>8</v>
      </c>
      <c r="B1791" t="s">
        <v>63</v>
      </c>
      <c r="C1791" t="s">
        <v>50</v>
      </c>
    </row>
    <row r="1792" spans="1:3" x14ac:dyDescent="0.25">
      <c r="A1792" t="s">
        <v>24</v>
      </c>
      <c r="B1792" t="s">
        <v>64</v>
      </c>
      <c r="C1792" t="s">
        <v>47</v>
      </c>
    </row>
    <row r="1793" spans="1:3" x14ac:dyDescent="0.25">
      <c r="A1793" t="s">
        <v>18</v>
      </c>
      <c r="B1793" t="s">
        <v>62</v>
      </c>
      <c r="C1793" t="s">
        <v>52</v>
      </c>
    </row>
    <row r="1794" spans="1:3" x14ac:dyDescent="0.25">
      <c r="A1794" t="s">
        <v>15</v>
      </c>
      <c r="B1794" t="s">
        <v>65</v>
      </c>
      <c r="C1794" t="s">
        <v>41</v>
      </c>
    </row>
    <row r="1795" spans="1:3" x14ac:dyDescent="0.25">
      <c r="A1795" t="s">
        <v>8</v>
      </c>
      <c r="B1795" t="s">
        <v>65</v>
      </c>
      <c r="C1795" t="s">
        <v>50</v>
      </c>
    </row>
    <row r="1796" spans="1:3" x14ac:dyDescent="0.25">
      <c r="A1796" t="s">
        <v>19</v>
      </c>
      <c r="B1796" t="s">
        <v>63</v>
      </c>
      <c r="C1796" t="s">
        <v>43</v>
      </c>
    </row>
    <row r="1797" spans="1:3" x14ac:dyDescent="0.25">
      <c r="A1797" t="s">
        <v>10</v>
      </c>
      <c r="B1797" t="s">
        <v>64</v>
      </c>
      <c r="C1797" t="s">
        <v>49</v>
      </c>
    </row>
    <row r="1798" spans="1:3" x14ac:dyDescent="0.25">
      <c r="A1798" t="s">
        <v>10</v>
      </c>
      <c r="B1798" t="s">
        <v>65</v>
      </c>
      <c r="C1798" t="s">
        <v>51</v>
      </c>
    </row>
    <row r="1799" spans="1:3" x14ac:dyDescent="0.25">
      <c r="A1799" t="s">
        <v>18</v>
      </c>
      <c r="B1799" t="s">
        <v>64</v>
      </c>
      <c r="C1799" t="s">
        <v>52</v>
      </c>
    </row>
    <row r="1800" spans="1:3" x14ac:dyDescent="0.25">
      <c r="A1800" t="s">
        <v>24</v>
      </c>
      <c r="B1800" t="s">
        <v>63</v>
      </c>
      <c r="C1800" t="s">
        <v>48</v>
      </c>
    </row>
    <row r="1801" spans="1:3" x14ac:dyDescent="0.25">
      <c r="A1801" t="s">
        <v>14</v>
      </c>
      <c r="B1801" t="s">
        <v>62</v>
      </c>
      <c r="C1801" t="s">
        <v>51</v>
      </c>
    </row>
    <row r="1802" spans="1:3" x14ac:dyDescent="0.25">
      <c r="A1802" t="s">
        <v>18</v>
      </c>
      <c r="B1802" t="s">
        <v>63</v>
      </c>
      <c r="C1802" t="s">
        <v>48</v>
      </c>
    </row>
    <row r="1803" spans="1:3" x14ac:dyDescent="0.25">
      <c r="A1803" t="s">
        <v>10</v>
      </c>
      <c r="B1803" t="s">
        <v>63</v>
      </c>
      <c r="C1803" t="s">
        <v>52</v>
      </c>
    </row>
    <row r="1804" spans="1:3" x14ac:dyDescent="0.25">
      <c r="A1804" t="s">
        <v>20</v>
      </c>
      <c r="B1804" t="s">
        <v>63</v>
      </c>
      <c r="C1804" t="s">
        <v>50</v>
      </c>
    </row>
    <row r="1805" spans="1:3" x14ac:dyDescent="0.25">
      <c r="A1805" t="s">
        <v>7</v>
      </c>
      <c r="B1805" t="s">
        <v>65</v>
      </c>
      <c r="C1805" t="s">
        <v>49</v>
      </c>
    </row>
    <row r="1806" spans="1:3" x14ac:dyDescent="0.25">
      <c r="A1806" t="s">
        <v>16</v>
      </c>
      <c r="B1806" t="s">
        <v>63</v>
      </c>
      <c r="C1806" t="s">
        <v>48</v>
      </c>
    </row>
    <row r="1807" spans="1:3" x14ac:dyDescent="0.25">
      <c r="A1807" t="s">
        <v>23</v>
      </c>
      <c r="B1807" t="s">
        <v>64</v>
      </c>
      <c r="C1807" t="s">
        <v>41</v>
      </c>
    </row>
    <row r="1808" spans="1:3" x14ac:dyDescent="0.25">
      <c r="A1808" t="s">
        <v>11</v>
      </c>
      <c r="B1808" t="s">
        <v>65</v>
      </c>
      <c r="C1808" t="s">
        <v>44</v>
      </c>
    </row>
    <row r="1809" spans="1:3" x14ac:dyDescent="0.25">
      <c r="A1809" t="s">
        <v>19</v>
      </c>
      <c r="B1809" t="s">
        <v>65</v>
      </c>
      <c r="C1809" t="s">
        <v>49</v>
      </c>
    </row>
    <row r="1810" spans="1:3" x14ac:dyDescent="0.25">
      <c r="A1810" t="s">
        <v>8</v>
      </c>
      <c r="B1810" t="s">
        <v>62</v>
      </c>
      <c r="C1810" t="s">
        <v>43</v>
      </c>
    </row>
    <row r="1811" spans="1:3" x14ac:dyDescent="0.25">
      <c r="A1811" t="s">
        <v>19</v>
      </c>
      <c r="B1811" t="s">
        <v>63</v>
      </c>
      <c r="C1811" t="s">
        <v>42</v>
      </c>
    </row>
    <row r="1812" spans="1:3" x14ac:dyDescent="0.25">
      <c r="A1812" t="s">
        <v>17</v>
      </c>
      <c r="B1812" t="s">
        <v>65</v>
      </c>
      <c r="C1812" t="s">
        <v>52</v>
      </c>
    </row>
    <row r="1813" spans="1:3" x14ac:dyDescent="0.25">
      <c r="A1813" t="s">
        <v>14</v>
      </c>
      <c r="B1813" t="s">
        <v>63</v>
      </c>
      <c r="C1813" t="s">
        <v>52</v>
      </c>
    </row>
    <row r="1814" spans="1:3" x14ac:dyDescent="0.25">
      <c r="A1814" t="s">
        <v>24</v>
      </c>
      <c r="B1814" t="s">
        <v>64</v>
      </c>
      <c r="C1814" t="s">
        <v>50</v>
      </c>
    </row>
    <row r="1815" spans="1:3" x14ac:dyDescent="0.25">
      <c r="A1815" t="s">
        <v>10</v>
      </c>
      <c r="B1815" t="s">
        <v>62</v>
      </c>
      <c r="C1815" t="s">
        <v>41</v>
      </c>
    </row>
    <row r="1816" spans="1:3" x14ac:dyDescent="0.25">
      <c r="A1816" t="s">
        <v>22</v>
      </c>
      <c r="B1816" t="s">
        <v>63</v>
      </c>
      <c r="C1816" t="s">
        <v>41</v>
      </c>
    </row>
    <row r="1817" spans="1:3" x14ac:dyDescent="0.25">
      <c r="A1817" t="s">
        <v>21</v>
      </c>
      <c r="B1817" t="s">
        <v>63</v>
      </c>
      <c r="C1817" t="s">
        <v>51</v>
      </c>
    </row>
    <row r="1818" spans="1:3" x14ac:dyDescent="0.25">
      <c r="A1818" t="s">
        <v>24</v>
      </c>
      <c r="B1818" t="s">
        <v>63</v>
      </c>
      <c r="C1818" t="s">
        <v>46</v>
      </c>
    </row>
    <row r="1819" spans="1:3" x14ac:dyDescent="0.25">
      <c r="A1819" t="s">
        <v>15</v>
      </c>
      <c r="B1819" t="s">
        <v>62</v>
      </c>
      <c r="C1819" t="s">
        <v>45</v>
      </c>
    </row>
    <row r="1820" spans="1:3" x14ac:dyDescent="0.25">
      <c r="A1820" t="s">
        <v>25</v>
      </c>
      <c r="B1820" t="s">
        <v>62</v>
      </c>
      <c r="C1820" t="s">
        <v>47</v>
      </c>
    </row>
    <row r="1821" spans="1:3" x14ac:dyDescent="0.25">
      <c r="A1821" t="s">
        <v>16</v>
      </c>
      <c r="B1821" t="s">
        <v>65</v>
      </c>
      <c r="C1821" t="s">
        <v>49</v>
      </c>
    </row>
    <row r="1822" spans="1:3" x14ac:dyDescent="0.25">
      <c r="A1822" t="s">
        <v>14</v>
      </c>
      <c r="B1822" t="s">
        <v>65</v>
      </c>
      <c r="C1822" t="s">
        <v>44</v>
      </c>
    </row>
    <row r="1823" spans="1:3" x14ac:dyDescent="0.25">
      <c r="A1823" t="s">
        <v>25</v>
      </c>
      <c r="B1823" t="s">
        <v>64</v>
      </c>
      <c r="C1823" t="s">
        <v>50</v>
      </c>
    </row>
    <row r="1824" spans="1:3" x14ac:dyDescent="0.25">
      <c r="A1824" t="s">
        <v>13</v>
      </c>
      <c r="B1824" t="s">
        <v>65</v>
      </c>
      <c r="C1824" t="s">
        <v>47</v>
      </c>
    </row>
    <row r="1825" spans="1:3" x14ac:dyDescent="0.25">
      <c r="A1825" t="s">
        <v>25</v>
      </c>
      <c r="B1825" t="s">
        <v>63</v>
      </c>
      <c r="C1825" t="s">
        <v>48</v>
      </c>
    </row>
    <row r="1826" spans="1:3" x14ac:dyDescent="0.25">
      <c r="A1826" t="s">
        <v>23</v>
      </c>
      <c r="B1826" t="s">
        <v>63</v>
      </c>
      <c r="C1826" t="s">
        <v>48</v>
      </c>
    </row>
    <row r="1827" spans="1:3" x14ac:dyDescent="0.25">
      <c r="A1827" t="s">
        <v>20</v>
      </c>
      <c r="B1827" t="s">
        <v>63</v>
      </c>
      <c r="C1827" t="s">
        <v>46</v>
      </c>
    </row>
    <row r="1828" spans="1:3" x14ac:dyDescent="0.25">
      <c r="A1828" t="s">
        <v>15</v>
      </c>
      <c r="B1828" t="s">
        <v>64</v>
      </c>
      <c r="C1828" t="s">
        <v>44</v>
      </c>
    </row>
    <row r="1829" spans="1:3" x14ac:dyDescent="0.25">
      <c r="A1829" t="s">
        <v>24</v>
      </c>
      <c r="B1829" t="s">
        <v>65</v>
      </c>
      <c r="C1829" t="s">
        <v>46</v>
      </c>
    </row>
    <row r="1830" spans="1:3" x14ac:dyDescent="0.25">
      <c r="A1830" t="s">
        <v>18</v>
      </c>
      <c r="B1830" t="s">
        <v>63</v>
      </c>
      <c r="C1830" t="s">
        <v>47</v>
      </c>
    </row>
    <row r="1831" spans="1:3" x14ac:dyDescent="0.25">
      <c r="A1831" t="s">
        <v>23</v>
      </c>
      <c r="B1831" t="s">
        <v>63</v>
      </c>
      <c r="C1831" t="s">
        <v>44</v>
      </c>
    </row>
    <row r="1832" spans="1:3" x14ac:dyDescent="0.25">
      <c r="A1832" t="s">
        <v>20</v>
      </c>
      <c r="B1832" t="s">
        <v>62</v>
      </c>
      <c r="C1832" t="s">
        <v>48</v>
      </c>
    </row>
    <row r="1833" spans="1:3" x14ac:dyDescent="0.25">
      <c r="A1833" t="s">
        <v>23</v>
      </c>
      <c r="B1833" t="s">
        <v>63</v>
      </c>
      <c r="C1833" t="s">
        <v>49</v>
      </c>
    </row>
    <row r="1834" spans="1:3" x14ac:dyDescent="0.25">
      <c r="A1834" t="s">
        <v>23</v>
      </c>
      <c r="B1834" t="s">
        <v>63</v>
      </c>
      <c r="C1834" t="s">
        <v>44</v>
      </c>
    </row>
    <row r="1835" spans="1:3" x14ac:dyDescent="0.25">
      <c r="A1835" t="s">
        <v>24</v>
      </c>
      <c r="B1835" t="s">
        <v>62</v>
      </c>
      <c r="C1835" t="s">
        <v>42</v>
      </c>
    </row>
    <row r="1836" spans="1:3" x14ac:dyDescent="0.25">
      <c r="A1836" t="s">
        <v>13</v>
      </c>
      <c r="B1836" t="s">
        <v>66</v>
      </c>
      <c r="C1836" t="s">
        <v>51</v>
      </c>
    </row>
    <row r="1837" spans="1:3" x14ac:dyDescent="0.25">
      <c r="A1837" t="s">
        <v>25</v>
      </c>
      <c r="B1837" t="s">
        <v>65</v>
      </c>
      <c r="C1837" t="s">
        <v>45</v>
      </c>
    </row>
    <row r="1838" spans="1:3" x14ac:dyDescent="0.25">
      <c r="A1838" t="s">
        <v>22</v>
      </c>
      <c r="B1838" t="s">
        <v>63</v>
      </c>
      <c r="C1838" t="s">
        <v>47</v>
      </c>
    </row>
    <row r="1839" spans="1:3" x14ac:dyDescent="0.25">
      <c r="A1839" t="s">
        <v>20</v>
      </c>
      <c r="B1839" t="s">
        <v>63</v>
      </c>
      <c r="C1839" t="s">
        <v>43</v>
      </c>
    </row>
    <row r="1840" spans="1:3" x14ac:dyDescent="0.25">
      <c r="A1840" t="s">
        <v>9</v>
      </c>
      <c r="B1840" t="s">
        <v>63</v>
      </c>
      <c r="C1840" t="s">
        <v>41</v>
      </c>
    </row>
    <row r="1841" spans="1:3" x14ac:dyDescent="0.25">
      <c r="A1841" t="s">
        <v>19</v>
      </c>
      <c r="B1841" t="s">
        <v>66</v>
      </c>
      <c r="C1841" t="s">
        <v>42</v>
      </c>
    </row>
    <row r="1842" spans="1:3" x14ac:dyDescent="0.25">
      <c r="A1842" t="s">
        <v>18</v>
      </c>
      <c r="B1842" t="s">
        <v>63</v>
      </c>
      <c r="C1842" t="s">
        <v>51</v>
      </c>
    </row>
    <row r="1843" spans="1:3" x14ac:dyDescent="0.25">
      <c r="A1843" t="s">
        <v>7</v>
      </c>
      <c r="B1843" t="s">
        <v>63</v>
      </c>
      <c r="C1843" t="s">
        <v>42</v>
      </c>
    </row>
    <row r="1844" spans="1:3" x14ac:dyDescent="0.25">
      <c r="A1844" t="s">
        <v>14</v>
      </c>
      <c r="B1844" t="s">
        <v>63</v>
      </c>
      <c r="C1844" t="s">
        <v>50</v>
      </c>
    </row>
    <row r="1845" spans="1:3" x14ac:dyDescent="0.25">
      <c r="A1845" t="s">
        <v>13</v>
      </c>
      <c r="B1845" t="s">
        <v>63</v>
      </c>
      <c r="C1845" t="s">
        <v>52</v>
      </c>
    </row>
    <row r="1846" spans="1:3" x14ac:dyDescent="0.25">
      <c r="A1846" t="s">
        <v>24</v>
      </c>
      <c r="B1846" t="s">
        <v>62</v>
      </c>
      <c r="C1846" t="s">
        <v>49</v>
      </c>
    </row>
    <row r="1847" spans="1:3" x14ac:dyDescent="0.25">
      <c r="A1847" t="s">
        <v>7</v>
      </c>
      <c r="B1847" t="s">
        <v>62</v>
      </c>
      <c r="C1847" t="s">
        <v>41</v>
      </c>
    </row>
    <row r="1848" spans="1:3" x14ac:dyDescent="0.25">
      <c r="A1848" t="s">
        <v>8</v>
      </c>
      <c r="B1848" t="s">
        <v>62</v>
      </c>
      <c r="C1848" t="s">
        <v>52</v>
      </c>
    </row>
    <row r="1849" spans="1:3" x14ac:dyDescent="0.25">
      <c r="A1849" t="s">
        <v>25</v>
      </c>
      <c r="B1849" t="s">
        <v>65</v>
      </c>
      <c r="C1849" t="s">
        <v>49</v>
      </c>
    </row>
    <row r="1850" spans="1:3" x14ac:dyDescent="0.25">
      <c r="A1850" t="s">
        <v>10</v>
      </c>
      <c r="B1850" t="s">
        <v>63</v>
      </c>
      <c r="C1850" t="s">
        <v>45</v>
      </c>
    </row>
    <row r="1851" spans="1:3" x14ac:dyDescent="0.25">
      <c r="A1851" t="s">
        <v>12</v>
      </c>
      <c r="B1851" t="s">
        <v>63</v>
      </c>
      <c r="C1851" t="s">
        <v>46</v>
      </c>
    </row>
    <row r="1852" spans="1:3" x14ac:dyDescent="0.25">
      <c r="A1852" t="s">
        <v>9</v>
      </c>
      <c r="B1852" t="s">
        <v>65</v>
      </c>
      <c r="C1852" t="s">
        <v>43</v>
      </c>
    </row>
    <row r="1853" spans="1:3" x14ac:dyDescent="0.25">
      <c r="A1853" t="s">
        <v>21</v>
      </c>
      <c r="B1853" t="s">
        <v>63</v>
      </c>
      <c r="C1853" t="s">
        <v>44</v>
      </c>
    </row>
    <row r="1854" spans="1:3" x14ac:dyDescent="0.25">
      <c r="A1854" t="s">
        <v>13</v>
      </c>
      <c r="B1854" t="s">
        <v>65</v>
      </c>
      <c r="C1854" t="s">
        <v>42</v>
      </c>
    </row>
    <row r="1855" spans="1:3" x14ac:dyDescent="0.25">
      <c r="A1855" t="s">
        <v>17</v>
      </c>
      <c r="B1855" t="s">
        <v>65</v>
      </c>
      <c r="C1855" t="s">
        <v>48</v>
      </c>
    </row>
    <row r="1856" spans="1:3" x14ac:dyDescent="0.25">
      <c r="A1856" t="s">
        <v>20</v>
      </c>
      <c r="B1856" t="s">
        <v>63</v>
      </c>
      <c r="C1856" t="s">
        <v>42</v>
      </c>
    </row>
    <row r="1857" spans="1:3" x14ac:dyDescent="0.25">
      <c r="A1857" t="s">
        <v>14</v>
      </c>
      <c r="B1857" t="s">
        <v>62</v>
      </c>
      <c r="C1857" t="s">
        <v>47</v>
      </c>
    </row>
    <row r="1858" spans="1:3" x14ac:dyDescent="0.25">
      <c r="A1858" t="s">
        <v>9</v>
      </c>
      <c r="B1858" t="s">
        <v>65</v>
      </c>
      <c r="C1858" t="s">
        <v>47</v>
      </c>
    </row>
    <row r="1859" spans="1:3" x14ac:dyDescent="0.25">
      <c r="A1859" t="s">
        <v>15</v>
      </c>
      <c r="B1859" t="s">
        <v>65</v>
      </c>
      <c r="C1859" t="s">
        <v>44</v>
      </c>
    </row>
    <row r="1860" spans="1:3" x14ac:dyDescent="0.25">
      <c r="A1860" t="s">
        <v>16</v>
      </c>
      <c r="B1860" t="s">
        <v>62</v>
      </c>
      <c r="C1860" t="s">
        <v>42</v>
      </c>
    </row>
    <row r="1861" spans="1:3" x14ac:dyDescent="0.25">
      <c r="A1861" t="s">
        <v>21</v>
      </c>
      <c r="B1861" t="s">
        <v>63</v>
      </c>
      <c r="C1861" t="s">
        <v>49</v>
      </c>
    </row>
    <row r="1862" spans="1:3" x14ac:dyDescent="0.25">
      <c r="A1862" t="s">
        <v>22</v>
      </c>
      <c r="B1862" t="s">
        <v>62</v>
      </c>
      <c r="C1862" t="s">
        <v>43</v>
      </c>
    </row>
    <row r="1863" spans="1:3" x14ac:dyDescent="0.25">
      <c r="A1863" t="s">
        <v>25</v>
      </c>
      <c r="B1863" t="s">
        <v>65</v>
      </c>
      <c r="C1863" t="s">
        <v>45</v>
      </c>
    </row>
    <row r="1864" spans="1:3" x14ac:dyDescent="0.25">
      <c r="A1864" t="s">
        <v>22</v>
      </c>
      <c r="B1864" t="s">
        <v>63</v>
      </c>
      <c r="C1864" t="s">
        <v>44</v>
      </c>
    </row>
    <row r="1865" spans="1:3" x14ac:dyDescent="0.25">
      <c r="A1865" t="s">
        <v>7</v>
      </c>
      <c r="B1865" t="s">
        <v>64</v>
      </c>
      <c r="C1865" t="s">
        <v>46</v>
      </c>
    </row>
    <row r="1866" spans="1:3" x14ac:dyDescent="0.25">
      <c r="A1866" t="s">
        <v>9</v>
      </c>
      <c r="B1866" t="s">
        <v>62</v>
      </c>
      <c r="C1866" t="s">
        <v>52</v>
      </c>
    </row>
    <row r="1867" spans="1:3" x14ac:dyDescent="0.25">
      <c r="A1867" t="s">
        <v>22</v>
      </c>
      <c r="B1867" t="s">
        <v>64</v>
      </c>
      <c r="C1867" t="s">
        <v>41</v>
      </c>
    </row>
    <row r="1868" spans="1:3" x14ac:dyDescent="0.25">
      <c r="A1868" t="s">
        <v>14</v>
      </c>
      <c r="B1868" t="s">
        <v>64</v>
      </c>
      <c r="C1868" t="s">
        <v>43</v>
      </c>
    </row>
    <row r="1869" spans="1:3" x14ac:dyDescent="0.25">
      <c r="A1869" t="s">
        <v>18</v>
      </c>
      <c r="B1869" t="s">
        <v>65</v>
      </c>
      <c r="C1869" t="s">
        <v>52</v>
      </c>
    </row>
    <row r="1870" spans="1:3" x14ac:dyDescent="0.25">
      <c r="A1870" t="s">
        <v>25</v>
      </c>
      <c r="B1870" t="s">
        <v>65</v>
      </c>
      <c r="C1870" t="s">
        <v>47</v>
      </c>
    </row>
    <row r="1871" spans="1:3" x14ac:dyDescent="0.25">
      <c r="A1871" t="s">
        <v>24</v>
      </c>
      <c r="B1871" t="s">
        <v>63</v>
      </c>
      <c r="C1871" t="s">
        <v>44</v>
      </c>
    </row>
    <row r="1872" spans="1:3" x14ac:dyDescent="0.25">
      <c r="A1872" t="s">
        <v>14</v>
      </c>
      <c r="B1872" t="s">
        <v>64</v>
      </c>
      <c r="C1872" t="s">
        <v>50</v>
      </c>
    </row>
    <row r="1873" spans="1:3" x14ac:dyDescent="0.25">
      <c r="A1873" t="s">
        <v>24</v>
      </c>
      <c r="B1873" t="s">
        <v>65</v>
      </c>
      <c r="C1873" t="s">
        <v>43</v>
      </c>
    </row>
    <row r="1874" spans="1:3" x14ac:dyDescent="0.25">
      <c r="A1874" t="s">
        <v>23</v>
      </c>
      <c r="B1874" t="s">
        <v>63</v>
      </c>
      <c r="C1874" t="s">
        <v>44</v>
      </c>
    </row>
    <row r="1875" spans="1:3" x14ac:dyDescent="0.25">
      <c r="A1875" t="s">
        <v>13</v>
      </c>
      <c r="B1875" t="s">
        <v>66</v>
      </c>
      <c r="C1875" t="s">
        <v>51</v>
      </c>
    </row>
    <row r="1876" spans="1:3" x14ac:dyDescent="0.25">
      <c r="A1876" t="s">
        <v>16</v>
      </c>
      <c r="B1876" t="s">
        <v>63</v>
      </c>
      <c r="C1876" t="s">
        <v>49</v>
      </c>
    </row>
    <row r="1877" spans="1:3" x14ac:dyDescent="0.25">
      <c r="A1877" t="s">
        <v>25</v>
      </c>
      <c r="B1877" t="s">
        <v>63</v>
      </c>
      <c r="C1877" t="s">
        <v>45</v>
      </c>
    </row>
    <row r="1878" spans="1:3" x14ac:dyDescent="0.25">
      <c r="A1878" t="s">
        <v>14</v>
      </c>
      <c r="B1878" t="s">
        <v>62</v>
      </c>
      <c r="C1878" t="s">
        <v>45</v>
      </c>
    </row>
    <row r="1879" spans="1:3" x14ac:dyDescent="0.25">
      <c r="A1879" t="s">
        <v>23</v>
      </c>
      <c r="B1879" t="s">
        <v>62</v>
      </c>
      <c r="C1879" t="s">
        <v>52</v>
      </c>
    </row>
    <row r="1880" spans="1:3" x14ac:dyDescent="0.25">
      <c r="A1880" t="s">
        <v>22</v>
      </c>
      <c r="B1880" t="s">
        <v>63</v>
      </c>
      <c r="C1880" t="s">
        <v>45</v>
      </c>
    </row>
    <row r="1881" spans="1:3" x14ac:dyDescent="0.25">
      <c r="A1881" t="s">
        <v>22</v>
      </c>
      <c r="B1881" t="s">
        <v>65</v>
      </c>
      <c r="C1881" t="s">
        <v>48</v>
      </c>
    </row>
    <row r="1882" spans="1:3" x14ac:dyDescent="0.25">
      <c r="A1882" t="s">
        <v>16</v>
      </c>
      <c r="B1882" t="s">
        <v>62</v>
      </c>
      <c r="C1882" t="s">
        <v>52</v>
      </c>
    </row>
    <row r="1883" spans="1:3" x14ac:dyDescent="0.25">
      <c r="A1883" t="s">
        <v>22</v>
      </c>
      <c r="B1883" t="s">
        <v>65</v>
      </c>
      <c r="C1883" t="s">
        <v>44</v>
      </c>
    </row>
    <row r="1884" spans="1:3" x14ac:dyDescent="0.25">
      <c r="A1884" t="s">
        <v>15</v>
      </c>
      <c r="B1884" t="s">
        <v>62</v>
      </c>
      <c r="C1884" t="s">
        <v>43</v>
      </c>
    </row>
    <row r="1885" spans="1:3" x14ac:dyDescent="0.25">
      <c r="A1885" t="s">
        <v>18</v>
      </c>
      <c r="B1885" t="s">
        <v>62</v>
      </c>
      <c r="C1885" t="s">
        <v>48</v>
      </c>
    </row>
    <row r="1886" spans="1:3" x14ac:dyDescent="0.25">
      <c r="A1886" t="s">
        <v>24</v>
      </c>
      <c r="B1886" t="s">
        <v>64</v>
      </c>
      <c r="C1886" t="s">
        <v>51</v>
      </c>
    </row>
    <row r="1887" spans="1:3" x14ac:dyDescent="0.25">
      <c r="A1887" t="s">
        <v>14</v>
      </c>
      <c r="B1887" t="s">
        <v>62</v>
      </c>
      <c r="C1887" t="s">
        <v>46</v>
      </c>
    </row>
    <row r="1888" spans="1:3" x14ac:dyDescent="0.25">
      <c r="A1888" t="s">
        <v>7</v>
      </c>
      <c r="B1888" t="s">
        <v>63</v>
      </c>
      <c r="C1888" t="s">
        <v>47</v>
      </c>
    </row>
    <row r="1889" spans="1:3" x14ac:dyDescent="0.25">
      <c r="A1889" t="s">
        <v>17</v>
      </c>
      <c r="B1889" t="s">
        <v>64</v>
      </c>
      <c r="C1889" t="s">
        <v>51</v>
      </c>
    </row>
    <row r="1890" spans="1:3" x14ac:dyDescent="0.25">
      <c r="A1890" t="s">
        <v>18</v>
      </c>
      <c r="B1890" t="s">
        <v>64</v>
      </c>
      <c r="C1890" t="s">
        <v>50</v>
      </c>
    </row>
    <row r="1891" spans="1:3" x14ac:dyDescent="0.25">
      <c r="A1891" t="s">
        <v>12</v>
      </c>
      <c r="B1891" t="s">
        <v>66</v>
      </c>
      <c r="C1891" t="s">
        <v>41</v>
      </c>
    </row>
    <row r="1892" spans="1:3" x14ac:dyDescent="0.25">
      <c r="A1892" t="s">
        <v>8</v>
      </c>
      <c r="B1892" t="s">
        <v>65</v>
      </c>
      <c r="C1892" t="s">
        <v>50</v>
      </c>
    </row>
    <row r="1893" spans="1:3" x14ac:dyDescent="0.25">
      <c r="A1893" t="s">
        <v>14</v>
      </c>
      <c r="B1893" t="s">
        <v>62</v>
      </c>
      <c r="C1893" t="s">
        <v>50</v>
      </c>
    </row>
    <row r="1894" spans="1:3" x14ac:dyDescent="0.25">
      <c r="A1894" t="s">
        <v>12</v>
      </c>
      <c r="B1894" t="s">
        <v>65</v>
      </c>
      <c r="C1894" t="s">
        <v>43</v>
      </c>
    </row>
    <row r="1895" spans="1:3" x14ac:dyDescent="0.25">
      <c r="A1895" t="s">
        <v>21</v>
      </c>
      <c r="B1895" t="s">
        <v>65</v>
      </c>
      <c r="C1895" t="s">
        <v>50</v>
      </c>
    </row>
    <row r="1896" spans="1:3" x14ac:dyDescent="0.25">
      <c r="A1896" t="s">
        <v>25</v>
      </c>
      <c r="B1896" t="s">
        <v>64</v>
      </c>
      <c r="C1896" t="s">
        <v>51</v>
      </c>
    </row>
    <row r="1897" spans="1:3" x14ac:dyDescent="0.25">
      <c r="A1897" t="s">
        <v>9</v>
      </c>
      <c r="B1897" t="s">
        <v>62</v>
      </c>
      <c r="C1897" t="s">
        <v>42</v>
      </c>
    </row>
    <row r="1898" spans="1:3" x14ac:dyDescent="0.25">
      <c r="A1898" t="s">
        <v>14</v>
      </c>
      <c r="B1898" t="s">
        <v>64</v>
      </c>
      <c r="C1898" t="s">
        <v>41</v>
      </c>
    </row>
    <row r="1899" spans="1:3" x14ac:dyDescent="0.25">
      <c r="A1899" t="s">
        <v>21</v>
      </c>
      <c r="B1899" t="s">
        <v>63</v>
      </c>
      <c r="C1899" t="s">
        <v>49</v>
      </c>
    </row>
    <row r="1900" spans="1:3" x14ac:dyDescent="0.25">
      <c r="A1900" t="s">
        <v>10</v>
      </c>
      <c r="B1900" t="s">
        <v>63</v>
      </c>
      <c r="C1900" t="s">
        <v>52</v>
      </c>
    </row>
    <row r="1901" spans="1:3" x14ac:dyDescent="0.25">
      <c r="A1901" t="s">
        <v>25</v>
      </c>
      <c r="B1901" t="s">
        <v>63</v>
      </c>
      <c r="C1901" t="s">
        <v>45</v>
      </c>
    </row>
    <row r="1902" spans="1:3" x14ac:dyDescent="0.25">
      <c r="A1902" t="s">
        <v>18</v>
      </c>
      <c r="B1902" t="s">
        <v>65</v>
      </c>
      <c r="C1902" t="s">
        <v>47</v>
      </c>
    </row>
    <row r="1903" spans="1:3" x14ac:dyDescent="0.25">
      <c r="A1903" t="s">
        <v>13</v>
      </c>
      <c r="B1903" t="s">
        <v>65</v>
      </c>
      <c r="C1903" t="s">
        <v>41</v>
      </c>
    </row>
  </sheetData>
  <sortState ref="A2:B1903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3"/>
  <sheetViews>
    <sheetView workbookViewId="0">
      <selection activeCell="F1" sqref="F1"/>
    </sheetView>
  </sheetViews>
  <sheetFormatPr defaultRowHeight="15" x14ac:dyDescent="0.25"/>
  <cols>
    <col min="1" max="1" width="12.42578125" bestFit="1" customWidth="1"/>
    <col min="4" max="4" width="15.5703125" bestFit="1" customWidth="1"/>
    <col min="6" max="6" width="12" bestFit="1" customWidth="1"/>
  </cols>
  <sheetData>
    <row r="1" spans="1:6" x14ac:dyDescent="0.25">
      <c r="A1" t="s">
        <v>71</v>
      </c>
      <c r="C1" t="s">
        <v>58</v>
      </c>
      <c r="D1" t="s">
        <v>72</v>
      </c>
      <c r="F1" t="str">
        <f>VLOOKUP(MAX(C2:C11),C2:D11,2,FALSE)</f>
        <v>Booking.com</v>
      </c>
    </row>
    <row r="2" spans="1:6" x14ac:dyDescent="0.25">
      <c r="A2" t="s">
        <v>31</v>
      </c>
      <c r="C2">
        <f t="array" ref="C2">COUNTIFS(User_Data!A2:A1903,country,Platform!A2:A1903,Platform!D2)</f>
        <v>12</v>
      </c>
      <c r="D2" t="s">
        <v>31</v>
      </c>
    </row>
    <row r="3" spans="1:6" x14ac:dyDescent="0.25">
      <c r="A3" t="s">
        <v>32</v>
      </c>
      <c r="C3">
        <f t="array" ref="C3">COUNTIFS(User_Data!A3:A1904,country,Platform!A3:A1904,Platform!D3)</f>
        <v>7</v>
      </c>
      <c r="D3" t="s">
        <v>32</v>
      </c>
    </row>
    <row r="4" spans="1:6" x14ac:dyDescent="0.25">
      <c r="A4" t="s">
        <v>33</v>
      </c>
      <c r="C4">
        <f t="array" ref="C4">COUNTIFS(User_Data!A4:A1905,country,Platform!A4:A1905,Platform!D4)</f>
        <v>11</v>
      </c>
      <c r="D4" t="s">
        <v>33</v>
      </c>
    </row>
    <row r="5" spans="1:6" x14ac:dyDescent="0.25">
      <c r="A5" t="s">
        <v>34</v>
      </c>
      <c r="C5">
        <f t="array" ref="C5">COUNTIFS(User_Data!A5:A1906,country,Platform!A5:A1906,Platform!D5)</f>
        <v>9</v>
      </c>
      <c r="D5" t="s">
        <v>34</v>
      </c>
    </row>
    <row r="6" spans="1:6" x14ac:dyDescent="0.25">
      <c r="A6" t="s">
        <v>35</v>
      </c>
      <c r="C6">
        <f t="array" ref="C6">COUNTIFS(User_Data!A6:A1907,country,Platform!A6:A1907,Platform!D6)</f>
        <v>9</v>
      </c>
      <c r="D6" t="s">
        <v>35</v>
      </c>
    </row>
    <row r="7" spans="1:6" x14ac:dyDescent="0.25">
      <c r="A7" t="s">
        <v>36</v>
      </c>
      <c r="C7">
        <f t="array" ref="C7">COUNTIFS(User_Data!A7:A1908,country,Platform!A7:A1908,Platform!D7)</f>
        <v>17</v>
      </c>
      <c r="D7" t="s">
        <v>36</v>
      </c>
    </row>
    <row r="8" spans="1:6" x14ac:dyDescent="0.25">
      <c r="A8" t="s">
        <v>34</v>
      </c>
      <c r="C8">
        <f t="array" ref="C8">COUNTIFS(User_Data!A8:A1909,country,Platform!A8:A1909,Platform!D8)</f>
        <v>11</v>
      </c>
      <c r="D8" t="s">
        <v>37</v>
      </c>
    </row>
    <row r="9" spans="1:6" x14ac:dyDescent="0.25">
      <c r="A9" t="s">
        <v>33</v>
      </c>
      <c r="C9">
        <f t="array" ref="C9">COUNTIFS(User_Data!A9:A1910,country,Platform!A9:A1910,Platform!D9)</f>
        <v>7</v>
      </c>
      <c r="D9" t="s">
        <v>38</v>
      </c>
    </row>
    <row r="10" spans="1:6" x14ac:dyDescent="0.25">
      <c r="A10" t="s">
        <v>34</v>
      </c>
      <c r="C10">
        <f t="array" ref="C10">COUNTIFS(User_Data!A10:A1911,country,Platform!A10:A1911,Platform!D10)</f>
        <v>7</v>
      </c>
      <c r="D10" t="s">
        <v>39</v>
      </c>
    </row>
    <row r="11" spans="1:6" x14ac:dyDescent="0.25">
      <c r="A11" t="s">
        <v>37</v>
      </c>
      <c r="C11">
        <f t="array" ref="C11">COUNTIFS(User_Data!A11:A1912,country,Platform!A11:A1912,Platform!D11)</f>
        <v>6</v>
      </c>
      <c r="D11" t="s">
        <v>40</v>
      </c>
    </row>
    <row r="12" spans="1:6" x14ac:dyDescent="0.25">
      <c r="A12" t="s">
        <v>35</v>
      </c>
    </row>
    <row r="13" spans="1:6" x14ac:dyDescent="0.25">
      <c r="A13" t="s">
        <v>31</v>
      </c>
    </row>
    <row r="14" spans="1:6" x14ac:dyDescent="0.25">
      <c r="A14" t="s">
        <v>31</v>
      </c>
    </row>
    <row r="15" spans="1:6" x14ac:dyDescent="0.25">
      <c r="A15" t="s">
        <v>35</v>
      </c>
    </row>
    <row r="16" spans="1:6" x14ac:dyDescent="0.25">
      <c r="A16" t="s">
        <v>33</v>
      </c>
    </row>
    <row r="17" spans="1:1" x14ac:dyDescent="0.25">
      <c r="A17" t="s">
        <v>38</v>
      </c>
    </row>
    <row r="18" spans="1:1" x14ac:dyDescent="0.25">
      <c r="A18" t="s">
        <v>35</v>
      </c>
    </row>
    <row r="19" spans="1:1" x14ac:dyDescent="0.25">
      <c r="A19" t="s">
        <v>39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31</v>
      </c>
    </row>
    <row r="23" spans="1:1" x14ac:dyDescent="0.25">
      <c r="A23" t="s">
        <v>31</v>
      </c>
    </row>
    <row r="24" spans="1:1" x14ac:dyDescent="0.25">
      <c r="A24" t="s">
        <v>38</v>
      </c>
    </row>
    <row r="25" spans="1:1" x14ac:dyDescent="0.25">
      <c r="A25" t="s">
        <v>37</v>
      </c>
    </row>
    <row r="26" spans="1:1" x14ac:dyDescent="0.25">
      <c r="A26" t="s">
        <v>35</v>
      </c>
    </row>
    <row r="27" spans="1:1" x14ac:dyDescent="0.25">
      <c r="A27" t="s">
        <v>39</v>
      </c>
    </row>
    <row r="28" spans="1:1" x14ac:dyDescent="0.25">
      <c r="A28" t="s">
        <v>37</v>
      </c>
    </row>
    <row r="29" spans="1:1" x14ac:dyDescent="0.25">
      <c r="A29" t="s">
        <v>32</v>
      </c>
    </row>
    <row r="30" spans="1:1" x14ac:dyDescent="0.25">
      <c r="A30" t="s">
        <v>37</v>
      </c>
    </row>
    <row r="31" spans="1:1" x14ac:dyDescent="0.25">
      <c r="A31" t="s">
        <v>33</v>
      </c>
    </row>
    <row r="32" spans="1:1" x14ac:dyDescent="0.25">
      <c r="A32" t="s">
        <v>36</v>
      </c>
    </row>
    <row r="33" spans="1:1" x14ac:dyDescent="0.25">
      <c r="A33" t="s">
        <v>31</v>
      </c>
    </row>
    <row r="34" spans="1:1" x14ac:dyDescent="0.25">
      <c r="A34" t="s">
        <v>39</v>
      </c>
    </row>
    <row r="35" spans="1:1" x14ac:dyDescent="0.25">
      <c r="A35" t="s">
        <v>37</v>
      </c>
    </row>
    <row r="36" spans="1:1" x14ac:dyDescent="0.25">
      <c r="A36" t="s">
        <v>31</v>
      </c>
    </row>
    <row r="37" spans="1:1" x14ac:dyDescent="0.25">
      <c r="A37" t="s">
        <v>33</v>
      </c>
    </row>
    <row r="38" spans="1:1" x14ac:dyDescent="0.25">
      <c r="A38" t="s">
        <v>38</v>
      </c>
    </row>
    <row r="39" spans="1:1" x14ac:dyDescent="0.25">
      <c r="A39" t="s">
        <v>36</v>
      </c>
    </row>
    <row r="40" spans="1:1" x14ac:dyDescent="0.25">
      <c r="A40" t="s">
        <v>34</v>
      </c>
    </row>
    <row r="41" spans="1:1" x14ac:dyDescent="0.25">
      <c r="A41" t="s">
        <v>31</v>
      </c>
    </row>
    <row r="42" spans="1:1" x14ac:dyDescent="0.25">
      <c r="A42" t="s">
        <v>31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40</v>
      </c>
    </row>
    <row r="46" spans="1:1" x14ac:dyDescent="0.25">
      <c r="A46" t="s">
        <v>31</v>
      </c>
    </row>
    <row r="47" spans="1:1" x14ac:dyDescent="0.25">
      <c r="A47" t="s">
        <v>34</v>
      </c>
    </row>
    <row r="48" spans="1:1" x14ac:dyDescent="0.25">
      <c r="A48" t="s">
        <v>39</v>
      </c>
    </row>
    <row r="49" spans="1:1" x14ac:dyDescent="0.25">
      <c r="A49" t="s">
        <v>34</v>
      </c>
    </row>
    <row r="50" spans="1:1" x14ac:dyDescent="0.25">
      <c r="A50" t="s">
        <v>39</v>
      </c>
    </row>
    <row r="51" spans="1:1" x14ac:dyDescent="0.25">
      <c r="A51" t="s">
        <v>32</v>
      </c>
    </row>
    <row r="52" spans="1:1" x14ac:dyDescent="0.25">
      <c r="A52" t="s">
        <v>39</v>
      </c>
    </row>
    <row r="53" spans="1:1" x14ac:dyDescent="0.25">
      <c r="A53" t="s">
        <v>39</v>
      </c>
    </row>
    <row r="54" spans="1:1" x14ac:dyDescent="0.25">
      <c r="A54" t="s">
        <v>36</v>
      </c>
    </row>
    <row r="55" spans="1:1" x14ac:dyDescent="0.25">
      <c r="A55" t="s">
        <v>32</v>
      </c>
    </row>
    <row r="56" spans="1:1" x14ac:dyDescent="0.25">
      <c r="A56" t="s">
        <v>35</v>
      </c>
    </row>
    <row r="57" spans="1:1" x14ac:dyDescent="0.25">
      <c r="A57" t="s">
        <v>31</v>
      </c>
    </row>
    <row r="58" spans="1:1" x14ac:dyDescent="0.25">
      <c r="A58" t="s">
        <v>40</v>
      </c>
    </row>
    <row r="59" spans="1:1" x14ac:dyDescent="0.25">
      <c r="A59" t="s">
        <v>33</v>
      </c>
    </row>
    <row r="60" spans="1:1" x14ac:dyDescent="0.25">
      <c r="A60" t="s">
        <v>36</v>
      </c>
    </row>
    <row r="61" spans="1:1" x14ac:dyDescent="0.25">
      <c r="A61" t="s">
        <v>39</v>
      </c>
    </row>
    <row r="62" spans="1:1" x14ac:dyDescent="0.25">
      <c r="A62" t="s">
        <v>35</v>
      </c>
    </row>
    <row r="63" spans="1:1" x14ac:dyDescent="0.25">
      <c r="A63" t="s">
        <v>39</v>
      </c>
    </row>
    <row r="64" spans="1:1" x14ac:dyDescent="0.25">
      <c r="A64" t="s">
        <v>32</v>
      </c>
    </row>
    <row r="65" spans="1:1" x14ac:dyDescent="0.25">
      <c r="A65" t="s">
        <v>34</v>
      </c>
    </row>
    <row r="66" spans="1:1" x14ac:dyDescent="0.25">
      <c r="A66" t="s">
        <v>40</v>
      </c>
    </row>
    <row r="67" spans="1:1" x14ac:dyDescent="0.25">
      <c r="A67" t="s">
        <v>39</v>
      </c>
    </row>
    <row r="68" spans="1:1" x14ac:dyDescent="0.25">
      <c r="A68" t="s">
        <v>34</v>
      </c>
    </row>
    <row r="69" spans="1:1" x14ac:dyDescent="0.25">
      <c r="A69" t="s">
        <v>36</v>
      </c>
    </row>
    <row r="70" spans="1:1" x14ac:dyDescent="0.25">
      <c r="A70" t="s">
        <v>33</v>
      </c>
    </row>
    <row r="71" spans="1:1" x14ac:dyDescent="0.25">
      <c r="A71" t="s">
        <v>39</v>
      </c>
    </row>
    <row r="72" spans="1:1" x14ac:dyDescent="0.25">
      <c r="A72" t="s">
        <v>32</v>
      </c>
    </row>
    <row r="73" spans="1:1" x14ac:dyDescent="0.25">
      <c r="A73" t="s">
        <v>39</v>
      </c>
    </row>
    <row r="74" spans="1:1" x14ac:dyDescent="0.25">
      <c r="A74" t="s">
        <v>33</v>
      </c>
    </row>
    <row r="75" spans="1:1" x14ac:dyDescent="0.25">
      <c r="A75" t="s">
        <v>37</v>
      </c>
    </row>
    <row r="76" spans="1:1" x14ac:dyDescent="0.25">
      <c r="A76" t="s">
        <v>32</v>
      </c>
    </row>
    <row r="77" spans="1:1" x14ac:dyDescent="0.25">
      <c r="A77" t="s">
        <v>33</v>
      </c>
    </row>
    <row r="78" spans="1:1" x14ac:dyDescent="0.25">
      <c r="A78" t="s">
        <v>36</v>
      </c>
    </row>
    <row r="79" spans="1:1" x14ac:dyDescent="0.25">
      <c r="A79" t="s">
        <v>35</v>
      </c>
    </row>
    <row r="80" spans="1:1" x14ac:dyDescent="0.25">
      <c r="A80" t="s">
        <v>36</v>
      </c>
    </row>
    <row r="81" spans="1:1" x14ac:dyDescent="0.25">
      <c r="A81" t="s">
        <v>32</v>
      </c>
    </row>
    <row r="82" spans="1:1" x14ac:dyDescent="0.25">
      <c r="A82" t="s">
        <v>40</v>
      </c>
    </row>
    <row r="83" spans="1:1" x14ac:dyDescent="0.25">
      <c r="A83" t="s">
        <v>33</v>
      </c>
    </row>
    <row r="84" spans="1:1" x14ac:dyDescent="0.25">
      <c r="A84" t="s">
        <v>40</v>
      </c>
    </row>
    <row r="85" spans="1:1" x14ac:dyDescent="0.25">
      <c r="A85" t="s">
        <v>39</v>
      </c>
    </row>
    <row r="86" spans="1:1" x14ac:dyDescent="0.25">
      <c r="A86" t="s">
        <v>38</v>
      </c>
    </row>
    <row r="87" spans="1:1" x14ac:dyDescent="0.25">
      <c r="A87" t="s">
        <v>35</v>
      </c>
    </row>
    <row r="88" spans="1:1" x14ac:dyDescent="0.25">
      <c r="A88" t="s">
        <v>35</v>
      </c>
    </row>
    <row r="89" spans="1:1" x14ac:dyDescent="0.25">
      <c r="A89" t="s">
        <v>34</v>
      </c>
    </row>
    <row r="90" spans="1:1" x14ac:dyDescent="0.25">
      <c r="A90" t="s">
        <v>35</v>
      </c>
    </row>
    <row r="91" spans="1:1" x14ac:dyDescent="0.25">
      <c r="A91" t="s">
        <v>37</v>
      </c>
    </row>
    <row r="92" spans="1:1" x14ac:dyDescent="0.25">
      <c r="A92" t="s">
        <v>38</v>
      </c>
    </row>
    <row r="93" spans="1:1" x14ac:dyDescent="0.25">
      <c r="A93" t="s">
        <v>34</v>
      </c>
    </row>
    <row r="94" spans="1:1" x14ac:dyDescent="0.25">
      <c r="A94" t="s">
        <v>38</v>
      </c>
    </row>
    <row r="95" spans="1:1" x14ac:dyDescent="0.25">
      <c r="A95" t="s">
        <v>37</v>
      </c>
    </row>
    <row r="96" spans="1:1" x14ac:dyDescent="0.25">
      <c r="A96" t="s">
        <v>32</v>
      </c>
    </row>
    <row r="97" spans="1:1" x14ac:dyDescent="0.25">
      <c r="A97" t="s">
        <v>39</v>
      </c>
    </row>
    <row r="98" spans="1:1" x14ac:dyDescent="0.25">
      <c r="A98" t="s">
        <v>33</v>
      </c>
    </row>
    <row r="99" spans="1:1" x14ac:dyDescent="0.25">
      <c r="A99" t="s">
        <v>40</v>
      </c>
    </row>
    <row r="100" spans="1:1" x14ac:dyDescent="0.25">
      <c r="A100" t="s">
        <v>39</v>
      </c>
    </row>
    <row r="101" spans="1:1" x14ac:dyDescent="0.25">
      <c r="A101" t="s">
        <v>34</v>
      </c>
    </row>
    <row r="102" spans="1:1" x14ac:dyDescent="0.25">
      <c r="A102" t="s">
        <v>40</v>
      </c>
    </row>
    <row r="103" spans="1:1" x14ac:dyDescent="0.25">
      <c r="A103" t="s">
        <v>33</v>
      </c>
    </row>
    <row r="104" spans="1:1" x14ac:dyDescent="0.25">
      <c r="A104" t="s">
        <v>39</v>
      </c>
    </row>
    <row r="105" spans="1:1" x14ac:dyDescent="0.25">
      <c r="A105" t="s">
        <v>33</v>
      </c>
    </row>
    <row r="106" spans="1:1" x14ac:dyDescent="0.25">
      <c r="A106" t="s">
        <v>32</v>
      </c>
    </row>
    <row r="107" spans="1:1" x14ac:dyDescent="0.25">
      <c r="A107" t="s">
        <v>36</v>
      </c>
    </row>
    <row r="108" spans="1:1" x14ac:dyDescent="0.25">
      <c r="A108" t="s">
        <v>40</v>
      </c>
    </row>
    <row r="109" spans="1:1" x14ac:dyDescent="0.25">
      <c r="A109" t="s">
        <v>40</v>
      </c>
    </row>
    <row r="110" spans="1:1" x14ac:dyDescent="0.25">
      <c r="A110" t="s">
        <v>36</v>
      </c>
    </row>
    <row r="111" spans="1:1" x14ac:dyDescent="0.25">
      <c r="A111" t="s">
        <v>33</v>
      </c>
    </row>
    <row r="112" spans="1:1" x14ac:dyDescent="0.25">
      <c r="A112" t="s">
        <v>32</v>
      </c>
    </row>
    <row r="113" spans="1:1" x14ac:dyDescent="0.25">
      <c r="A113" t="s">
        <v>38</v>
      </c>
    </row>
    <row r="114" spans="1:1" x14ac:dyDescent="0.25">
      <c r="A114" t="s">
        <v>32</v>
      </c>
    </row>
    <row r="115" spans="1:1" x14ac:dyDescent="0.25">
      <c r="A115" t="s">
        <v>37</v>
      </c>
    </row>
    <row r="116" spans="1:1" x14ac:dyDescent="0.25">
      <c r="A116" t="s">
        <v>40</v>
      </c>
    </row>
    <row r="117" spans="1:1" x14ac:dyDescent="0.25">
      <c r="A117" t="s">
        <v>35</v>
      </c>
    </row>
    <row r="118" spans="1:1" x14ac:dyDescent="0.25">
      <c r="A118" t="s">
        <v>34</v>
      </c>
    </row>
    <row r="119" spans="1:1" x14ac:dyDescent="0.25">
      <c r="A119" t="s">
        <v>31</v>
      </c>
    </row>
    <row r="120" spans="1:1" x14ac:dyDescent="0.25">
      <c r="A120" t="s">
        <v>40</v>
      </c>
    </row>
    <row r="121" spans="1:1" x14ac:dyDescent="0.25">
      <c r="A121" t="s">
        <v>37</v>
      </c>
    </row>
    <row r="122" spans="1:1" x14ac:dyDescent="0.25">
      <c r="A122" t="s">
        <v>36</v>
      </c>
    </row>
    <row r="123" spans="1:1" x14ac:dyDescent="0.25">
      <c r="A123" t="s">
        <v>40</v>
      </c>
    </row>
    <row r="124" spans="1:1" x14ac:dyDescent="0.25">
      <c r="A124" t="s">
        <v>40</v>
      </c>
    </row>
    <row r="125" spans="1:1" x14ac:dyDescent="0.25">
      <c r="A125" t="s">
        <v>40</v>
      </c>
    </row>
    <row r="126" spans="1:1" x14ac:dyDescent="0.25">
      <c r="A126" t="s">
        <v>38</v>
      </c>
    </row>
    <row r="127" spans="1:1" x14ac:dyDescent="0.25">
      <c r="A127" t="s">
        <v>33</v>
      </c>
    </row>
    <row r="128" spans="1:1" x14ac:dyDescent="0.25">
      <c r="A128" t="s">
        <v>33</v>
      </c>
    </row>
    <row r="129" spans="1:1" x14ac:dyDescent="0.25">
      <c r="A129" t="s">
        <v>37</v>
      </c>
    </row>
    <row r="130" spans="1:1" x14ac:dyDescent="0.25">
      <c r="A130" t="s">
        <v>39</v>
      </c>
    </row>
    <row r="131" spans="1:1" x14ac:dyDescent="0.25">
      <c r="A131" t="s">
        <v>38</v>
      </c>
    </row>
    <row r="132" spans="1:1" x14ac:dyDescent="0.25">
      <c r="A132" t="s">
        <v>37</v>
      </c>
    </row>
    <row r="133" spans="1:1" x14ac:dyDescent="0.25">
      <c r="A133" t="s">
        <v>35</v>
      </c>
    </row>
    <row r="134" spans="1:1" x14ac:dyDescent="0.25">
      <c r="A134" t="s">
        <v>31</v>
      </c>
    </row>
    <row r="135" spans="1:1" x14ac:dyDescent="0.25">
      <c r="A135" t="s">
        <v>35</v>
      </c>
    </row>
    <row r="136" spans="1:1" x14ac:dyDescent="0.25">
      <c r="A136" t="s">
        <v>32</v>
      </c>
    </row>
    <row r="137" spans="1:1" x14ac:dyDescent="0.25">
      <c r="A137" t="s">
        <v>39</v>
      </c>
    </row>
    <row r="138" spans="1:1" x14ac:dyDescent="0.25">
      <c r="A138" t="s">
        <v>31</v>
      </c>
    </row>
    <row r="139" spans="1:1" x14ac:dyDescent="0.25">
      <c r="A139" t="s">
        <v>33</v>
      </c>
    </row>
    <row r="140" spans="1:1" x14ac:dyDescent="0.25">
      <c r="A140" t="s">
        <v>33</v>
      </c>
    </row>
    <row r="141" spans="1:1" x14ac:dyDescent="0.25">
      <c r="A141" t="s">
        <v>40</v>
      </c>
    </row>
    <row r="142" spans="1:1" x14ac:dyDescent="0.25">
      <c r="A142" t="s">
        <v>32</v>
      </c>
    </row>
    <row r="143" spans="1:1" x14ac:dyDescent="0.25">
      <c r="A143" t="s">
        <v>38</v>
      </c>
    </row>
    <row r="144" spans="1:1" x14ac:dyDescent="0.25">
      <c r="A144" t="s">
        <v>37</v>
      </c>
    </row>
    <row r="145" spans="1:1" x14ac:dyDescent="0.25">
      <c r="A145" t="s">
        <v>38</v>
      </c>
    </row>
    <row r="146" spans="1:1" x14ac:dyDescent="0.25">
      <c r="A146" t="s">
        <v>32</v>
      </c>
    </row>
    <row r="147" spans="1:1" x14ac:dyDescent="0.25">
      <c r="A147" t="s">
        <v>33</v>
      </c>
    </row>
    <row r="148" spans="1:1" x14ac:dyDescent="0.25">
      <c r="A148" t="s">
        <v>40</v>
      </c>
    </row>
    <row r="149" spans="1:1" x14ac:dyDescent="0.25">
      <c r="A149" t="s">
        <v>36</v>
      </c>
    </row>
    <row r="150" spans="1:1" x14ac:dyDescent="0.25">
      <c r="A150" t="s">
        <v>35</v>
      </c>
    </row>
    <row r="151" spans="1:1" x14ac:dyDescent="0.25">
      <c r="A151" t="s">
        <v>36</v>
      </c>
    </row>
    <row r="152" spans="1:1" x14ac:dyDescent="0.25">
      <c r="A152" t="s">
        <v>38</v>
      </c>
    </row>
    <row r="153" spans="1:1" x14ac:dyDescent="0.25">
      <c r="A153" t="s">
        <v>37</v>
      </c>
    </row>
    <row r="154" spans="1:1" x14ac:dyDescent="0.25">
      <c r="A154" t="s">
        <v>40</v>
      </c>
    </row>
    <row r="155" spans="1:1" x14ac:dyDescent="0.25">
      <c r="A155" t="s">
        <v>35</v>
      </c>
    </row>
    <row r="156" spans="1:1" x14ac:dyDescent="0.25">
      <c r="A156" t="s">
        <v>35</v>
      </c>
    </row>
    <row r="157" spans="1:1" x14ac:dyDescent="0.25">
      <c r="A157" t="s">
        <v>37</v>
      </c>
    </row>
    <row r="158" spans="1:1" x14ac:dyDescent="0.25">
      <c r="A158" t="s">
        <v>34</v>
      </c>
    </row>
    <row r="159" spans="1:1" x14ac:dyDescent="0.25">
      <c r="A159" t="s">
        <v>37</v>
      </c>
    </row>
    <row r="160" spans="1:1" x14ac:dyDescent="0.25">
      <c r="A160" t="s">
        <v>38</v>
      </c>
    </row>
    <row r="161" spans="1:1" x14ac:dyDescent="0.25">
      <c r="A161" t="s">
        <v>40</v>
      </c>
    </row>
    <row r="162" spans="1:1" x14ac:dyDescent="0.25">
      <c r="A162" t="s">
        <v>40</v>
      </c>
    </row>
    <row r="163" spans="1:1" x14ac:dyDescent="0.25">
      <c r="A163" t="s">
        <v>38</v>
      </c>
    </row>
    <row r="164" spans="1:1" x14ac:dyDescent="0.25">
      <c r="A164" t="s">
        <v>36</v>
      </c>
    </row>
    <row r="165" spans="1:1" x14ac:dyDescent="0.25">
      <c r="A165" t="s">
        <v>33</v>
      </c>
    </row>
    <row r="166" spans="1:1" x14ac:dyDescent="0.25">
      <c r="A166" t="s">
        <v>34</v>
      </c>
    </row>
    <row r="167" spans="1:1" x14ac:dyDescent="0.25">
      <c r="A167" t="s">
        <v>37</v>
      </c>
    </row>
    <row r="168" spans="1:1" x14ac:dyDescent="0.25">
      <c r="A168" t="s">
        <v>35</v>
      </c>
    </row>
    <row r="169" spans="1:1" x14ac:dyDescent="0.25">
      <c r="A169" t="s">
        <v>34</v>
      </c>
    </row>
    <row r="170" spans="1:1" x14ac:dyDescent="0.25">
      <c r="A170" t="s">
        <v>38</v>
      </c>
    </row>
    <row r="171" spans="1:1" x14ac:dyDescent="0.25">
      <c r="A171" t="s">
        <v>39</v>
      </c>
    </row>
    <row r="172" spans="1:1" x14ac:dyDescent="0.25">
      <c r="A172" t="s">
        <v>32</v>
      </c>
    </row>
    <row r="173" spans="1:1" x14ac:dyDescent="0.25">
      <c r="A173" t="s">
        <v>32</v>
      </c>
    </row>
    <row r="174" spans="1:1" x14ac:dyDescent="0.25">
      <c r="A174" t="s">
        <v>38</v>
      </c>
    </row>
    <row r="175" spans="1:1" x14ac:dyDescent="0.25">
      <c r="A175" t="s">
        <v>38</v>
      </c>
    </row>
    <row r="176" spans="1:1" x14ac:dyDescent="0.25">
      <c r="A176" t="s">
        <v>38</v>
      </c>
    </row>
    <row r="177" spans="1:1" x14ac:dyDescent="0.25">
      <c r="A177" t="s">
        <v>31</v>
      </c>
    </row>
    <row r="178" spans="1:1" x14ac:dyDescent="0.25">
      <c r="A178" t="s">
        <v>35</v>
      </c>
    </row>
    <row r="179" spans="1:1" x14ac:dyDescent="0.25">
      <c r="A179" t="s">
        <v>31</v>
      </c>
    </row>
    <row r="180" spans="1:1" x14ac:dyDescent="0.25">
      <c r="A180" t="s">
        <v>39</v>
      </c>
    </row>
    <row r="181" spans="1:1" x14ac:dyDescent="0.25">
      <c r="A181" t="s">
        <v>40</v>
      </c>
    </row>
    <row r="182" spans="1:1" x14ac:dyDescent="0.25">
      <c r="A182" t="s">
        <v>32</v>
      </c>
    </row>
    <row r="183" spans="1:1" x14ac:dyDescent="0.25">
      <c r="A183" t="s">
        <v>32</v>
      </c>
    </row>
    <row r="184" spans="1:1" x14ac:dyDescent="0.25">
      <c r="A184" t="s">
        <v>35</v>
      </c>
    </row>
    <row r="185" spans="1:1" x14ac:dyDescent="0.25">
      <c r="A185" t="s">
        <v>38</v>
      </c>
    </row>
    <row r="186" spans="1:1" x14ac:dyDescent="0.25">
      <c r="A186" t="s">
        <v>40</v>
      </c>
    </row>
    <row r="187" spans="1:1" x14ac:dyDescent="0.25">
      <c r="A187" t="s">
        <v>32</v>
      </c>
    </row>
    <row r="188" spans="1:1" x14ac:dyDescent="0.25">
      <c r="A188" t="s">
        <v>32</v>
      </c>
    </row>
    <row r="189" spans="1:1" x14ac:dyDescent="0.25">
      <c r="A189" t="s">
        <v>35</v>
      </c>
    </row>
    <row r="190" spans="1:1" x14ac:dyDescent="0.25">
      <c r="A190" t="s">
        <v>37</v>
      </c>
    </row>
    <row r="191" spans="1:1" x14ac:dyDescent="0.25">
      <c r="A191" t="s">
        <v>38</v>
      </c>
    </row>
    <row r="192" spans="1:1" x14ac:dyDescent="0.25">
      <c r="A192" t="s">
        <v>39</v>
      </c>
    </row>
    <row r="193" spans="1:1" x14ac:dyDescent="0.25">
      <c r="A193" t="s">
        <v>37</v>
      </c>
    </row>
    <row r="194" spans="1:1" x14ac:dyDescent="0.25">
      <c r="A194" t="s">
        <v>37</v>
      </c>
    </row>
    <row r="195" spans="1:1" x14ac:dyDescent="0.25">
      <c r="A195" t="s">
        <v>35</v>
      </c>
    </row>
    <row r="196" spans="1:1" x14ac:dyDescent="0.25">
      <c r="A196" t="s">
        <v>39</v>
      </c>
    </row>
    <row r="197" spans="1:1" x14ac:dyDescent="0.25">
      <c r="A197" t="s">
        <v>39</v>
      </c>
    </row>
    <row r="198" spans="1:1" x14ac:dyDescent="0.25">
      <c r="A198" t="s">
        <v>31</v>
      </c>
    </row>
    <row r="199" spans="1:1" x14ac:dyDescent="0.25">
      <c r="A199" t="s">
        <v>33</v>
      </c>
    </row>
    <row r="200" spans="1:1" x14ac:dyDescent="0.25">
      <c r="A200" t="s">
        <v>40</v>
      </c>
    </row>
    <row r="201" spans="1:1" x14ac:dyDescent="0.25">
      <c r="A201" t="s">
        <v>31</v>
      </c>
    </row>
    <row r="202" spans="1:1" x14ac:dyDescent="0.25">
      <c r="A202" t="s">
        <v>31</v>
      </c>
    </row>
    <row r="203" spans="1:1" x14ac:dyDescent="0.25">
      <c r="A203" t="s">
        <v>38</v>
      </c>
    </row>
    <row r="204" spans="1:1" x14ac:dyDescent="0.25">
      <c r="A204" t="s">
        <v>35</v>
      </c>
    </row>
    <row r="205" spans="1:1" x14ac:dyDescent="0.25">
      <c r="A205" t="s">
        <v>35</v>
      </c>
    </row>
    <row r="206" spans="1:1" x14ac:dyDescent="0.25">
      <c r="A206" t="s">
        <v>36</v>
      </c>
    </row>
    <row r="207" spans="1:1" x14ac:dyDescent="0.25">
      <c r="A207" t="s">
        <v>31</v>
      </c>
    </row>
    <row r="208" spans="1:1" x14ac:dyDescent="0.25">
      <c r="A208" t="s">
        <v>37</v>
      </c>
    </row>
    <row r="209" spans="1:1" x14ac:dyDescent="0.25">
      <c r="A209" t="s">
        <v>31</v>
      </c>
    </row>
    <row r="210" spans="1:1" x14ac:dyDescent="0.25">
      <c r="A210" t="s">
        <v>40</v>
      </c>
    </row>
    <row r="211" spans="1:1" x14ac:dyDescent="0.25">
      <c r="A211" t="s">
        <v>33</v>
      </c>
    </row>
    <row r="212" spans="1:1" x14ac:dyDescent="0.25">
      <c r="A212" t="s">
        <v>37</v>
      </c>
    </row>
    <row r="213" spans="1:1" x14ac:dyDescent="0.25">
      <c r="A213" t="s">
        <v>38</v>
      </c>
    </row>
    <row r="214" spans="1:1" x14ac:dyDescent="0.25">
      <c r="A214" t="s">
        <v>37</v>
      </c>
    </row>
    <row r="215" spans="1:1" x14ac:dyDescent="0.25">
      <c r="A215" t="s">
        <v>40</v>
      </c>
    </row>
    <row r="216" spans="1:1" x14ac:dyDescent="0.25">
      <c r="A216" t="s">
        <v>40</v>
      </c>
    </row>
    <row r="217" spans="1:1" x14ac:dyDescent="0.25">
      <c r="A217" t="s">
        <v>34</v>
      </c>
    </row>
    <row r="218" spans="1:1" x14ac:dyDescent="0.25">
      <c r="A218" t="s">
        <v>34</v>
      </c>
    </row>
    <row r="219" spans="1:1" x14ac:dyDescent="0.25">
      <c r="A219" t="s">
        <v>36</v>
      </c>
    </row>
    <row r="220" spans="1:1" x14ac:dyDescent="0.25">
      <c r="A220" t="s">
        <v>39</v>
      </c>
    </row>
    <row r="221" spans="1:1" x14ac:dyDescent="0.25">
      <c r="A221" t="s">
        <v>38</v>
      </c>
    </row>
    <row r="222" spans="1:1" x14ac:dyDescent="0.25">
      <c r="A222" t="s">
        <v>34</v>
      </c>
    </row>
    <row r="223" spans="1:1" x14ac:dyDescent="0.25">
      <c r="A223" t="s">
        <v>34</v>
      </c>
    </row>
    <row r="224" spans="1:1" x14ac:dyDescent="0.25">
      <c r="A224" t="s">
        <v>32</v>
      </c>
    </row>
    <row r="225" spans="1:1" x14ac:dyDescent="0.25">
      <c r="A225" t="s">
        <v>37</v>
      </c>
    </row>
    <row r="226" spans="1:1" x14ac:dyDescent="0.25">
      <c r="A226" t="s">
        <v>34</v>
      </c>
    </row>
    <row r="227" spans="1:1" x14ac:dyDescent="0.25">
      <c r="A227" t="s">
        <v>32</v>
      </c>
    </row>
    <row r="228" spans="1:1" x14ac:dyDescent="0.25">
      <c r="A228" t="s">
        <v>39</v>
      </c>
    </row>
    <row r="229" spans="1:1" x14ac:dyDescent="0.25">
      <c r="A229" t="s">
        <v>32</v>
      </c>
    </row>
    <row r="230" spans="1:1" x14ac:dyDescent="0.25">
      <c r="A230" t="s">
        <v>31</v>
      </c>
    </row>
    <row r="231" spans="1:1" x14ac:dyDescent="0.25">
      <c r="A231" t="s">
        <v>34</v>
      </c>
    </row>
    <row r="232" spans="1:1" x14ac:dyDescent="0.25">
      <c r="A232" t="s">
        <v>34</v>
      </c>
    </row>
    <row r="233" spans="1:1" x14ac:dyDescent="0.25">
      <c r="A233" t="s">
        <v>32</v>
      </c>
    </row>
    <row r="234" spans="1:1" x14ac:dyDescent="0.25">
      <c r="A234" t="s">
        <v>37</v>
      </c>
    </row>
    <row r="235" spans="1:1" x14ac:dyDescent="0.25">
      <c r="A235" t="s">
        <v>40</v>
      </c>
    </row>
    <row r="236" spans="1:1" x14ac:dyDescent="0.25">
      <c r="A236" t="s">
        <v>38</v>
      </c>
    </row>
    <row r="237" spans="1:1" x14ac:dyDescent="0.25">
      <c r="A237" t="s">
        <v>34</v>
      </c>
    </row>
    <row r="238" spans="1:1" x14ac:dyDescent="0.25">
      <c r="A238" t="s">
        <v>32</v>
      </c>
    </row>
    <row r="239" spans="1:1" x14ac:dyDescent="0.25">
      <c r="A239" t="s">
        <v>40</v>
      </c>
    </row>
    <row r="240" spans="1:1" x14ac:dyDescent="0.25">
      <c r="A240" t="s">
        <v>38</v>
      </c>
    </row>
    <row r="241" spans="1:1" x14ac:dyDescent="0.25">
      <c r="A241" t="s">
        <v>31</v>
      </c>
    </row>
    <row r="242" spans="1:1" x14ac:dyDescent="0.25">
      <c r="A242" t="s">
        <v>33</v>
      </c>
    </row>
    <row r="243" spans="1:1" x14ac:dyDescent="0.25">
      <c r="A243" t="s">
        <v>32</v>
      </c>
    </row>
    <row r="244" spans="1:1" x14ac:dyDescent="0.25">
      <c r="A244" t="s">
        <v>31</v>
      </c>
    </row>
    <row r="245" spans="1:1" x14ac:dyDescent="0.25">
      <c r="A245" t="s">
        <v>31</v>
      </c>
    </row>
    <row r="246" spans="1:1" x14ac:dyDescent="0.25">
      <c r="A246" t="s">
        <v>38</v>
      </c>
    </row>
    <row r="247" spans="1:1" x14ac:dyDescent="0.25">
      <c r="A247" t="s">
        <v>40</v>
      </c>
    </row>
    <row r="248" spans="1:1" x14ac:dyDescent="0.25">
      <c r="A248" t="s">
        <v>39</v>
      </c>
    </row>
    <row r="249" spans="1:1" x14ac:dyDescent="0.25">
      <c r="A249" t="s">
        <v>36</v>
      </c>
    </row>
    <row r="250" spans="1:1" x14ac:dyDescent="0.25">
      <c r="A250" t="s">
        <v>34</v>
      </c>
    </row>
    <row r="251" spans="1:1" x14ac:dyDescent="0.25">
      <c r="A251" t="s">
        <v>40</v>
      </c>
    </row>
    <row r="252" spans="1:1" x14ac:dyDescent="0.25">
      <c r="A252" t="s">
        <v>38</v>
      </c>
    </row>
    <row r="253" spans="1:1" x14ac:dyDescent="0.25">
      <c r="A253" t="s">
        <v>31</v>
      </c>
    </row>
    <row r="254" spans="1:1" x14ac:dyDescent="0.25">
      <c r="A254" t="s">
        <v>39</v>
      </c>
    </row>
    <row r="255" spans="1:1" x14ac:dyDescent="0.25">
      <c r="A255" t="s">
        <v>34</v>
      </c>
    </row>
    <row r="256" spans="1:1" x14ac:dyDescent="0.25">
      <c r="A256" t="s">
        <v>31</v>
      </c>
    </row>
    <row r="257" spans="1:1" x14ac:dyDescent="0.25">
      <c r="A257" t="s">
        <v>35</v>
      </c>
    </row>
    <row r="258" spans="1:1" x14ac:dyDescent="0.25">
      <c r="A258" t="s">
        <v>34</v>
      </c>
    </row>
    <row r="259" spans="1:1" x14ac:dyDescent="0.25">
      <c r="A259" t="s">
        <v>36</v>
      </c>
    </row>
    <row r="260" spans="1:1" x14ac:dyDescent="0.25">
      <c r="A260" t="s">
        <v>37</v>
      </c>
    </row>
    <row r="261" spans="1:1" x14ac:dyDescent="0.25">
      <c r="A261" t="s">
        <v>40</v>
      </c>
    </row>
    <row r="262" spans="1:1" x14ac:dyDescent="0.25">
      <c r="A262" t="s">
        <v>33</v>
      </c>
    </row>
    <row r="263" spans="1:1" x14ac:dyDescent="0.25">
      <c r="A263" t="s">
        <v>33</v>
      </c>
    </row>
    <row r="264" spans="1:1" x14ac:dyDescent="0.25">
      <c r="A264" t="s">
        <v>31</v>
      </c>
    </row>
    <row r="265" spans="1:1" x14ac:dyDescent="0.25">
      <c r="A265" t="s">
        <v>39</v>
      </c>
    </row>
    <row r="266" spans="1:1" x14ac:dyDescent="0.25">
      <c r="A266" t="s">
        <v>33</v>
      </c>
    </row>
    <row r="267" spans="1:1" x14ac:dyDescent="0.25">
      <c r="A267" t="s">
        <v>38</v>
      </c>
    </row>
    <row r="268" spans="1:1" x14ac:dyDescent="0.25">
      <c r="A268" t="s">
        <v>39</v>
      </c>
    </row>
    <row r="269" spans="1:1" x14ac:dyDescent="0.25">
      <c r="A269" t="s">
        <v>40</v>
      </c>
    </row>
    <row r="270" spans="1:1" x14ac:dyDescent="0.25">
      <c r="A270" t="s">
        <v>35</v>
      </c>
    </row>
    <row r="271" spans="1:1" x14ac:dyDescent="0.25">
      <c r="A271" t="s">
        <v>35</v>
      </c>
    </row>
    <row r="272" spans="1:1" x14ac:dyDescent="0.25">
      <c r="A272" t="s">
        <v>38</v>
      </c>
    </row>
    <row r="273" spans="1:1" x14ac:dyDescent="0.25">
      <c r="A273" t="s">
        <v>38</v>
      </c>
    </row>
    <row r="274" spans="1:1" x14ac:dyDescent="0.25">
      <c r="A274" t="s">
        <v>33</v>
      </c>
    </row>
    <row r="275" spans="1:1" x14ac:dyDescent="0.25">
      <c r="A275" t="s">
        <v>34</v>
      </c>
    </row>
    <row r="276" spans="1:1" x14ac:dyDescent="0.25">
      <c r="A276" t="s">
        <v>32</v>
      </c>
    </row>
    <row r="277" spans="1:1" x14ac:dyDescent="0.25">
      <c r="A277" t="s">
        <v>32</v>
      </c>
    </row>
    <row r="278" spans="1:1" x14ac:dyDescent="0.25">
      <c r="A278" t="s">
        <v>33</v>
      </c>
    </row>
    <row r="279" spans="1:1" x14ac:dyDescent="0.25">
      <c r="A279" t="s">
        <v>39</v>
      </c>
    </row>
    <row r="280" spans="1:1" x14ac:dyDescent="0.25">
      <c r="A280" t="s">
        <v>32</v>
      </c>
    </row>
    <row r="281" spans="1:1" x14ac:dyDescent="0.25">
      <c r="A281" t="s">
        <v>35</v>
      </c>
    </row>
    <row r="282" spans="1:1" x14ac:dyDescent="0.25">
      <c r="A282" t="s">
        <v>36</v>
      </c>
    </row>
    <row r="283" spans="1:1" x14ac:dyDescent="0.25">
      <c r="A283" t="s">
        <v>40</v>
      </c>
    </row>
    <row r="284" spans="1:1" x14ac:dyDescent="0.25">
      <c r="A284" t="s">
        <v>35</v>
      </c>
    </row>
    <row r="285" spans="1:1" x14ac:dyDescent="0.25">
      <c r="A285" t="s">
        <v>40</v>
      </c>
    </row>
    <row r="286" spans="1:1" x14ac:dyDescent="0.25">
      <c r="A286" t="s">
        <v>33</v>
      </c>
    </row>
    <row r="287" spans="1:1" x14ac:dyDescent="0.25">
      <c r="A287" t="s">
        <v>38</v>
      </c>
    </row>
    <row r="288" spans="1:1" x14ac:dyDescent="0.25">
      <c r="A288" t="s">
        <v>38</v>
      </c>
    </row>
    <row r="289" spans="1:1" x14ac:dyDescent="0.25">
      <c r="A289" t="s">
        <v>34</v>
      </c>
    </row>
    <row r="290" spans="1:1" x14ac:dyDescent="0.25">
      <c r="A290" t="s">
        <v>31</v>
      </c>
    </row>
    <row r="291" spans="1:1" x14ac:dyDescent="0.25">
      <c r="A291" t="s">
        <v>32</v>
      </c>
    </row>
    <row r="292" spans="1:1" x14ac:dyDescent="0.25">
      <c r="A292" t="s">
        <v>33</v>
      </c>
    </row>
    <row r="293" spans="1:1" x14ac:dyDescent="0.25">
      <c r="A293" t="s">
        <v>36</v>
      </c>
    </row>
    <row r="294" spans="1:1" x14ac:dyDescent="0.25">
      <c r="A294" t="s">
        <v>31</v>
      </c>
    </row>
    <row r="295" spans="1:1" x14ac:dyDescent="0.25">
      <c r="A295" t="s">
        <v>35</v>
      </c>
    </row>
    <row r="296" spans="1:1" x14ac:dyDescent="0.25">
      <c r="A296" t="s">
        <v>36</v>
      </c>
    </row>
    <row r="297" spans="1:1" x14ac:dyDescent="0.25">
      <c r="A297" t="s">
        <v>34</v>
      </c>
    </row>
    <row r="298" spans="1:1" x14ac:dyDescent="0.25">
      <c r="A298" t="s">
        <v>39</v>
      </c>
    </row>
    <row r="299" spans="1:1" x14ac:dyDescent="0.25">
      <c r="A299" t="s">
        <v>40</v>
      </c>
    </row>
    <row r="300" spans="1:1" x14ac:dyDescent="0.25">
      <c r="A300" t="s">
        <v>33</v>
      </c>
    </row>
    <row r="301" spans="1:1" x14ac:dyDescent="0.25">
      <c r="A301" t="s">
        <v>34</v>
      </c>
    </row>
    <row r="302" spans="1:1" x14ac:dyDescent="0.25">
      <c r="A302" t="s">
        <v>38</v>
      </c>
    </row>
    <row r="303" spans="1:1" x14ac:dyDescent="0.25">
      <c r="A303" t="s">
        <v>39</v>
      </c>
    </row>
    <row r="304" spans="1:1" x14ac:dyDescent="0.25">
      <c r="A304" t="s">
        <v>37</v>
      </c>
    </row>
    <row r="305" spans="1:1" x14ac:dyDescent="0.25">
      <c r="A305" t="s">
        <v>40</v>
      </c>
    </row>
    <row r="306" spans="1:1" x14ac:dyDescent="0.25">
      <c r="A306" t="s">
        <v>39</v>
      </c>
    </row>
    <row r="307" spans="1:1" x14ac:dyDescent="0.25">
      <c r="A307" t="s">
        <v>39</v>
      </c>
    </row>
    <row r="308" spans="1:1" x14ac:dyDescent="0.25">
      <c r="A308" t="s">
        <v>35</v>
      </c>
    </row>
    <row r="309" spans="1:1" x14ac:dyDescent="0.25">
      <c r="A309" t="s">
        <v>39</v>
      </c>
    </row>
    <row r="310" spans="1:1" x14ac:dyDescent="0.25">
      <c r="A310" t="s">
        <v>31</v>
      </c>
    </row>
    <row r="311" spans="1:1" x14ac:dyDescent="0.25">
      <c r="A311" t="s">
        <v>31</v>
      </c>
    </row>
    <row r="312" spans="1:1" x14ac:dyDescent="0.25">
      <c r="A312" t="s">
        <v>36</v>
      </c>
    </row>
    <row r="313" spans="1:1" x14ac:dyDescent="0.25">
      <c r="A313" t="s">
        <v>33</v>
      </c>
    </row>
    <row r="314" spans="1:1" x14ac:dyDescent="0.25">
      <c r="A314" t="s">
        <v>35</v>
      </c>
    </row>
    <row r="315" spans="1:1" x14ac:dyDescent="0.25">
      <c r="A315" t="s">
        <v>36</v>
      </c>
    </row>
    <row r="316" spans="1:1" x14ac:dyDescent="0.25">
      <c r="A316" t="s">
        <v>32</v>
      </c>
    </row>
    <row r="317" spans="1:1" x14ac:dyDescent="0.25">
      <c r="A317" t="s">
        <v>34</v>
      </c>
    </row>
    <row r="318" spans="1:1" x14ac:dyDescent="0.25">
      <c r="A318" t="s">
        <v>35</v>
      </c>
    </row>
    <row r="319" spans="1:1" x14ac:dyDescent="0.25">
      <c r="A319" t="s">
        <v>36</v>
      </c>
    </row>
    <row r="320" spans="1:1" x14ac:dyDescent="0.25">
      <c r="A320" t="s">
        <v>39</v>
      </c>
    </row>
    <row r="321" spans="1:1" x14ac:dyDescent="0.25">
      <c r="A321" t="s">
        <v>37</v>
      </c>
    </row>
    <row r="322" spans="1:1" x14ac:dyDescent="0.25">
      <c r="A322" t="s">
        <v>32</v>
      </c>
    </row>
    <row r="323" spans="1:1" x14ac:dyDescent="0.25">
      <c r="A323" t="s">
        <v>32</v>
      </c>
    </row>
    <row r="324" spans="1:1" x14ac:dyDescent="0.25">
      <c r="A324" t="s">
        <v>37</v>
      </c>
    </row>
    <row r="325" spans="1:1" x14ac:dyDescent="0.25">
      <c r="A325" t="s">
        <v>31</v>
      </c>
    </row>
    <row r="326" spans="1:1" x14ac:dyDescent="0.25">
      <c r="A326" t="s">
        <v>37</v>
      </c>
    </row>
    <row r="327" spans="1:1" x14ac:dyDescent="0.25">
      <c r="A327" t="s">
        <v>35</v>
      </c>
    </row>
    <row r="328" spans="1:1" x14ac:dyDescent="0.25">
      <c r="A328" t="s">
        <v>35</v>
      </c>
    </row>
    <row r="329" spans="1:1" x14ac:dyDescent="0.25">
      <c r="A329" t="s">
        <v>35</v>
      </c>
    </row>
    <row r="330" spans="1:1" x14ac:dyDescent="0.25">
      <c r="A330" t="s">
        <v>34</v>
      </c>
    </row>
    <row r="331" spans="1:1" x14ac:dyDescent="0.25">
      <c r="A331" t="s">
        <v>40</v>
      </c>
    </row>
    <row r="332" spans="1:1" x14ac:dyDescent="0.25">
      <c r="A332" t="s">
        <v>37</v>
      </c>
    </row>
    <row r="333" spans="1:1" x14ac:dyDescent="0.25">
      <c r="A333" t="s">
        <v>39</v>
      </c>
    </row>
    <row r="334" spans="1:1" x14ac:dyDescent="0.25">
      <c r="A334" t="s">
        <v>31</v>
      </c>
    </row>
    <row r="335" spans="1:1" x14ac:dyDescent="0.25">
      <c r="A335" t="s">
        <v>38</v>
      </c>
    </row>
    <row r="336" spans="1:1" x14ac:dyDescent="0.25">
      <c r="A336" t="s">
        <v>31</v>
      </c>
    </row>
    <row r="337" spans="1:1" x14ac:dyDescent="0.25">
      <c r="A337" t="s">
        <v>32</v>
      </c>
    </row>
    <row r="338" spans="1:1" x14ac:dyDescent="0.25">
      <c r="A338" t="s">
        <v>39</v>
      </c>
    </row>
    <row r="339" spans="1:1" x14ac:dyDescent="0.25">
      <c r="A339" t="s">
        <v>34</v>
      </c>
    </row>
    <row r="340" spans="1:1" x14ac:dyDescent="0.25">
      <c r="A340" t="s">
        <v>35</v>
      </c>
    </row>
    <row r="341" spans="1:1" x14ac:dyDescent="0.25">
      <c r="A341" t="s">
        <v>36</v>
      </c>
    </row>
    <row r="342" spans="1:1" x14ac:dyDescent="0.25">
      <c r="A342" t="s">
        <v>32</v>
      </c>
    </row>
    <row r="343" spans="1:1" x14ac:dyDescent="0.25">
      <c r="A343" t="s">
        <v>31</v>
      </c>
    </row>
    <row r="344" spans="1:1" x14ac:dyDescent="0.25">
      <c r="A344" t="s">
        <v>37</v>
      </c>
    </row>
    <row r="345" spans="1:1" x14ac:dyDescent="0.25">
      <c r="A345" t="s">
        <v>32</v>
      </c>
    </row>
    <row r="346" spans="1:1" x14ac:dyDescent="0.25">
      <c r="A346" t="s">
        <v>36</v>
      </c>
    </row>
    <row r="347" spans="1:1" x14ac:dyDescent="0.25">
      <c r="A347" t="s">
        <v>33</v>
      </c>
    </row>
    <row r="348" spans="1:1" x14ac:dyDescent="0.25">
      <c r="A348" t="s">
        <v>32</v>
      </c>
    </row>
    <row r="349" spans="1:1" x14ac:dyDescent="0.25">
      <c r="A349" t="s">
        <v>31</v>
      </c>
    </row>
    <row r="350" spans="1:1" x14ac:dyDescent="0.25">
      <c r="A350" t="s">
        <v>36</v>
      </c>
    </row>
    <row r="351" spans="1:1" x14ac:dyDescent="0.25">
      <c r="A351" t="s">
        <v>34</v>
      </c>
    </row>
    <row r="352" spans="1:1" x14ac:dyDescent="0.25">
      <c r="A352" t="s">
        <v>35</v>
      </c>
    </row>
    <row r="353" spans="1:1" x14ac:dyDescent="0.25">
      <c r="A353" t="s">
        <v>33</v>
      </c>
    </row>
    <row r="354" spans="1:1" x14ac:dyDescent="0.25">
      <c r="A354" t="s">
        <v>37</v>
      </c>
    </row>
    <row r="355" spans="1:1" x14ac:dyDescent="0.25">
      <c r="A355" t="s">
        <v>36</v>
      </c>
    </row>
    <row r="356" spans="1:1" x14ac:dyDescent="0.25">
      <c r="A356" t="s">
        <v>39</v>
      </c>
    </row>
    <row r="357" spans="1:1" x14ac:dyDescent="0.25">
      <c r="A357" t="s">
        <v>36</v>
      </c>
    </row>
    <row r="358" spans="1:1" x14ac:dyDescent="0.25">
      <c r="A358" t="s">
        <v>35</v>
      </c>
    </row>
    <row r="359" spans="1:1" x14ac:dyDescent="0.25">
      <c r="A359" t="s">
        <v>36</v>
      </c>
    </row>
    <row r="360" spans="1:1" x14ac:dyDescent="0.25">
      <c r="A360" t="s">
        <v>38</v>
      </c>
    </row>
    <row r="361" spans="1:1" x14ac:dyDescent="0.25">
      <c r="A361" t="s">
        <v>37</v>
      </c>
    </row>
    <row r="362" spans="1:1" x14ac:dyDescent="0.25">
      <c r="A362" t="s">
        <v>36</v>
      </c>
    </row>
    <row r="363" spans="1:1" x14ac:dyDescent="0.25">
      <c r="A363" t="s">
        <v>38</v>
      </c>
    </row>
    <row r="364" spans="1:1" x14ac:dyDescent="0.25">
      <c r="A364" t="s">
        <v>36</v>
      </c>
    </row>
    <row r="365" spans="1:1" x14ac:dyDescent="0.25">
      <c r="A365" t="s">
        <v>36</v>
      </c>
    </row>
    <row r="366" spans="1:1" x14ac:dyDescent="0.25">
      <c r="A366" t="s">
        <v>39</v>
      </c>
    </row>
    <row r="367" spans="1:1" x14ac:dyDescent="0.25">
      <c r="A367" t="s">
        <v>36</v>
      </c>
    </row>
    <row r="368" spans="1:1" x14ac:dyDescent="0.25">
      <c r="A368" t="s">
        <v>38</v>
      </c>
    </row>
    <row r="369" spans="1:1" x14ac:dyDescent="0.25">
      <c r="A369" t="s">
        <v>34</v>
      </c>
    </row>
    <row r="370" spans="1:1" x14ac:dyDescent="0.25">
      <c r="A370" t="s">
        <v>32</v>
      </c>
    </row>
    <row r="371" spans="1:1" x14ac:dyDescent="0.25">
      <c r="A371" t="s">
        <v>35</v>
      </c>
    </row>
    <row r="372" spans="1:1" x14ac:dyDescent="0.25">
      <c r="A372" t="s">
        <v>38</v>
      </c>
    </row>
    <row r="373" spans="1:1" x14ac:dyDescent="0.25">
      <c r="A373" t="s">
        <v>33</v>
      </c>
    </row>
    <row r="374" spans="1:1" x14ac:dyDescent="0.25">
      <c r="A374" t="s">
        <v>33</v>
      </c>
    </row>
    <row r="375" spans="1:1" x14ac:dyDescent="0.25">
      <c r="A375" t="s">
        <v>32</v>
      </c>
    </row>
    <row r="376" spans="1:1" x14ac:dyDescent="0.25">
      <c r="A376" t="s">
        <v>38</v>
      </c>
    </row>
    <row r="377" spans="1:1" x14ac:dyDescent="0.25">
      <c r="A377" t="s">
        <v>31</v>
      </c>
    </row>
    <row r="378" spans="1:1" x14ac:dyDescent="0.25">
      <c r="A378" t="s">
        <v>34</v>
      </c>
    </row>
    <row r="379" spans="1:1" x14ac:dyDescent="0.25">
      <c r="A379" t="s">
        <v>40</v>
      </c>
    </row>
    <row r="380" spans="1:1" x14ac:dyDescent="0.25">
      <c r="A380" t="s">
        <v>35</v>
      </c>
    </row>
    <row r="381" spans="1:1" x14ac:dyDescent="0.25">
      <c r="A381" t="s">
        <v>34</v>
      </c>
    </row>
    <row r="382" spans="1:1" x14ac:dyDescent="0.25">
      <c r="A382" t="s">
        <v>35</v>
      </c>
    </row>
    <row r="383" spans="1:1" x14ac:dyDescent="0.25">
      <c r="A383" t="s">
        <v>40</v>
      </c>
    </row>
    <row r="384" spans="1:1" x14ac:dyDescent="0.25">
      <c r="A384" t="s">
        <v>34</v>
      </c>
    </row>
    <row r="385" spans="1:1" x14ac:dyDescent="0.25">
      <c r="A385" t="s">
        <v>40</v>
      </c>
    </row>
    <row r="386" spans="1:1" x14ac:dyDescent="0.25">
      <c r="A386" t="s">
        <v>31</v>
      </c>
    </row>
    <row r="387" spans="1:1" x14ac:dyDescent="0.25">
      <c r="A387" t="s">
        <v>38</v>
      </c>
    </row>
    <row r="388" spans="1:1" x14ac:dyDescent="0.25">
      <c r="A388" t="s">
        <v>35</v>
      </c>
    </row>
    <row r="389" spans="1:1" x14ac:dyDescent="0.25">
      <c r="A389" t="s">
        <v>37</v>
      </c>
    </row>
    <row r="390" spans="1:1" x14ac:dyDescent="0.25">
      <c r="A390" t="s">
        <v>34</v>
      </c>
    </row>
    <row r="391" spans="1:1" x14ac:dyDescent="0.25">
      <c r="A391" t="s">
        <v>35</v>
      </c>
    </row>
    <row r="392" spans="1:1" x14ac:dyDescent="0.25">
      <c r="A392" t="s">
        <v>36</v>
      </c>
    </row>
    <row r="393" spans="1:1" x14ac:dyDescent="0.25">
      <c r="A393" t="s">
        <v>31</v>
      </c>
    </row>
    <row r="394" spans="1:1" x14ac:dyDescent="0.25">
      <c r="A394" t="s">
        <v>38</v>
      </c>
    </row>
    <row r="395" spans="1:1" x14ac:dyDescent="0.25">
      <c r="A395" t="s">
        <v>39</v>
      </c>
    </row>
    <row r="396" spans="1:1" x14ac:dyDescent="0.25">
      <c r="A396" t="s">
        <v>39</v>
      </c>
    </row>
    <row r="397" spans="1:1" x14ac:dyDescent="0.25">
      <c r="A397" t="s">
        <v>33</v>
      </c>
    </row>
    <row r="398" spans="1:1" x14ac:dyDescent="0.25">
      <c r="A398" t="s">
        <v>38</v>
      </c>
    </row>
    <row r="399" spans="1:1" x14ac:dyDescent="0.25">
      <c r="A399" t="s">
        <v>32</v>
      </c>
    </row>
    <row r="400" spans="1:1" x14ac:dyDescent="0.25">
      <c r="A400" t="s">
        <v>31</v>
      </c>
    </row>
    <row r="401" spans="1:1" x14ac:dyDescent="0.25">
      <c r="A401" t="s">
        <v>33</v>
      </c>
    </row>
    <row r="402" spans="1:1" x14ac:dyDescent="0.25">
      <c r="A402" t="s">
        <v>31</v>
      </c>
    </row>
    <row r="403" spans="1:1" x14ac:dyDescent="0.25">
      <c r="A403" t="s">
        <v>37</v>
      </c>
    </row>
    <row r="404" spans="1:1" x14ac:dyDescent="0.25">
      <c r="A404" t="s">
        <v>31</v>
      </c>
    </row>
    <row r="405" spans="1:1" x14ac:dyDescent="0.25">
      <c r="A405" t="s">
        <v>39</v>
      </c>
    </row>
    <row r="406" spans="1:1" x14ac:dyDescent="0.25">
      <c r="A406" t="s">
        <v>34</v>
      </c>
    </row>
    <row r="407" spans="1:1" x14ac:dyDescent="0.25">
      <c r="A407" t="s">
        <v>38</v>
      </c>
    </row>
    <row r="408" spans="1:1" x14ac:dyDescent="0.25">
      <c r="A408" t="s">
        <v>31</v>
      </c>
    </row>
    <row r="409" spans="1:1" x14ac:dyDescent="0.25">
      <c r="A409" t="s">
        <v>33</v>
      </c>
    </row>
    <row r="410" spans="1:1" x14ac:dyDescent="0.25">
      <c r="A410" t="s">
        <v>31</v>
      </c>
    </row>
    <row r="411" spans="1:1" x14ac:dyDescent="0.25">
      <c r="A411" t="s">
        <v>35</v>
      </c>
    </row>
    <row r="412" spans="1:1" x14ac:dyDescent="0.25">
      <c r="A412" t="s">
        <v>34</v>
      </c>
    </row>
    <row r="413" spans="1:1" x14ac:dyDescent="0.25">
      <c r="A413" t="s">
        <v>37</v>
      </c>
    </row>
    <row r="414" spans="1:1" x14ac:dyDescent="0.25">
      <c r="A414" t="s">
        <v>34</v>
      </c>
    </row>
    <row r="415" spans="1:1" x14ac:dyDescent="0.25">
      <c r="A415" t="s">
        <v>37</v>
      </c>
    </row>
    <row r="416" spans="1:1" x14ac:dyDescent="0.25">
      <c r="A416" t="s">
        <v>36</v>
      </c>
    </row>
    <row r="417" spans="1:1" x14ac:dyDescent="0.25">
      <c r="A417" t="s">
        <v>32</v>
      </c>
    </row>
    <row r="418" spans="1:1" x14ac:dyDescent="0.25">
      <c r="A418" t="s">
        <v>32</v>
      </c>
    </row>
    <row r="419" spans="1:1" x14ac:dyDescent="0.25">
      <c r="A419" t="s">
        <v>39</v>
      </c>
    </row>
    <row r="420" spans="1:1" x14ac:dyDescent="0.25">
      <c r="A420" t="s">
        <v>38</v>
      </c>
    </row>
    <row r="421" spans="1:1" x14ac:dyDescent="0.25">
      <c r="A421" t="s">
        <v>35</v>
      </c>
    </row>
    <row r="422" spans="1:1" x14ac:dyDescent="0.25">
      <c r="A422" t="s">
        <v>36</v>
      </c>
    </row>
    <row r="423" spans="1:1" x14ac:dyDescent="0.25">
      <c r="A423" t="s">
        <v>32</v>
      </c>
    </row>
    <row r="424" spans="1:1" x14ac:dyDescent="0.25">
      <c r="A424" t="s">
        <v>34</v>
      </c>
    </row>
    <row r="425" spans="1:1" x14ac:dyDescent="0.25">
      <c r="A425" t="s">
        <v>35</v>
      </c>
    </row>
    <row r="426" spans="1:1" x14ac:dyDescent="0.25">
      <c r="A426" t="s">
        <v>40</v>
      </c>
    </row>
    <row r="427" spans="1:1" x14ac:dyDescent="0.25">
      <c r="A427" t="s">
        <v>36</v>
      </c>
    </row>
    <row r="428" spans="1:1" x14ac:dyDescent="0.25">
      <c r="A428" t="s">
        <v>31</v>
      </c>
    </row>
    <row r="429" spans="1:1" x14ac:dyDescent="0.25">
      <c r="A429" t="s">
        <v>33</v>
      </c>
    </row>
    <row r="430" spans="1:1" x14ac:dyDescent="0.25">
      <c r="A430" t="s">
        <v>33</v>
      </c>
    </row>
    <row r="431" spans="1:1" x14ac:dyDescent="0.25">
      <c r="A431" t="s">
        <v>31</v>
      </c>
    </row>
    <row r="432" spans="1:1" x14ac:dyDescent="0.25">
      <c r="A432" t="s">
        <v>39</v>
      </c>
    </row>
    <row r="433" spans="1:1" x14ac:dyDescent="0.25">
      <c r="A433" t="s">
        <v>33</v>
      </c>
    </row>
    <row r="434" spans="1:1" x14ac:dyDescent="0.25">
      <c r="A434" t="s">
        <v>32</v>
      </c>
    </row>
    <row r="435" spans="1:1" x14ac:dyDescent="0.25">
      <c r="A435" t="s">
        <v>40</v>
      </c>
    </row>
    <row r="436" spans="1:1" x14ac:dyDescent="0.25">
      <c r="A436" t="s">
        <v>32</v>
      </c>
    </row>
    <row r="437" spans="1:1" x14ac:dyDescent="0.25">
      <c r="A437" t="s">
        <v>38</v>
      </c>
    </row>
    <row r="438" spans="1:1" x14ac:dyDescent="0.25">
      <c r="A438" t="s">
        <v>34</v>
      </c>
    </row>
    <row r="439" spans="1:1" x14ac:dyDescent="0.25">
      <c r="A439" t="s">
        <v>32</v>
      </c>
    </row>
    <row r="440" spans="1:1" x14ac:dyDescent="0.25">
      <c r="A440" t="s">
        <v>35</v>
      </c>
    </row>
    <row r="441" spans="1:1" x14ac:dyDescent="0.25">
      <c r="A441" t="s">
        <v>34</v>
      </c>
    </row>
    <row r="442" spans="1:1" x14ac:dyDescent="0.25">
      <c r="A442" t="s">
        <v>35</v>
      </c>
    </row>
    <row r="443" spans="1:1" x14ac:dyDescent="0.25">
      <c r="A443" t="s">
        <v>40</v>
      </c>
    </row>
    <row r="444" spans="1:1" x14ac:dyDescent="0.25">
      <c r="A444" t="s">
        <v>33</v>
      </c>
    </row>
    <row r="445" spans="1:1" x14ac:dyDescent="0.25">
      <c r="A445" t="s">
        <v>39</v>
      </c>
    </row>
    <row r="446" spans="1:1" x14ac:dyDescent="0.25">
      <c r="A446" t="s">
        <v>38</v>
      </c>
    </row>
    <row r="447" spans="1:1" x14ac:dyDescent="0.25">
      <c r="A447" t="s">
        <v>34</v>
      </c>
    </row>
    <row r="448" spans="1:1" x14ac:dyDescent="0.25">
      <c r="A448" t="s">
        <v>32</v>
      </c>
    </row>
    <row r="449" spans="1:1" x14ac:dyDescent="0.25">
      <c r="A449" t="s">
        <v>36</v>
      </c>
    </row>
    <row r="450" spans="1:1" x14ac:dyDescent="0.25">
      <c r="A450" t="s">
        <v>40</v>
      </c>
    </row>
    <row r="451" spans="1:1" x14ac:dyDescent="0.25">
      <c r="A451" t="s">
        <v>35</v>
      </c>
    </row>
    <row r="452" spans="1:1" x14ac:dyDescent="0.25">
      <c r="A452" t="s">
        <v>36</v>
      </c>
    </row>
    <row r="453" spans="1:1" x14ac:dyDescent="0.25">
      <c r="A453" t="s">
        <v>36</v>
      </c>
    </row>
    <row r="454" spans="1:1" x14ac:dyDescent="0.25">
      <c r="A454" t="s">
        <v>31</v>
      </c>
    </row>
    <row r="455" spans="1:1" x14ac:dyDescent="0.25">
      <c r="A455" t="s">
        <v>31</v>
      </c>
    </row>
    <row r="456" spans="1:1" x14ac:dyDescent="0.25">
      <c r="A456" t="s">
        <v>39</v>
      </c>
    </row>
    <row r="457" spans="1:1" x14ac:dyDescent="0.25">
      <c r="A457" t="s">
        <v>37</v>
      </c>
    </row>
    <row r="458" spans="1:1" x14ac:dyDescent="0.25">
      <c r="A458" t="s">
        <v>40</v>
      </c>
    </row>
    <row r="459" spans="1:1" x14ac:dyDescent="0.25">
      <c r="A459" t="s">
        <v>34</v>
      </c>
    </row>
    <row r="460" spans="1:1" x14ac:dyDescent="0.25">
      <c r="A460" t="s">
        <v>34</v>
      </c>
    </row>
    <row r="461" spans="1:1" x14ac:dyDescent="0.25">
      <c r="A461" t="s">
        <v>31</v>
      </c>
    </row>
    <row r="462" spans="1:1" x14ac:dyDescent="0.25">
      <c r="A462" t="s">
        <v>33</v>
      </c>
    </row>
    <row r="463" spans="1:1" x14ac:dyDescent="0.25">
      <c r="A463" t="s">
        <v>34</v>
      </c>
    </row>
    <row r="464" spans="1:1" x14ac:dyDescent="0.25">
      <c r="A464" t="s">
        <v>36</v>
      </c>
    </row>
    <row r="465" spans="1:1" x14ac:dyDescent="0.25">
      <c r="A465" t="s">
        <v>37</v>
      </c>
    </row>
    <row r="466" spans="1:1" x14ac:dyDescent="0.25">
      <c r="A466" t="s">
        <v>31</v>
      </c>
    </row>
    <row r="467" spans="1:1" x14ac:dyDescent="0.25">
      <c r="A467" t="s">
        <v>36</v>
      </c>
    </row>
    <row r="468" spans="1:1" x14ac:dyDescent="0.25">
      <c r="A468" t="s">
        <v>34</v>
      </c>
    </row>
    <row r="469" spans="1:1" x14ac:dyDescent="0.25">
      <c r="A469" t="s">
        <v>39</v>
      </c>
    </row>
    <row r="470" spans="1:1" x14ac:dyDescent="0.25">
      <c r="A470" t="s">
        <v>32</v>
      </c>
    </row>
    <row r="471" spans="1:1" x14ac:dyDescent="0.25">
      <c r="A471" t="s">
        <v>40</v>
      </c>
    </row>
    <row r="472" spans="1:1" x14ac:dyDescent="0.25">
      <c r="A472" t="s">
        <v>33</v>
      </c>
    </row>
    <row r="473" spans="1:1" x14ac:dyDescent="0.25">
      <c r="A473" t="s">
        <v>31</v>
      </c>
    </row>
    <row r="474" spans="1:1" x14ac:dyDescent="0.25">
      <c r="A474" t="s">
        <v>37</v>
      </c>
    </row>
    <row r="475" spans="1:1" x14ac:dyDescent="0.25">
      <c r="A475" t="s">
        <v>39</v>
      </c>
    </row>
    <row r="476" spans="1:1" x14ac:dyDescent="0.25">
      <c r="A476" t="s">
        <v>34</v>
      </c>
    </row>
    <row r="477" spans="1:1" x14ac:dyDescent="0.25">
      <c r="A477" t="s">
        <v>37</v>
      </c>
    </row>
    <row r="478" spans="1:1" x14ac:dyDescent="0.25">
      <c r="A478" t="s">
        <v>35</v>
      </c>
    </row>
    <row r="479" spans="1:1" x14ac:dyDescent="0.25">
      <c r="A479" t="s">
        <v>31</v>
      </c>
    </row>
    <row r="480" spans="1:1" x14ac:dyDescent="0.25">
      <c r="A480" t="s">
        <v>39</v>
      </c>
    </row>
    <row r="481" spans="1:1" x14ac:dyDescent="0.25">
      <c r="A481" t="s">
        <v>36</v>
      </c>
    </row>
    <row r="482" spans="1:1" x14ac:dyDescent="0.25">
      <c r="A482" t="s">
        <v>38</v>
      </c>
    </row>
    <row r="483" spans="1:1" x14ac:dyDescent="0.25">
      <c r="A483" t="s">
        <v>34</v>
      </c>
    </row>
    <row r="484" spans="1:1" x14ac:dyDescent="0.25">
      <c r="A484" t="s">
        <v>38</v>
      </c>
    </row>
    <row r="485" spans="1:1" x14ac:dyDescent="0.25">
      <c r="A485" t="s">
        <v>33</v>
      </c>
    </row>
    <row r="486" spans="1:1" x14ac:dyDescent="0.25">
      <c r="A486" t="s">
        <v>35</v>
      </c>
    </row>
    <row r="487" spans="1:1" x14ac:dyDescent="0.25">
      <c r="A487" t="s">
        <v>39</v>
      </c>
    </row>
    <row r="488" spans="1:1" x14ac:dyDescent="0.25">
      <c r="A488" t="s">
        <v>37</v>
      </c>
    </row>
    <row r="489" spans="1:1" x14ac:dyDescent="0.25">
      <c r="A489" t="s">
        <v>33</v>
      </c>
    </row>
    <row r="490" spans="1:1" x14ac:dyDescent="0.25">
      <c r="A490" t="s">
        <v>36</v>
      </c>
    </row>
    <row r="491" spans="1:1" x14ac:dyDescent="0.25">
      <c r="A491" t="s">
        <v>31</v>
      </c>
    </row>
    <row r="492" spans="1:1" x14ac:dyDescent="0.25">
      <c r="A492" t="s">
        <v>33</v>
      </c>
    </row>
    <row r="493" spans="1:1" x14ac:dyDescent="0.25">
      <c r="A493" t="s">
        <v>36</v>
      </c>
    </row>
    <row r="494" spans="1:1" x14ac:dyDescent="0.25">
      <c r="A494" t="s">
        <v>35</v>
      </c>
    </row>
    <row r="495" spans="1:1" x14ac:dyDescent="0.25">
      <c r="A495" t="s">
        <v>40</v>
      </c>
    </row>
    <row r="496" spans="1:1" x14ac:dyDescent="0.25">
      <c r="A496" t="s">
        <v>37</v>
      </c>
    </row>
    <row r="497" spans="1:1" x14ac:dyDescent="0.25">
      <c r="A497" t="s">
        <v>32</v>
      </c>
    </row>
    <row r="498" spans="1:1" x14ac:dyDescent="0.25">
      <c r="A498" t="s">
        <v>39</v>
      </c>
    </row>
    <row r="499" spans="1:1" x14ac:dyDescent="0.25">
      <c r="A499" t="s">
        <v>37</v>
      </c>
    </row>
    <row r="500" spans="1:1" x14ac:dyDescent="0.25">
      <c r="A500" t="s">
        <v>40</v>
      </c>
    </row>
    <row r="501" spans="1:1" x14ac:dyDescent="0.25">
      <c r="A501" t="s">
        <v>40</v>
      </c>
    </row>
    <row r="502" spans="1:1" x14ac:dyDescent="0.25">
      <c r="A502" t="s">
        <v>40</v>
      </c>
    </row>
    <row r="503" spans="1:1" x14ac:dyDescent="0.25">
      <c r="A503" t="s">
        <v>39</v>
      </c>
    </row>
    <row r="504" spans="1:1" x14ac:dyDescent="0.25">
      <c r="A504" t="s">
        <v>33</v>
      </c>
    </row>
    <row r="505" spans="1:1" x14ac:dyDescent="0.25">
      <c r="A505" t="s">
        <v>33</v>
      </c>
    </row>
    <row r="506" spans="1:1" x14ac:dyDescent="0.25">
      <c r="A506" t="s">
        <v>39</v>
      </c>
    </row>
    <row r="507" spans="1:1" x14ac:dyDescent="0.25">
      <c r="A507" t="s">
        <v>34</v>
      </c>
    </row>
    <row r="508" spans="1:1" x14ac:dyDescent="0.25">
      <c r="A508" t="s">
        <v>32</v>
      </c>
    </row>
    <row r="509" spans="1:1" x14ac:dyDescent="0.25">
      <c r="A509" t="s">
        <v>31</v>
      </c>
    </row>
    <row r="510" spans="1:1" x14ac:dyDescent="0.25">
      <c r="A510" t="s">
        <v>36</v>
      </c>
    </row>
    <row r="511" spans="1:1" x14ac:dyDescent="0.25">
      <c r="A511" t="s">
        <v>36</v>
      </c>
    </row>
    <row r="512" spans="1:1" x14ac:dyDescent="0.25">
      <c r="A512" t="s">
        <v>34</v>
      </c>
    </row>
    <row r="513" spans="1:1" x14ac:dyDescent="0.25">
      <c r="A513" t="s">
        <v>37</v>
      </c>
    </row>
    <row r="514" spans="1:1" x14ac:dyDescent="0.25">
      <c r="A514" t="s">
        <v>39</v>
      </c>
    </row>
    <row r="515" spans="1:1" x14ac:dyDescent="0.25">
      <c r="A515" t="s">
        <v>34</v>
      </c>
    </row>
    <row r="516" spans="1:1" x14ac:dyDescent="0.25">
      <c r="A516" t="s">
        <v>40</v>
      </c>
    </row>
    <row r="517" spans="1:1" x14ac:dyDescent="0.25">
      <c r="A517" t="s">
        <v>40</v>
      </c>
    </row>
    <row r="518" spans="1:1" x14ac:dyDescent="0.25">
      <c r="A518" t="s">
        <v>38</v>
      </c>
    </row>
    <row r="519" spans="1:1" x14ac:dyDescent="0.25">
      <c r="A519" t="s">
        <v>36</v>
      </c>
    </row>
    <row r="520" spans="1:1" x14ac:dyDescent="0.25">
      <c r="A520" t="s">
        <v>34</v>
      </c>
    </row>
    <row r="521" spans="1:1" x14ac:dyDescent="0.25">
      <c r="A521" t="s">
        <v>39</v>
      </c>
    </row>
    <row r="522" spans="1:1" x14ac:dyDescent="0.25">
      <c r="A522" t="s">
        <v>39</v>
      </c>
    </row>
    <row r="523" spans="1:1" x14ac:dyDescent="0.25">
      <c r="A523" t="s">
        <v>34</v>
      </c>
    </row>
    <row r="524" spans="1:1" x14ac:dyDescent="0.25">
      <c r="A524" t="s">
        <v>37</v>
      </c>
    </row>
    <row r="525" spans="1:1" x14ac:dyDescent="0.25">
      <c r="A525" t="s">
        <v>34</v>
      </c>
    </row>
    <row r="526" spans="1:1" x14ac:dyDescent="0.25">
      <c r="A526" t="s">
        <v>38</v>
      </c>
    </row>
    <row r="527" spans="1:1" x14ac:dyDescent="0.25">
      <c r="A527" t="s">
        <v>35</v>
      </c>
    </row>
    <row r="528" spans="1:1" x14ac:dyDescent="0.25">
      <c r="A528" t="s">
        <v>40</v>
      </c>
    </row>
    <row r="529" spans="1:1" x14ac:dyDescent="0.25">
      <c r="A529" t="s">
        <v>34</v>
      </c>
    </row>
    <row r="530" spans="1:1" x14ac:dyDescent="0.25">
      <c r="A530" t="s">
        <v>37</v>
      </c>
    </row>
    <row r="531" spans="1:1" x14ac:dyDescent="0.25">
      <c r="A531" t="s">
        <v>40</v>
      </c>
    </row>
    <row r="532" spans="1:1" x14ac:dyDescent="0.25">
      <c r="A532" t="s">
        <v>32</v>
      </c>
    </row>
    <row r="533" spans="1:1" x14ac:dyDescent="0.25">
      <c r="A533" t="s">
        <v>40</v>
      </c>
    </row>
    <row r="534" spans="1:1" x14ac:dyDescent="0.25">
      <c r="A534" t="s">
        <v>34</v>
      </c>
    </row>
    <row r="535" spans="1:1" x14ac:dyDescent="0.25">
      <c r="A535" t="s">
        <v>36</v>
      </c>
    </row>
    <row r="536" spans="1:1" x14ac:dyDescent="0.25">
      <c r="A536" t="s">
        <v>39</v>
      </c>
    </row>
    <row r="537" spans="1:1" x14ac:dyDescent="0.25">
      <c r="A537" t="s">
        <v>37</v>
      </c>
    </row>
    <row r="538" spans="1:1" x14ac:dyDescent="0.25">
      <c r="A538" t="s">
        <v>40</v>
      </c>
    </row>
    <row r="539" spans="1:1" x14ac:dyDescent="0.25">
      <c r="A539" t="s">
        <v>34</v>
      </c>
    </row>
    <row r="540" spans="1:1" x14ac:dyDescent="0.25">
      <c r="A540" t="s">
        <v>35</v>
      </c>
    </row>
    <row r="541" spans="1:1" x14ac:dyDescent="0.25">
      <c r="A541" t="s">
        <v>37</v>
      </c>
    </row>
    <row r="542" spans="1:1" x14ac:dyDescent="0.25">
      <c r="A542" t="s">
        <v>33</v>
      </c>
    </row>
    <row r="543" spans="1:1" x14ac:dyDescent="0.25">
      <c r="A543" t="s">
        <v>35</v>
      </c>
    </row>
    <row r="544" spans="1:1" x14ac:dyDescent="0.25">
      <c r="A544" t="s">
        <v>37</v>
      </c>
    </row>
    <row r="545" spans="1:1" x14ac:dyDescent="0.25">
      <c r="A545" t="s">
        <v>31</v>
      </c>
    </row>
    <row r="546" spans="1:1" x14ac:dyDescent="0.25">
      <c r="A546" t="s">
        <v>34</v>
      </c>
    </row>
    <row r="547" spans="1:1" x14ac:dyDescent="0.25">
      <c r="A547" t="s">
        <v>38</v>
      </c>
    </row>
    <row r="548" spans="1:1" x14ac:dyDescent="0.25">
      <c r="A548" t="s">
        <v>33</v>
      </c>
    </row>
    <row r="549" spans="1:1" x14ac:dyDescent="0.25">
      <c r="A549" t="s">
        <v>40</v>
      </c>
    </row>
    <row r="550" spans="1:1" x14ac:dyDescent="0.25">
      <c r="A550" t="s">
        <v>40</v>
      </c>
    </row>
    <row r="551" spans="1:1" x14ac:dyDescent="0.25">
      <c r="A551" t="s">
        <v>36</v>
      </c>
    </row>
    <row r="552" spans="1:1" x14ac:dyDescent="0.25">
      <c r="A552" t="s">
        <v>36</v>
      </c>
    </row>
    <row r="553" spans="1:1" x14ac:dyDescent="0.25">
      <c r="A553" t="s">
        <v>40</v>
      </c>
    </row>
    <row r="554" spans="1:1" x14ac:dyDescent="0.25">
      <c r="A554" t="s">
        <v>33</v>
      </c>
    </row>
    <row r="555" spans="1:1" x14ac:dyDescent="0.25">
      <c r="A555" t="s">
        <v>33</v>
      </c>
    </row>
    <row r="556" spans="1:1" x14ac:dyDescent="0.25">
      <c r="A556" t="s">
        <v>37</v>
      </c>
    </row>
    <row r="557" spans="1:1" x14ac:dyDescent="0.25">
      <c r="A557" t="s">
        <v>37</v>
      </c>
    </row>
    <row r="558" spans="1:1" x14ac:dyDescent="0.25">
      <c r="A558" t="s">
        <v>31</v>
      </c>
    </row>
    <row r="559" spans="1:1" x14ac:dyDescent="0.25">
      <c r="A559" t="s">
        <v>39</v>
      </c>
    </row>
    <row r="560" spans="1:1" x14ac:dyDescent="0.25">
      <c r="A560" t="s">
        <v>37</v>
      </c>
    </row>
    <row r="561" spans="1:1" x14ac:dyDescent="0.25">
      <c r="A561" t="s">
        <v>36</v>
      </c>
    </row>
    <row r="562" spans="1:1" x14ac:dyDescent="0.25">
      <c r="A562" t="s">
        <v>37</v>
      </c>
    </row>
    <row r="563" spans="1:1" x14ac:dyDescent="0.25">
      <c r="A563" t="s">
        <v>35</v>
      </c>
    </row>
    <row r="564" spans="1:1" x14ac:dyDescent="0.25">
      <c r="A564" t="s">
        <v>32</v>
      </c>
    </row>
    <row r="565" spans="1:1" x14ac:dyDescent="0.25">
      <c r="A565" t="s">
        <v>36</v>
      </c>
    </row>
    <row r="566" spans="1:1" x14ac:dyDescent="0.25">
      <c r="A566" t="s">
        <v>35</v>
      </c>
    </row>
    <row r="567" spans="1:1" x14ac:dyDescent="0.25">
      <c r="A567" t="s">
        <v>40</v>
      </c>
    </row>
    <row r="568" spans="1:1" x14ac:dyDescent="0.25">
      <c r="A568" t="s">
        <v>37</v>
      </c>
    </row>
    <row r="569" spans="1:1" x14ac:dyDescent="0.25">
      <c r="A569" t="s">
        <v>33</v>
      </c>
    </row>
    <row r="570" spans="1:1" x14ac:dyDescent="0.25">
      <c r="A570" t="s">
        <v>36</v>
      </c>
    </row>
    <row r="571" spans="1:1" x14ac:dyDescent="0.25">
      <c r="A571" t="s">
        <v>38</v>
      </c>
    </row>
    <row r="572" spans="1:1" x14ac:dyDescent="0.25">
      <c r="A572" t="s">
        <v>37</v>
      </c>
    </row>
    <row r="573" spans="1:1" x14ac:dyDescent="0.25">
      <c r="A573" t="s">
        <v>34</v>
      </c>
    </row>
    <row r="574" spans="1:1" x14ac:dyDescent="0.25">
      <c r="A574" t="s">
        <v>33</v>
      </c>
    </row>
    <row r="575" spans="1:1" x14ac:dyDescent="0.25">
      <c r="A575" t="s">
        <v>35</v>
      </c>
    </row>
    <row r="576" spans="1:1" x14ac:dyDescent="0.25">
      <c r="A576" t="s">
        <v>33</v>
      </c>
    </row>
    <row r="577" spans="1:1" x14ac:dyDescent="0.25">
      <c r="A577" t="s">
        <v>31</v>
      </c>
    </row>
    <row r="578" spans="1:1" x14ac:dyDescent="0.25">
      <c r="A578" t="s">
        <v>37</v>
      </c>
    </row>
    <row r="579" spans="1:1" x14ac:dyDescent="0.25">
      <c r="A579" t="s">
        <v>38</v>
      </c>
    </row>
    <row r="580" spans="1:1" x14ac:dyDescent="0.25">
      <c r="A580" t="s">
        <v>36</v>
      </c>
    </row>
    <row r="581" spans="1:1" x14ac:dyDescent="0.25">
      <c r="A581" t="s">
        <v>40</v>
      </c>
    </row>
    <row r="582" spans="1:1" x14ac:dyDescent="0.25">
      <c r="A582" t="s">
        <v>38</v>
      </c>
    </row>
    <row r="583" spans="1:1" x14ac:dyDescent="0.25">
      <c r="A583" t="s">
        <v>35</v>
      </c>
    </row>
    <row r="584" spans="1:1" x14ac:dyDescent="0.25">
      <c r="A584" t="s">
        <v>38</v>
      </c>
    </row>
    <row r="585" spans="1:1" x14ac:dyDescent="0.25">
      <c r="A585" t="s">
        <v>33</v>
      </c>
    </row>
    <row r="586" spans="1:1" x14ac:dyDescent="0.25">
      <c r="A586" t="s">
        <v>31</v>
      </c>
    </row>
    <row r="587" spans="1:1" x14ac:dyDescent="0.25">
      <c r="A587" t="s">
        <v>32</v>
      </c>
    </row>
    <row r="588" spans="1:1" x14ac:dyDescent="0.25">
      <c r="A588" t="s">
        <v>33</v>
      </c>
    </row>
    <row r="589" spans="1:1" x14ac:dyDescent="0.25">
      <c r="A589" t="s">
        <v>35</v>
      </c>
    </row>
    <row r="590" spans="1:1" x14ac:dyDescent="0.25">
      <c r="A590" t="s">
        <v>40</v>
      </c>
    </row>
    <row r="591" spans="1:1" x14ac:dyDescent="0.25">
      <c r="A591" t="s">
        <v>35</v>
      </c>
    </row>
    <row r="592" spans="1:1" x14ac:dyDescent="0.25">
      <c r="A592" t="s">
        <v>34</v>
      </c>
    </row>
    <row r="593" spans="1:1" x14ac:dyDescent="0.25">
      <c r="A593" t="s">
        <v>37</v>
      </c>
    </row>
    <row r="594" spans="1:1" x14ac:dyDescent="0.25">
      <c r="A594" t="s">
        <v>34</v>
      </c>
    </row>
    <row r="595" spans="1:1" x14ac:dyDescent="0.25">
      <c r="A595" t="s">
        <v>32</v>
      </c>
    </row>
    <row r="596" spans="1:1" x14ac:dyDescent="0.25">
      <c r="A596" t="s">
        <v>33</v>
      </c>
    </row>
    <row r="597" spans="1:1" x14ac:dyDescent="0.25">
      <c r="A597" t="s">
        <v>33</v>
      </c>
    </row>
    <row r="598" spans="1:1" x14ac:dyDescent="0.25">
      <c r="A598" t="s">
        <v>31</v>
      </c>
    </row>
    <row r="599" spans="1:1" x14ac:dyDescent="0.25">
      <c r="A599" t="s">
        <v>39</v>
      </c>
    </row>
    <row r="600" spans="1:1" x14ac:dyDescent="0.25">
      <c r="A600" t="s">
        <v>40</v>
      </c>
    </row>
    <row r="601" spans="1:1" x14ac:dyDescent="0.25">
      <c r="A601" t="s">
        <v>33</v>
      </c>
    </row>
    <row r="602" spans="1:1" x14ac:dyDescent="0.25">
      <c r="A602" t="s">
        <v>40</v>
      </c>
    </row>
    <row r="603" spans="1:1" x14ac:dyDescent="0.25">
      <c r="A603" t="s">
        <v>39</v>
      </c>
    </row>
    <row r="604" spans="1:1" x14ac:dyDescent="0.25">
      <c r="A604" t="s">
        <v>31</v>
      </c>
    </row>
    <row r="605" spans="1:1" x14ac:dyDescent="0.25">
      <c r="A605" t="s">
        <v>37</v>
      </c>
    </row>
    <row r="606" spans="1:1" x14ac:dyDescent="0.25">
      <c r="A606" t="s">
        <v>35</v>
      </c>
    </row>
    <row r="607" spans="1:1" x14ac:dyDescent="0.25">
      <c r="A607" t="s">
        <v>35</v>
      </c>
    </row>
    <row r="608" spans="1:1" x14ac:dyDescent="0.25">
      <c r="A608" t="s">
        <v>36</v>
      </c>
    </row>
    <row r="609" spans="1:1" x14ac:dyDescent="0.25">
      <c r="A609" t="s">
        <v>35</v>
      </c>
    </row>
    <row r="610" spans="1:1" x14ac:dyDescent="0.25">
      <c r="A610" t="s">
        <v>37</v>
      </c>
    </row>
    <row r="611" spans="1:1" x14ac:dyDescent="0.25">
      <c r="A611" t="s">
        <v>33</v>
      </c>
    </row>
    <row r="612" spans="1:1" x14ac:dyDescent="0.25">
      <c r="A612" t="s">
        <v>38</v>
      </c>
    </row>
    <row r="613" spans="1:1" x14ac:dyDescent="0.25">
      <c r="A613" t="s">
        <v>39</v>
      </c>
    </row>
    <row r="614" spans="1:1" x14ac:dyDescent="0.25">
      <c r="A614" t="s">
        <v>35</v>
      </c>
    </row>
    <row r="615" spans="1:1" x14ac:dyDescent="0.25">
      <c r="A615" t="s">
        <v>37</v>
      </c>
    </row>
    <row r="616" spans="1:1" x14ac:dyDescent="0.25">
      <c r="A616" t="s">
        <v>35</v>
      </c>
    </row>
    <row r="617" spans="1:1" x14ac:dyDescent="0.25">
      <c r="A617" t="s">
        <v>36</v>
      </c>
    </row>
    <row r="618" spans="1:1" x14ac:dyDescent="0.25">
      <c r="A618" t="s">
        <v>36</v>
      </c>
    </row>
    <row r="619" spans="1:1" x14ac:dyDescent="0.25">
      <c r="A619" t="s">
        <v>40</v>
      </c>
    </row>
    <row r="620" spans="1:1" x14ac:dyDescent="0.25">
      <c r="A620" t="s">
        <v>39</v>
      </c>
    </row>
    <row r="621" spans="1:1" x14ac:dyDescent="0.25">
      <c r="A621" t="s">
        <v>34</v>
      </c>
    </row>
    <row r="622" spans="1:1" x14ac:dyDescent="0.25">
      <c r="A622" t="s">
        <v>39</v>
      </c>
    </row>
    <row r="623" spans="1:1" x14ac:dyDescent="0.25">
      <c r="A623" t="s">
        <v>35</v>
      </c>
    </row>
    <row r="624" spans="1:1" x14ac:dyDescent="0.25">
      <c r="A624" t="s">
        <v>37</v>
      </c>
    </row>
    <row r="625" spans="1:1" x14ac:dyDescent="0.25">
      <c r="A625" t="s">
        <v>38</v>
      </c>
    </row>
    <row r="626" spans="1:1" x14ac:dyDescent="0.25">
      <c r="A626" t="s">
        <v>39</v>
      </c>
    </row>
    <row r="627" spans="1:1" x14ac:dyDescent="0.25">
      <c r="A627" t="s">
        <v>32</v>
      </c>
    </row>
    <row r="628" spans="1:1" x14ac:dyDescent="0.25">
      <c r="A628" t="s">
        <v>37</v>
      </c>
    </row>
    <row r="629" spans="1:1" x14ac:dyDescent="0.25">
      <c r="A629" t="s">
        <v>32</v>
      </c>
    </row>
    <row r="630" spans="1:1" x14ac:dyDescent="0.25">
      <c r="A630" t="s">
        <v>38</v>
      </c>
    </row>
    <row r="631" spans="1:1" x14ac:dyDescent="0.25">
      <c r="A631" t="s">
        <v>37</v>
      </c>
    </row>
    <row r="632" spans="1:1" x14ac:dyDescent="0.25">
      <c r="A632" t="s">
        <v>36</v>
      </c>
    </row>
    <row r="633" spans="1:1" x14ac:dyDescent="0.25">
      <c r="A633" t="s">
        <v>37</v>
      </c>
    </row>
    <row r="634" spans="1:1" x14ac:dyDescent="0.25">
      <c r="A634" t="s">
        <v>33</v>
      </c>
    </row>
    <row r="635" spans="1:1" x14ac:dyDescent="0.25">
      <c r="A635" t="s">
        <v>31</v>
      </c>
    </row>
    <row r="636" spans="1:1" x14ac:dyDescent="0.25">
      <c r="A636" t="s">
        <v>37</v>
      </c>
    </row>
    <row r="637" spans="1:1" x14ac:dyDescent="0.25">
      <c r="A637" t="s">
        <v>37</v>
      </c>
    </row>
    <row r="638" spans="1:1" x14ac:dyDescent="0.25">
      <c r="A638" t="s">
        <v>34</v>
      </c>
    </row>
    <row r="639" spans="1:1" x14ac:dyDescent="0.25">
      <c r="A639" t="s">
        <v>31</v>
      </c>
    </row>
    <row r="640" spans="1:1" x14ac:dyDescent="0.25">
      <c r="A640" t="s">
        <v>38</v>
      </c>
    </row>
    <row r="641" spans="1:1" x14ac:dyDescent="0.25">
      <c r="A641" t="s">
        <v>40</v>
      </c>
    </row>
    <row r="642" spans="1:1" x14ac:dyDescent="0.25">
      <c r="A642" t="s">
        <v>40</v>
      </c>
    </row>
    <row r="643" spans="1:1" x14ac:dyDescent="0.25">
      <c r="A643" t="s">
        <v>31</v>
      </c>
    </row>
    <row r="644" spans="1:1" x14ac:dyDescent="0.25">
      <c r="A644" t="s">
        <v>32</v>
      </c>
    </row>
    <row r="645" spans="1:1" x14ac:dyDescent="0.25">
      <c r="A645" t="s">
        <v>33</v>
      </c>
    </row>
    <row r="646" spans="1:1" x14ac:dyDescent="0.25">
      <c r="A646" t="s">
        <v>38</v>
      </c>
    </row>
    <row r="647" spans="1:1" x14ac:dyDescent="0.25">
      <c r="A647" t="s">
        <v>36</v>
      </c>
    </row>
    <row r="648" spans="1:1" x14ac:dyDescent="0.25">
      <c r="A648" t="s">
        <v>37</v>
      </c>
    </row>
    <row r="649" spans="1:1" x14ac:dyDescent="0.25">
      <c r="A649" t="s">
        <v>34</v>
      </c>
    </row>
    <row r="650" spans="1:1" x14ac:dyDescent="0.25">
      <c r="A650" t="s">
        <v>39</v>
      </c>
    </row>
    <row r="651" spans="1:1" x14ac:dyDescent="0.25">
      <c r="A651" t="s">
        <v>36</v>
      </c>
    </row>
    <row r="652" spans="1:1" x14ac:dyDescent="0.25">
      <c r="A652" t="s">
        <v>33</v>
      </c>
    </row>
    <row r="653" spans="1:1" x14ac:dyDescent="0.25">
      <c r="A653" t="s">
        <v>37</v>
      </c>
    </row>
    <row r="654" spans="1:1" x14ac:dyDescent="0.25">
      <c r="A654" t="s">
        <v>38</v>
      </c>
    </row>
    <row r="655" spans="1:1" x14ac:dyDescent="0.25">
      <c r="A655" t="s">
        <v>33</v>
      </c>
    </row>
    <row r="656" spans="1:1" x14ac:dyDescent="0.25">
      <c r="A656" t="s">
        <v>34</v>
      </c>
    </row>
    <row r="657" spans="1:1" x14ac:dyDescent="0.25">
      <c r="A657" t="s">
        <v>39</v>
      </c>
    </row>
    <row r="658" spans="1:1" x14ac:dyDescent="0.25">
      <c r="A658" t="s">
        <v>31</v>
      </c>
    </row>
    <row r="659" spans="1:1" x14ac:dyDescent="0.25">
      <c r="A659" t="s">
        <v>40</v>
      </c>
    </row>
    <row r="660" spans="1:1" x14ac:dyDescent="0.25">
      <c r="A660" t="s">
        <v>35</v>
      </c>
    </row>
    <row r="661" spans="1:1" x14ac:dyDescent="0.25">
      <c r="A661" t="s">
        <v>31</v>
      </c>
    </row>
    <row r="662" spans="1:1" x14ac:dyDescent="0.25">
      <c r="A662" t="s">
        <v>34</v>
      </c>
    </row>
    <row r="663" spans="1:1" x14ac:dyDescent="0.25">
      <c r="A663" t="s">
        <v>34</v>
      </c>
    </row>
    <row r="664" spans="1:1" x14ac:dyDescent="0.25">
      <c r="A664" t="s">
        <v>33</v>
      </c>
    </row>
    <row r="665" spans="1:1" x14ac:dyDescent="0.25">
      <c r="A665" t="s">
        <v>36</v>
      </c>
    </row>
    <row r="666" spans="1:1" x14ac:dyDescent="0.25">
      <c r="A666" t="s">
        <v>40</v>
      </c>
    </row>
    <row r="667" spans="1:1" x14ac:dyDescent="0.25">
      <c r="A667" t="s">
        <v>40</v>
      </c>
    </row>
    <row r="668" spans="1:1" x14ac:dyDescent="0.25">
      <c r="A668" t="s">
        <v>40</v>
      </c>
    </row>
    <row r="669" spans="1:1" x14ac:dyDescent="0.25">
      <c r="A669" t="s">
        <v>31</v>
      </c>
    </row>
    <row r="670" spans="1:1" x14ac:dyDescent="0.25">
      <c r="A670" t="s">
        <v>36</v>
      </c>
    </row>
    <row r="671" spans="1:1" x14ac:dyDescent="0.25">
      <c r="A671" t="s">
        <v>32</v>
      </c>
    </row>
    <row r="672" spans="1:1" x14ac:dyDescent="0.25">
      <c r="A672" t="s">
        <v>40</v>
      </c>
    </row>
    <row r="673" spans="1:1" x14ac:dyDescent="0.25">
      <c r="A673" t="s">
        <v>33</v>
      </c>
    </row>
    <row r="674" spans="1:1" x14ac:dyDescent="0.25">
      <c r="A674" t="s">
        <v>33</v>
      </c>
    </row>
    <row r="675" spans="1:1" x14ac:dyDescent="0.25">
      <c r="A675" t="s">
        <v>37</v>
      </c>
    </row>
    <row r="676" spans="1:1" x14ac:dyDescent="0.25">
      <c r="A676" t="s">
        <v>39</v>
      </c>
    </row>
    <row r="677" spans="1:1" x14ac:dyDescent="0.25">
      <c r="A677" t="s">
        <v>38</v>
      </c>
    </row>
    <row r="678" spans="1:1" x14ac:dyDescent="0.25">
      <c r="A678" t="s">
        <v>35</v>
      </c>
    </row>
    <row r="679" spans="1:1" x14ac:dyDescent="0.25">
      <c r="A679" t="s">
        <v>33</v>
      </c>
    </row>
    <row r="680" spans="1:1" x14ac:dyDescent="0.25">
      <c r="A680" t="s">
        <v>36</v>
      </c>
    </row>
    <row r="681" spans="1:1" x14ac:dyDescent="0.25">
      <c r="A681" t="s">
        <v>36</v>
      </c>
    </row>
    <row r="682" spans="1:1" x14ac:dyDescent="0.25">
      <c r="A682" t="s">
        <v>33</v>
      </c>
    </row>
    <row r="683" spans="1:1" x14ac:dyDescent="0.25">
      <c r="A683" t="s">
        <v>36</v>
      </c>
    </row>
    <row r="684" spans="1:1" x14ac:dyDescent="0.25">
      <c r="A684" t="s">
        <v>31</v>
      </c>
    </row>
    <row r="685" spans="1:1" x14ac:dyDescent="0.25">
      <c r="A685" t="s">
        <v>38</v>
      </c>
    </row>
    <row r="686" spans="1:1" x14ac:dyDescent="0.25">
      <c r="A686" t="s">
        <v>32</v>
      </c>
    </row>
    <row r="687" spans="1:1" x14ac:dyDescent="0.25">
      <c r="A687" t="s">
        <v>38</v>
      </c>
    </row>
    <row r="688" spans="1:1" x14ac:dyDescent="0.25">
      <c r="A688" t="s">
        <v>40</v>
      </c>
    </row>
    <row r="689" spans="1:1" x14ac:dyDescent="0.25">
      <c r="A689" t="s">
        <v>35</v>
      </c>
    </row>
    <row r="690" spans="1:1" x14ac:dyDescent="0.25">
      <c r="A690" t="s">
        <v>37</v>
      </c>
    </row>
    <row r="691" spans="1:1" x14ac:dyDescent="0.25">
      <c r="A691" t="s">
        <v>33</v>
      </c>
    </row>
    <row r="692" spans="1:1" x14ac:dyDescent="0.25">
      <c r="A692" t="s">
        <v>38</v>
      </c>
    </row>
    <row r="693" spans="1:1" x14ac:dyDescent="0.25">
      <c r="A693" t="s">
        <v>38</v>
      </c>
    </row>
    <row r="694" spans="1:1" x14ac:dyDescent="0.25">
      <c r="A694" t="s">
        <v>40</v>
      </c>
    </row>
    <row r="695" spans="1:1" x14ac:dyDescent="0.25">
      <c r="A695" t="s">
        <v>37</v>
      </c>
    </row>
    <row r="696" spans="1:1" x14ac:dyDescent="0.25">
      <c r="A696" t="s">
        <v>33</v>
      </c>
    </row>
    <row r="697" spans="1:1" x14ac:dyDescent="0.25">
      <c r="A697" t="s">
        <v>31</v>
      </c>
    </row>
    <row r="698" spans="1:1" x14ac:dyDescent="0.25">
      <c r="A698" t="s">
        <v>34</v>
      </c>
    </row>
    <row r="699" spans="1:1" x14ac:dyDescent="0.25">
      <c r="A699" t="s">
        <v>40</v>
      </c>
    </row>
    <row r="700" spans="1:1" x14ac:dyDescent="0.25">
      <c r="A700" t="s">
        <v>31</v>
      </c>
    </row>
    <row r="701" spans="1:1" x14ac:dyDescent="0.25">
      <c r="A701" t="s">
        <v>38</v>
      </c>
    </row>
    <row r="702" spans="1:1" x14ac:dyDescent="0.25">
      <c r="A702" t="s">
        <v>34</v>
      </c>
    </row>
    <row r="703" spans="1:1" x14ac:dyDescent="0.25">
      <c r="A703" t="s">
        <v>37</v>
      </c>
    </row>
    <row r="704" spans="1:1" x14ac:dyDescent="0.25">
      <c r="A704" t="s">
        <v>36</v>
      </c>
    </row>
    <row r="705" spans="1:1" x14ac:dyDescent="0.25">
      <c r="A705" t="s">
        <v>32</v>
      </c>
    </row>
    <row r="706" spans="1:1" x14ac:dyDescent="0.25">
      <c r="A706" t="s">
        <v>37</v>
      </c>
    </row>
    <row r="707" spans="1:1" x14ac:dyDescent="0.25">
      <c r="A707" t="s">
        <v>31</v>
      </c>
    </row>
    <row r="708" spans="1:1" x14ac:dyDescent="0.25">
      <c r="A708" t="s">
        <v>32</v>
      </c>
    </row>
    <row r="709" spans="1:1" x14ac:dyDescent="0.25">
      <c r="A709" t="s">
        <v>39</v>
      </c>
    </row>
    <row r="710" spans="1:1" x14ac:dyDescent="0.25">
      <c r="A710" t="s">
        <v>38</v>
      </c>
    </row>
    <row r="711" spans="1:1" x14ac:dyDescent="0.25">
      <c r="A711" t="s">
        <v>32</v>
      </c>
    </row>
    <row r="712" spans="1:1" x14ac:dyDescent="0.25">
      <c r="A712" t="s">
        <v>35</v>
      </c>
    </row>
    <row r="713" spans="1:1" x14ac:dyDescent="0.25">
      <c r="A713" t="s">
        <v>32</v>
      </c>
    </row>
    <row r="714" spans="1:1" x14ac:dyDescent="0.25">
      <c r="A714" t="s">
        <v>35</v>
      </c>
    </row>
    <row r="715" spans="1:1" x14ac:dyDescent="0.25">
      <c r="A715" t="s">
        <v>32</v>
      </c>
    </row>
    <row r="716" spans="1:1" x14ac:dyDescent="0.25">
      <c r="A716" t="s">
        <v>31</v>
      </c>
    </row>
    <row r="717" spans="1:1" x14ac:dyDescent="0.25">
      <c r="A717" t="s">
        <v>35</v>
      </c>
    </row>
    <row r="718" spans="1:1" x14ac:dyDescent="0.25">
      <c r="A718" t="s">
        <v>35</v>
      </c>
    </row>
    <row r="719" spans="1:1" x14ac:dyDescent="0.25">
      <c r="A719" t="s">
        <v>33</v>
      </c>
    </row>
    <row r="720" spans="1:1" x14ac:dyDescent="0.25">
      <c r="A720" t="s">
        <v>36</v>
      </c>
    </row>
    <row r="721" spans="1:1" x14ac:dyDescent="0.25">
      <c r="A721" t="s">
        <v>33</v>
      </c>
    </row>
    <row r="722" spans="1:1" x14ac:dyDescent="0.25">
      <c r="A722" t="s">
        <v>36</v>
      </c>
    </row>
    <row r="723" spans="1:1" x14ac:dyDescent="0.25">
      <c r="A723" t="s">
        <v>40</v>
      </c>
    </row>
    <row r="724" spans="1:1" x14ac:dyDescent="0.25">
      <c r="A724" t="s">
        <v>31</v>
      </c>
    </row>
    <row r="725" spans="1:1" x14ac:dyDescent="0.25">
      <c r="A725" t="s">
        <v>37</v>
      </c>
    </row>
    <row r="726" spans="1:1" x14ac:dyDescent="0.25">
      <c r="A726" t="s">
        <v>35</v>
      </c>
    </row>
    <row r="727" spans="1:1" x14ac:dyDescent="0.25">
      <c r="A727" t="s">
        <v>32</v>
      </c>
    </row>
    <row r="728" spans="1:1" x14ac:dyDescent="0.25">
      <c r="A728" t="s">
        <v>40</v>
      </c>
    </row>
    <row r="729" spans="1:1" x14ac:dyDescent="0.25">
      <c r="A729" t="s">
        <v>37</v>
      </c>
    </row>
    <row r="730" spans="1:1" x14ac:dyDescent="0.25">
      <c r="A730" t="s">
        <v>40</v>
      </c>
    </row>
    <row r="731" spans="1:1" x14ac:dyDescent="0.25">
      <c r="A731" t="s">
        <v>39</v>
      </c>
    </row>
    <row r="732" spans="1:1" x14ac:dyDescent="0.25">
      <c r="A732" t="s">
        <v>36</v>
      </c>
    </row>
    <row r="733" spans="1:1" x14ac:dyDescent="0.25">
      <c r="A733" t="s">
        <v>38</v>
      </c>
    </row>
    <row r="734" spans="1:1" x14ac:dyDescent="0.25">
      <c r="A734" t="s">
        <v>39</v>
      </c>
    </row>
    <row r="735" spans="1:1" x14ac:dyDescent="0.25">
      <c r="A735" t="s">
        <v>33</v>
      </c>
    </row>
    <row r="736" spans="1:1" x14ac:dyDescent="0.25">
      <c r="A736" t="s">
        <v>40</v>
      </c>
    </row>
    <row r="737" spans="1:1" x14ac:dyDescent="0.25">
      <c r="A737" t="s">
        <v>31</v>
      </c>
    </row>
    <row r="738" spans="1:1" x14ac:dyDescent="0.25">
      <c r="A738" t="s">
        <v>31</v>
      </c>
    </row>
    <row r="739" spans="1:1" x14ac:dyDescent="0.25">
      <c r="A739" t="s">
        <v>40</v>
      </c>
    </row>
    <row r="740" spans="1:1" x14ac:dyDescent="0.25">
      <c r="A740" t="s">
        <v>37</v>
      </c>
    </row>
    <row r="741" spans="1:1" x14ac:dyDescent="0.25">
      <c r="A741" t="s">
        <v>37</v>
      </c>
    </row>
    <row r="742" spans="1:1" x14ac:dyDescent="0.25">
      <c r="A742" t="s">
        <v>33</v>
      </c>
    </row>
    <row r="743" spans="1:1" x14ac:dyDescent="0.25">
      <c r="A743" t="s">
        <v>34</v>
      </c>
    </row>
    <row r="744" spans="1:1" x14ac:dyDescent="0.25">
      <c r="A744" t="s">
        <v>36</v>
      </c>
    </row>
    <row r="745" spans="1:1" x14ac:dyDescent="0.25">
      <c r="A745" t="s">
        <v>39</v>
      </c>
    </row>
    <row r="746" spans="1:1" x14ac:dyDescent="0.25">
      <c r="A746" t="s">
        <v>36</v>
      </c>
    </row>
    <row r="747" spans="1:1" x14ac:dyDescent="0.25">
      <c r="A747" t="s">
        <v>35</v>
      </c>
    </row>
    <row r="748" spans="1:1" x14ac:dyDescent="0.25">
      <c r="A748" t="s">
        <v>34</v>
      </c>
    </row>
    <row r="749" spans="1:1" x14ac:dyDescent="0.25">
      <c r="A749" t="s">
        <v>39</v>
      </c>
    </row>
    <row r="750" spans="1:1" x14ac:dyDescent="0.25">
      <c r="A750" t="s">
        <v>37</v>
      </c>
    </row>
    <row r="751" spans="1:1" x14ac:dyDescent="0.25">
      <c r="A751" t="s">
        <v>40</v>
      </c>
    </row>
    <row r="752" spans="1:1" x14ac:dyDescent="0.25">
      <c r="A752" t="s">
        <v>37</v>
      </c>
    </row>
    <row r="753" spans="1:1" x14ac:dyDescent="0.25">
      <c r="A753" t="s">
        <v>40</v>
      </c>
    </row>
    <row r="754" spans="1:1" x14ac:dyDescent="0.25">
      <c r="A754" t="s">
        <v>32</v>
      </c>
    </row>
    <row r="755" spans="1:1" x14ac:dyDescent="0.25">
      <c r="A755" t="s">
        <v>34</v>
      </c>
    </row>
    <row r="756" spans="1:1" x14ac:dyDescent="0.25">
      <c r="A756" t="s">
        <v>32</v>
      </c>
    </row>
    <row r="757" spans="1:1" x14ac:dyDescent="0.25">
      <c r="A757" t="s">
        <v>40</v>
      </c>
    </row>
    <row r="758" spans="1:1" x14ac:dyDescent="0.25">
      <c r="A758" t="s">
        <v>38</v>
      </c>
    </row>
    <row r="759" spans="1:1" x14ac:dyDescent="0.25">
      <c r="A759" t="s">
        <v>35</v>
      </c>
    </row>
    <row r="760" spans="1:1" x14ac:dyDescent="0.25">
      <c r="A760" t="s">
        <v>39</v>
      </c>
    </row>
    <row r="761" spans="1:1" x14ac:dyDescent="0.25">
      <c r="A761" t="s">
        <v>33</v>
      </c>
    </row>
    <row r="762" spans="1:1" x14ac:dyDescent="0.25">
      <c r="A762" t="s">
        <v>37</v>
      </c>
    </row>
    <row r="763" spans="1:1" x14ac:dyDescent="0.25">
      <c r="A763" t="s">
        <v>35</v>
      </c>
    </row>
    <row r="764" spans="1:1" x14ac:dyDescent="0.25">
      <c r="A764" t="s">
        <v>31</v>
      </c>
    </row>
    <row r="765" spans="1:1" x14ac:dyDescent="0.25">
      <c r="A765" t="s">
        <v>36</v>
      </c>
    </row>
    <row r="766" spans="1:1" x14ac:dyDescent="0.25">
      <c r="A766" t="s">
        <v>39</v>
      </c>
    </row>
    <row r="767" spans="1:1" x14ac:dyDescent="0.25">
      <c r="A767" t="s">
        <v>33</v>
      </c>
    </row>
    <row r="768" spans="1:1" x14ac:dyDescent="0.25">
      <c r="A768" t="s">
        <v>35</v>
      </c>
    </row>
    <row r="769" spans="1:1" x14ac:dyDescent="0.25">
      <c r="A769" t="s">
        <v>38</v>
      </c>
    </row>
    <row r="770" spans="1:1" x14ac:dyDescent="0.25">
      <c r="A770" t="s">
        <v>34</v>
      </c>
    </row>
    <row r="771" spans="1:1" x14ac:dyDescent="0.25">
      <c r="A771" t="s">
        <v>33</v>
      </c>
    </row>
    <row r="772" spans="1:1" x14ac:dyDescent="0.25">
      <c r="A772" t="s">
        <v>33</v>
      </c>
    </row>
    <row r="773" spans="1:1" x14ac:dyDescent="0.25">
      <c r="A773" t="s">
        <v>31</v>
      </c>
    </row>
    <row r="774" spans="1:1" x14ac:dyDescent="0.25">
      <c r="A774" t="s">
        <v>33</v>
      </c>
    </row>
    <row r="775" spans="1:1" x14ac:dyDescent="0.25">
      <c r="A775" t="s">
        <v>35</v>
      </c>
    </row>
    <row r="776" spans="1:1" x14ac:dyDescent="0.25">
      <c r="A776" t="s">
        <v>33</v>
      </c>
    </row>
    <row r="777" spans="1:1" x14ac:dyDescent="0.25">
      <c r="A777" t="s">
        <v>38</v>
      </c>
    </row>
    <row r="778" spans="1:1" x14ac:dyDescent="0.25">
      <c r="A778" t="s">
        <v>35</v>
      </c>
    </row>
    <row r="779" spans="1:1" x14ac:dyDescent="0.25">
      <c r="A779" t="s">
        <v>36</v>
      </c>
    </row>
    <row r="780" spans="1:1" x14ac:dyDescent="0.25">
      <c r="A780" t="s">
        <v>40</v>
      </c>
    </row>
    <row r="781" spans="1:1" x14ac:dyDescent="0.25">
      <c r="A781" t="s">
        <v>31</v>
      </c>
    </row>
    <row r="782" spans="1:1" x14ac:dyDescent="0.25">
      <c r="A782" t="s">
        <v>40</v>
      </c>
    </row>
    <row r="783" spans="1:1" x14ac:dyDescent="0.25">
      <c r="A783" t="s">
        <v>31</v>
      </c>
    </row>
    <row r="784" spans="1:1" x14ac:dyDescent="0.25">
      <c r="A784" t="s">
        <v>33</v>
      </c>
    </row>
    <row r="785" spans="1:1" x14ac:dyDescent="0.25">
      <c r="A785" t="s">
        <v>38</v>
      </c>
    </row>
    <row r="786" spans="1:1" x14ac:dyDescent="0.25">
      <c r="A786" t="s">
        <v>35</v>
      </c>
    </row>
    <row r="787" spans="1:1" x14ac:dyDescent="0.25">
      <c r="A787" t="s">
        <v>36</v>
      </c>
    </row>
    <row r="788" spans="1:1" x14ac:dyDescent="0.25">
      <c r="A788" t="s">
        <v>35</v>
      </c>
    </row>
    <row r="789" spans="1:1" x14ac:dyDescent="0.25">
      <c r="A789" t="s">
        <v>35</v>
      </c>
    </row>
    <row r="790" spans="1:1" x14ac:dyDescent="0.25">
      <c r="A790" t="s">
        <v>32</v>
      </c>
    </row>
    <row r="791" spans="1:1" x14ac:dyDescent="0.25">
      <c r="A791" t="s">
        <v>36</v>
      </c>
    </row>
    <row r="792" spans="1:1" x14ac:dyDescent="0.25">
      <c r="A792" t="s">
        <v>35</v>
      </c>
    </row>
    <row r="793" spans="1:1" x14ac:dyDescent="0.25">
      <c r="A793" t="s">
        <v>32</v>
      </c>
    </row>
    <row r="794" spans="1:1" x14ac:dyDescent="0.25">
      <c r="A794" t="s">
        <v>37</v>
      </c>
    </row>
    <row r="795" spans="1:1" x14ac:dyDescent="0.25">
      <c r="A795" t="s">
        <v>38</v>
      </c>
    </row>
    <row r="796" spans="1:1" x14ac:dyDescent="0.25">
      <c r="A796" t="s">
        <v>31</v>
      </c>
    </row>
    <row r="797" spans="1:1" x14ac:dyDescent="0.25">
      <c r="A797" t="s">
        <v>37</v>
      </c>
    </row>
    <row r="798" spans="1:1" x14ac:dyDescent="0.25">
      <c r="A798" t="s">
        <v>35</v>
      </c>
    </row>
    <row r="799" spans="1:1" x14ac:dyDescent="0.25">
      <c r="A799" t="s">
        <v>39</v>
      </c>
    </row>
    <row r="800" spans="1:1" x14ac:dyDescent="0.25">
      <c r="A800" t="s">
        <v>40</v>
      </c>
    </row>
    <row r="801" spans="1:1" x14ac:dyDescent="0.25">
      <c r="A801" t="s">
        <v>36</v>
      </c>
    </row>
    <row r="802" spans="1:1" x14ac:dyDescent="0.25">
      <c r="A802" t="s">
        <v>34</v>
      </c>
    </row>
    <row r="803" spans="1:1" x14ac:dyDescent="0.25">
      <c r="A803" t="s">
        <v>32</v>
      </c>
    </row>
    <row r="804" spans="1:1" x14ac:dyDescent="0.25">
      <c r="A804" t="s">
        <v>35</v>
      </c>
    </row>
    <row r="805" spans="1:1" x14ac:dyDescent="0.25">
      <c r="A805" t="s">
        <v>33</v>
      </c>
    </row>
    <row r="806" spans="1:1" x14ac:dyDescent="0.25">
      <c r="A806" t="s">
        <v>36</v>
      </c>
    </row>
    <row r="807" spans="1:1" x14ac:dyDescent="0.25">
      <c r="A807" t="s">
        <v>37</v>
      </c>
    </row>
    <row r="808" spans="1:1" x14ac:dyDescent="0.25">
      <c r="A808" t="s">
        <v>36</v>
      </c>
    </row>
    <row r="809" spans="1:1" x14ac:dyDescent="0.25">
      <c r="A809" t="s">
        <v>39</v>
      </c>
    </row>
    <row r="810" spans="1:1" x14ac:dyDescent="0.25">
      <c r="A810" t="s">
        <v>39</v>
      </c>
    </row>
    <row r="811" spans="1:1" x14ac:dyDescent="0.25">
      <c r="A811" t="s">
        <v>39</v>
      </c>
    </row>
    <row r="812" spans="1:1" x14ac:dyDescent="0.25">
      <c r="A812" t="s">
        <v>37</v>
      </c>
    </row>
    <row r="813" spans="1:1" x14ac:dyDescent="0.25">
      <c r="A813" t="s">
        <v>32</v>
      </c>
    </row>
    <row r="814" spans="1:1" x14ac:dyDescent="0.25">
      <c r="A814" t="s">
        <v>36</v>
      </c>
    </row>
    <row r="815" spans="1:1" x14ac:dyDescent="0.25">
      <c r="A815" t="s">
        <v>32</v>
      </c>
    </row>
    <row r="816" spans="1:1" x14ac:dyDescent="0.25">
      <c r="A816" t="s">
        <v>40</v>
      </c>
    </row>
    <row r="817" spans="1:1" x14ac:dyDescent="0.25">
      <c r="A817" t="s">
        <v>40</v>
      </c>
    </row>
    <row r="818" spans="1:1" x14ac:dyDescent="0.25">
      <c r="A818" t="s">
        <v>40</v>
      </c>
    </row>
    <row r="819" spans="1:1" x14ac:dyDescent="0.25">
      <c r="A819" t="s">
        <v>38</v>
      </c>
    </row>
    <row r="820" spans="1:1" x14ac:dyDescent="0.25">
      <c r="A820" t="s">
        <v>37</v>
      </c>
    </row>
    <row r="821" spans="1:1" x14ac:dyDescent="0.25">
      <c r="A821" t="s">
        <v>36</v>
      </c>
    </row>
    <row r="822" spans="1:1" x14ac:dyDescent="0.25">
      <c r="A822" t="s">
        <v>32</v>
      </c>
    </row>
    <row r="823" spans="1:1" x14ac:dyDescent="0.25">
      <c r="A823" t="s">
        <v>32</v>
      </c>
    </row>
    <row r="824" spans="1:1" x14ac:dyDescent="0.25">
      <c r="A824" t="s">
        <v>36</v>
      </c>
    </row>
    <row r="825" spans="1:1" x14ac:dyDescent="0.25">
      <c r="A825" t="s">
        <v>38</v>
      </c>
    </row>
    <row r="826" spans="1:1" x14ac:dyDescent="0.25">
      <c r="A826" t="s">
        <v>35</v>
      </c>
    </row>
    <row r="827" spans="1:1" x14ac:dyDescent="0.25">
      <c r="A827" t="s">
        <v>34</v>
      </c>
    </row>
    <row r="828" spans="1:1" x14ac:dyDescent="0.25">
      <c r="A828" t="s">
        <v>33</v>
      </c>
    </row>
    <row r="829" spans="1:1" x14ac:dyDescent="0.25">
      <c r="A829" t="s">
        <v>34</v>
      </c>
    </row>
    <row r="830" spans="1:1" x14ac:dyDescent="0.25">
      <c r="A830" t="s">
        <v>35</v>
      </c>
    </row>
    <row r="831" spans="1:1" x14ac:dyDescent="0.25">
      <c r="A831" t="s">
        <v>40</v>
      </c>
    </row>
    <row r="832" spans="1:1" x14ac:dyDescent="0.25">
      <c r="A832" t="s">
        <v>34</v>
      </c>
    </row>
    <row r="833" spans="1:1" x14ac:dyDescent="0.25">
      <c r="A833" t="s">
        <v>31</v>
      </c>
    </row>
    <row r="834" spans="1:1" x14ac:dyDescent="0.25">
      <c r="A834" t="s">
        <v>37</v>
      </c>
    </row>
    <row r="835" spans="1:1" x14ac:dyDescent="0.25">
      <c r="A835" t="s">
        <v>35</v>
      </c>
    </row>
    <row r="836" spans="1:1" x14ac:dyDescent="0.25">
      <c r="A836" t="s">
        <v>37</v>
      </c>
    </row>
    <row r="837" spans="1:1" x14ac:dyDescent="0.25">
      <c r="A837" t="s">
        <v>40</v>
      </c>
    </row>
    <row r="838" spans="1:1" x14ac:dyDescent="0.25">
      <c r="A838" t="s">
        <v>31</v>
      </c>
    </row>
    <row r="839" spans="1:1" x14ac:dyDescent="0.25">
      <c r="A839" t="s">
        <v>40</v>
      </c>
    </row>
    <row r="840" spans="1:1" x14ac:dyDescent="0.25">
      <c r="A840" t="s">
        <v>34</v>
      </c>
    </row>
    <row r="841" spans="1:1" x14ac:dyDescent="0.25">
      <c r="A841" t="s">
        <v>34</v>
      </c>
    </row>
    <row r="842" spans="1:1" x14ac:dyDescent="0.25">
      <c r="A842" t="s">
        <v>38</v>
      </c>
    </row>
    <row r="843" spans="1:1" x14ac:dyDescent="0.25">
      <c r="A843" t="s">
        <v>36</v>
      </c>
    </row>
    <row r="844" spans="1:1" x14ac:dyDescent="0.25">
      <c r="A844" t="s">
        <v>36</v>
      </c>
    </row>
    <row r="845" spans="1:1" x14ac:dyDescent="0.25">
      <c r="A845" t="s">
        <v>37</v>
      </c>
    </row>
    <row r="846" spans="1:1" x14ac:dyDescent="0.25">
      <c r="A846" t="s">
        <v>38</v>
      </c>
    </row>
    <row r="847" spans="1:1" x14ac:dyDescent="0.25">
      <c r="A847" t="s">
        <v>37</v>
      </c>
    </row>
    <row r="848" spans="1:1" x14ac:dyDescent="0.25">
      <c r="A848" t="s">
        <v>36</v>
      </c>
    </row>
    <row r="849" spans="1:1" x14ac:dyDescent="0.25">
      <c r="A849" t="s">
        <v>34</v>
      </c>
    </row>
    <row r="850" spans="1:1" x14ac:dyDescent="0.25">
      <c r="A850" t="s">
        <v>31</v>
      </c>
    </row>
    <row r="851" spans="1:1" x14ac:dyDescent="0.25">
      <c r="A851" t="s">
        <v>33</v>
      </c>
    </row>
    <row r="852" spans="1:1" x14ac:dyDescent="0.25">
      <c r="A852" t="s">
        <v>33</v>
      </c>
    </row>
    <row r="853" spans="1:1" x14ac:dyDescent="0.25">
      <c r="A853" t="s">
        <v>35</v>
      </c>
    </row>
    <row r="854" spans="1:1" x14ac:dyDescent="0.25">
      <c r="A854" t="s">
        <v>40</v>
      </c>
    </row>
    <row r="855" spans="1:1" x14ac:dyDescent="0.25">
      <c r="A855" t="s">
        <v>33</v>
      </c>
    </row>
    <row r="856" spans="1:1" x14ac:dyDescent="0.25">
      <c r="A856" t="s">
        <v>40</v>
      </c>
    </row>
    <row r="857" spans="1:1" x14ac:dyDescent="0.25">
      <c r="A857" t="s">
        <v>35</v>
      </c>
    </row>
    <row r="858" spans="1:1" x14ac:dyDescent="0.25">
      <c r="A858" t="s">
        <v>36</v>
      </c>
    </row>
    <row r="859" spans="1:1" x14ac:dyDescent="0.25">
      <c r="A859" t="s">
        <v>35</v>
      </c>
    </row>
    <row r="860" spans="1:1" x14ac:dyDescent="0.25">
      <c r="A860" t="s">
        <v>36</v>
      </c>
    </row>
    <row r="861" spans="1:1" x14ac:dyDescent="0.25">
      <c r="A861" t="s">
        <v>40</v>
      </c>
    </row>
    <row r="862" spans="1:1" x14ac:dyDescent="0.25">
      <c r="A862" t="s">
        <v>35</v>
      </c>
    </row>
    <row r="863" spans="1:1" x14ac:dyDescent="0.25">
      <c r="A863" t="s">
        <v>38</v>
      </c>
    </row>
    <row r="864" spans="1:1" x14ac:dyDescent="0.25">
      <c r="A864" t="s">
        <v>31</v>
      </c>
    </row>
    <row r="865" spans="1:1" x14ac:dyDescent="0.25">
      <c r="A865" t="s">
        <v>39</v>
      </c>
    </row>
    <row r="866" spans="1:1" x14ac:dyDescent="0.25">
      <c r="A866" t="s">
        <v>40</v>
      </c>
    </row>
    <row r="867" spans="1:1" x14ac:dyDescent="0.25">
      <c r="A867" t="s">
        <v>33</v>
      </c>
    </row>
    <row r="868" spans="1:1" x14ac:dyDescent="0.25">
      <c r="A868" t="s">
        <v>32</v>
      </c>
    </row>
    <row r="869" spans="1:1" x14ac:dyDescent="0.25">
      <c r="A869" t="s">
        <v>34</v>
      </c>
    </row>
    <row r="870" spans="1:1" x14ac:dyDescent="0.25">
      <c r="A870" t="s">
        <v>36</v>
      </c>
    </row>
    <row r="871" spans="1:1" x14ac:dyDescent="0.25">
      <c r="A871" t="s">
        <v>36</v>
      </c>
    </row>
    <row r="872" spans="1:1" x14ac:dyDescent="0.25">
      <c r="A872" t="s">
        <v>33</v>
      </c>
    </row>
    <row r="873" spans="1:1" x14ac:dyDescent="0.25">
      <c r="A873" t="s">
        <v>31</v>
      </c>
    </row>
    <row r="874" spans="1:1" x14ac:dyDescent="0.25">
      <c r="A874" t="s">
        <v>36</v>
      </c>
    </row>
    <row r="875" spans="1:1" x14ac:dyDescent="0.25">
      <c r="A875" t="s">
        <v>39</v>
      </c>
    </row>
    <row r="876" spans="1:1" x14ac:dyDescent="0.25">
      <c r="A876" t="s">
        <v>39</v>
      </c>
    </row>
    <row r="877" spans="1:1" x14ac:dyDescent="0.25">
      <c r="A877" t="s">
        <v>39</v>
      </c>
    </row>
    <row r="878" spans="1:1" x14ac:dyDescent="0.25">
      <c r="A878" t="s">
        <v>32</v>
      </c>
    </row>
    <row r="879" spans="1:1" x14ac:dyDescent="0.25">
      <c r="A879" t="s">
        <v>40</v>
      </c>
    </row>
    <row r="880" spans="1:1" x14ac:dyDescent="0.25">
      <c r="A880" t="s">
        <v>39</v>
      </c>
    </row>
    <row r="881" spans="1:1" x14ac:dyDescent="0.25">
      <c r="A881" t="s">
        <v>39</v>
      </c>
    </row>
    <row r="882" spans="1:1" x14ac:dyDescent="0.25">
      <c r="A882" t="s">
        <v>35</v>
      </c>
    </row>
    <row r="883" spans="1:1" x14ac:dyDescent="0.25">
      <c r="A883" t="s">
        <v>34</v>
      </c>
    </row>
    <row r="884" spans="1:1" x14ac:dyDescent="0.25">
      <c r="A884" t="s">
        <v>31</v>
      </c>
    </row>
    <row r="885" spans="1:1" x14ac:dyDescent="0.25">
      <c r="A885" t="s">
        <v>40</v>
      </c>
    </row>
    <row r="886" spans="1:1" x14ac:dyDescent="0.25">
      <c r="A886" t="s">
        <v>37</v>
      </c>
    </row>
    <row r="887" spans="1:1" x14ac:dyDescent="0.25">
      <c r="A887" t="s">
        <v>36</v>
      </c>
    </row>
    <row r="888" spans="1:1" x14ac:dyDescent="0.25">
      <c r="A888" t="s">
        <v>35</v>
      </c>
    </row>
    <row r="889" spans="1:1" x14ac:dyDescent="0.25">
      <c r="A889" t="s">
        <v>33</v>
      </c>
    </row>
    <row r="890" spans="1:1" x14ac:dyDescent="0.25">
      <c r="A890" t="s">
        <v>33</v>
      </c>
    </row>
    <row r="891" spans="1:1" x14ac:dyDescent="0.25">
      <c r="A891" t="s">
        <v>36</v>
      </c>
    </row>
    <row r="892" spans="1:1" x14ac:dyDescent="0.25">
      <c r="A892" t="s">
        <v>36</v>
      </c>
    </row>
    <row r="893" spans="1:1" x14ac:dyDescent="0.25">
      <c r="A893" t="s">
        <v>38</v>
      </c>
    </row>
    <row r="894" spans="1:1" x14ac:dyDescent="0.25">
      <c r="A894" t="s">
        <v>34</v>
      </c>
    </row>
    <row r="895" spans="1:1" x14ac:dyDescent="0.25">
      <c r="A895" t="s">
        <v>39</v>
      </c>
    </row>
    <row r="896" spans="1:1" x14ac:dyDescent="0.25">
      <c r="A896" t="s">
        <v>34</v>
      </c>
    </row>
    <row r="897" spans="1:1" x14ac:dyDescent="0.25">
      <c r="A897" t="s">
        <v>34</v>
      </c>
    </row>
    <row r="898" spans="1:1" x14ac:dyDescent="0.25">
      <c r="A898" t="s">
        <v>32</v>
      </c>
    </row>
    <row r="899" spans="1:1" x14ac:dyDescent="0.25">
      <c r="A899" t="s">
        <v>36</v>
      </c>
    </row>
    <row r="900" spans="1:1" x14ac:dyDescent="0.25">
      <c r="A900" t="s">
        <v>37</v>
      </c>
    </row>
    <row r="901" spans="1:1" x14ac:dyDescent="0.25">
      <c r="A901" t="s">
        <v>37</v>
      </c>
    </row>
    <row r="902" spans="1:1" x14ac:dyDescent="0.25">
      <c r="A902" t="s">
        <v>32</v>
      </c>
    </row>
    <row r="903" spans="1:1" x14ac:dyDescent="0.25">
      <c r="A903" t="s">
        <v>31</v>
      </c>
    </row>
    <row r="904" spans="1:1" x14ac:dyDescent="0.25">
      <c r="A904" t="s">
        <v>32</v>
      </c>
    </row>
    <row r="905" spans="1:1" x14ac:dyDescent="0.25">
      <c r="A905" t="s">
        <v>35</v>
      </c>
    </row>
    <row r="906" spans="1:1" x14ac:dyDescent="0.25">
      <c r="A906" t="s">
        <v>31</v>
      </c>
    </row>
    <row r="907" spans="1:1" x14ac:dyDescent="0.25">
      <c r="A907" t="s">
        <v>33</v>
      </c>
    </row>
    <row r="908" spans="1:1" x14ac:dyDescent="0.25">
      <c r="A908" t="s">
        <v>31</v>
      </c>
    </row>
    <row r="909" spans="1:1" x14ac:dyDescent="0.25">
      <c r="A909" t="s">
        <v>33</v>
      </c>
    </row>
    <row r="910" spans="1:1" x14ac:dyDescent="0.25">
      <c r="A910" t="s">
        <v>33</v>
      </c>
    </row>
    <row r="911" spans="1:1" x14ac:dyDescent="0.25">
      <c r="A911" t="s">
        <v>35</v>
      </c>
    </row>
    <row r="912" spans="1:1" x14ac:dyDescent="0.25">
      <c r="A912" t="s">
        <v>34</v>
      </c>
    </row>
    <row r="913" spans="1:1" x14ac:dyDescent="0.25">
      <c r="A913" t="s">
        <v>36</v>
      </c>
    </row>
    <row r="914" spans="1:1" x14ac:dyDescent="0.25">
      <c r="A914" t="s">
        <v>34</v>
      </c>
    </row>
    <row r="915" spans="1:1" x14ac:dyDescent="0.25">
      <c r="A915" t="s">
        <v>39</v>
      </c>
    </row>
    <row r="916" spans="1:1" x14ac:dyDescent="0.25">
      <c r="A916" t="s">
        <v>39</v>
      </c>
    </row>
    <row r="917" spans="1:1" x14ac:dyDescent="0.25">
      <c r="A917" t="s">
        <v>40</v>
      </c>
    </row>
    <row r="918" spans="1:1" x14ac:dyDescent="0.25">
      <c r="A918" t="s">
        <v>32</v>
      </c>
    </row>
    <row r="919" spans="1:1" x14ac:dyDescent="0.25">
      <c r="A919" t="s">
        <v>37</v>
      </c>
    </row>
    <row r="920" spans="1:1" x14ac:dyDescent="0.25">
      <c r="A920" t="s">
        <v>32</v>
      </c>
    </row>
    <row r="921" spans="1:1" x14ac:dyDescent="0.25">
      <c r="A921" t="s">
        <v>32</v>
      </c>
    </row>
    <row r="922" spans="1:1" x14ac:dyDescent="0.25">
      <c r="A922" t="s">
        <v>31</v>
      </c>
    </row>
    <row r="923" spans="1:1" x14ac:dyDescent="0.25">
      <c r="A923" t="s">
        <v>34</v>
      </c>
    </row>
    <row r="924" spans="1:1" x14ac:dyDescent="0.25">
      <c r="A924" t="s">
        <v>38</v>
      </c>
    </row>
    <row r="925" spans="1:1" x14ac:dyDescent="0.25">
      <c r="A925" t="s">
        <v>40</v>
      </c>
    </row>
    <row r="926" spans="1:1" x14ac:dyDescent="0.25">
      <c r="A926" t="s">
        <v>39</v>
      </c>
    </row>
    <row r="927" spans="1:1" x14ac:dyDescent="0.25">
      <c r="A927" t="s">
        <v>32</v>
      </c>
    </row>
    <row r="928" spans="1:1" x14ac:dyDescent="0.25">
      <c r="A928" t="s">
        <v>34</v>
      </c>
    </row>
    <row r="929" spans="1:1" x14ac:dyDescent="0.25">
      <c r="A929" t="s">
        <v>40</v>
      </c>
    </row>
    <row r="930" spans="1:1" x14ac:dyDescent="0.25">
      <c r="A930" t="s">
        <v>38</v>
      </c>
    </row>
    <row r="931" spans="1:1" x14ac:dyDescent="0.25">
      <c r="A931" t="s">
        <v>38</v>
      </c>
    </row>
    <row r="932" spans="1:1" x14ac:dyDescent="0.25">
      <c r="A932" t="s">
        <v>40</v>
      </c>
    </row>
    <row r="933" spans="1:1" x14ac:dyDescent="0.25">
      <c r="A933" t="s">
        <v>34</v>
      </c>
    </row>
    <row r="934" spans="1:1" x14ac:dyDescent="0.25">
      <c r="A934" t="s">
        <v>35</v>
      </c>
    </row>
    <row r="935" spans="1:1" x14ac:dyDescent="0.25">
      <c r="A935" t="s">
        <v>36</v>
      </c>
    </row>
    <row r="936" spans="1:1" x14ac:dyDescent="0.25">
      <c r="A936" t="s">
        <v>35</v>
      </c>
    </row>
    <row r="937" spans="1:1" x14ac:dyDescent="0.25">
      <c r="A937" t="s">
        <v>37</v>
      </c>
    </row>
    <row r="938" spans="1:1" x14ac:dyDescent="0.25">
      <c r="A938" t="s">
        <v>40</v>
      </c>
    </row>
    <row r="939" spans="1:1" x14ac:dyDescent="0.25">
      <c r="A939" t="s">
        <v>38</v>
      </c>
    </row>
    <row r="940" spans="1:1" x14ac:dyDescent="0.25">
      <c r="A940" t="s">
        <v>32</v>
      </c>
    </row>
    <row r="941" spans="1:1" x14ac:dyDescent="0.25">
      <c r="A941" t="s">
        <v>31</v>
      </c>
    </row>
    <row r="942" spans="1:1" x14ac:dyDescent="0.25">
      <c r="A942" t="s">
        <v>34</v>
      </c>
    </row>
    <row r="943" spans="1:1" x14ac:dyDescent="0.25">
      <c r="A943" t="s">
        <v>33</v>
      </c>
    </row>
    <row r="944" spans="1:1" x14ac:dyDescent="0.25">
      <c r="A944" t="s">
        <v>36</v>
      </c>
    </row>
    <row r="945" spans="1:1" x14ac:dyDescent="0.25">
      <c r="A945" t="s">
        <v>40</v>
      </c>
    </row>
    <row r="946" spans="1:1" x14ac:dyDescent="0.25">
      <c r="A946" t="s">
        <v>38</v>
      </c>
    </row>
    <row r="947" spans="1:1" x14ac:dyDescent="0.25">
      <c r="A947" t="s">
        <v>40</v>
      </c>
    </row>
    <row r="948" spans="1:1" x14ac:dyDescent="0.25">
      <c r="A948" t="s">
        <v>39</v>
      </c>
    </row>
    <row r="949" spans="1:1" x14ac:dyDescent="0.25">
      <c r="A949" t="s">
        <v>40</v>
      </c>
    </row>
    <row r="950" spans="1:1" x14ac:dyDescent="0.25">
      <c r="A950" t="s">
        <v>35</v>
      </c>
    </row>
    <row r="951" spans="1:1" x14ac:dyDescent="0.25">
      <c r="A951" t="s">
        <v>32</v>
      </c>
    </row>
    <row r="952" spans="1:1" x14ac:dyDescent="0.25">
      <c r="A952" t="s">
        <v>38</v>
      </c>
    </row>
    <row r="953" spans="1:1" x14ac:dyDescent="0.25">
      <c r="A953" t="s">
        <v>38</v>
      </c>
    </row>
    <row r="954" spans="1:1" x14ac:dyDescent="0.25">
      <c r="A954" t="s">
        <v>36</v>
      </c>
    </row>
    <row r="955" spans="1:1" x14ac:dyDescent="0.25">
      <c r="A955" t="s">
        <v>37</v>
      </c>
    </row>
    <row r="956" spans="1:1" x14ac:dyDescent="0.25">
      <c r="A956" t="s">
        <v>32</v>
      </c>
    </row>
    <row r="957" spans="1:1" x14ac:dyDescent="0.25">
      <c r="A957" t="s">
        <v>38</v>
      </c>
    </row>
    <row r="958" spans="1:1" x14ac:dyDescent="0.25">
      <c r="A958" t="s">
        <v>38</v>
      </c>
    </row>
    <row r="959" spans="1:1" x14ac:dyDescent="0.25">
      <c r="A959" t="s">
        <v>34</v>
      </c>
    </row>
    <row r="960" spans="1:1" x14ac:dyDescent="0.25">
      <c r="A960" t="s">
        <v>39</v>
      </c>
    </row>
    <row r="961" spans="1:1" x14ac:dyDescent="0.25">
      <c r="A961" t="s">
        <v>37</v>
      </c>
    </row>
    <row r="962" spans="1:1" x14ac:dyDescent="0.25">
      <c r="A962" t="s">
        <v>37</v>
      </c>
    </row>
    <row r="963" spans="1:1" x14ac:dyDescent="0.25">
      <c r="A963" t="s">
        <v>34</v>
      </c>
    </row>
    <row r="964" spans="1:1" x14ac:dyDescent="0.25">
      <c r="A964" t="s">
        <v>33</v>
      </c>
    </row>
    <row r="965" spans="1:1" x14ac:dyDescent="0.25">
      <c r="A965" t="s">
        <v>39</v>
      </c>
    </row>
    <row r="966" spans="1:1" x14ac:dyDescent="0.25">
      <c r="A966" t="s">
        <v>40</v>
      </c>
    </row>
    <row r="967" spans="1:1" x14ac:dyDescent="0.25">
      <c r="A967" t="s">
        <v>37</v>
      </c>
    </row>
    <row r="968" spans="1:1" x14ac:dyDescent="0.25">
      <c r="A968" t="s">
        <v>36</v>
      </c>
    </row>
    <row r="969" spans="1:1" x14ac:dyDescent="0.25">
      <c r="A969" t="s">
        <v>39</v>
      </c>
    </row>
    <row r="970" spans="1:1" x14ac:dyDescent="0.25">
      <c r="A970" t="s">
        <v>34</v>
      </c>
    </row>
    <row r="971" spans="1:1" x14ac:dyDescent="0.25">
      <c r="A971" t="s">
        <v>38</v>
      </c>
    </row>
    <row r="972" spans="1:1" x14ac:dyDescent="0.25">
      <c r="A972" t="s">
        <v>34</v>
      </c>
    </row>
    <row r="973" spans="1:1" x14ac:dyDescent="0.25">
      <c r="A973" t="s">
        <v>34</v>
      </c>
    </row>
    <row r="974" spans="1:1" x14ac:dyDescent="0.25">
      <c r="A974" t="s">
        <v>39</v>
      </c>
    </row>
    <row r="975" spans="1:1" x14ac:dyDescent="0.25">
      <c r="A975" t="s">
        <v>34</v>
      </c>
    </row>
    <row r="976" spans="1:1" x14ac:dyDescent="0.25">
      <c r="A976" t="s">
        <v>39</v>
      </c>
    </row>
    <row r="977" spans="1:1" x14ac:dyDescent="0.25">
      <c r="A977" t="s">
        <v>33</v>
      </c>
    </row>
    <row r="978" spans="1:1" x14ac:dyDescent="0.25">
      <c r="A978" t="s">
        <v>34</v>
      </c>
    </row>
    <row r="979" spans="1:1" x14ac:dyDescent="0.25">
      <c r="A979" t="s">
        <v>37</v>
      </c>
    </row>
    <row r="980" spans="1:1" x14ac:dyDescent="0.25">
      <c r="A980" t="s">
        <v>31</v>
      </c>
    </row>
    <row r="981" spans="1:1" x14ac:dyDescent="0.25">
      <c r="A981" t="s">
        <v>40</v>
      </c>
    </row>
    <row r="982" spans="1:1" x14ac:dyDescent="0.25">
      <c r="A982" t="s">
        <v>40</v>
      </c>
    </row>
    <row r="983" spans="1:1" x14ac:dyDescent="0.25">
      <c r="A983" t="s">
        <v>34</v>
      </c>
    </row>
    <row r="984" spans="1:1" x14ac:dyDescent="0.25">
      <c r="A984" t="s">
        <v>37</v>
      </c>
    </row>
    <row r="985" spans="1:1" x14ac:dyDescent="0.25">
      <c r="A985" t="s">
        <v>38</v>
      </c>
    </row>
    <row r="986" spans="1:1" x14ac:dyDescent="0.25">
      <c r="A986" t="s">
        <v>37</v>
      </c>
    </row>
    <row r="987" spans="1:1" x14ac:dyDescent="0.25">
      <c r="A987" t="s">
        <v>34</v>
      </c>
    </row>
    <row r="988" spans="1:1" x14ac:dyDescent="0.25">
      <c r="A988" t="s">
        <v>35</v>
      </c>
    </row>
    <row r="989" spans="1:1" x14ac:dyDescent="0.25">
      <c r="A989" t="s">
        <v>38</v>
      </c>
    </row>
    <row r="990" spans="1:1" x14ac:dyDescent="0.25">
      <c r="A990" t="s">
        <v>39</v>
      </c>
    </row>
    <row r="991" spans="1:1" x14ac:dyDescent="0.25">
      <c r="A991" t="s">
        <v>36</v>
      </c>
    </row>
    <row r="992" spans="1:1" x14ac:dyDescent="0.25">
      <c r="A992" t="s">
        <v>36</v>
      </c>
    </row>
    <row r="993" spans="1:1" x14ac:dyDescent="0.25">
      <c r="A993" t="s">
        <v>32</v>
      </c>
    </row>
    <row r="994" spans="1:1" x14ac:dyDescent="0.25">
      <c r="A994" t="s">
        <v>40</v>
      </c>
    </row>
    <row r="995" spans="1:1" x14ac:dyDescent="0.25">
      <c r="A995" t="s">
        <v>40</v>
      </c>
    </row>
    <row r="996" spans="1:1" x14ac:dyDescent="0.25">
      <c r="A996" t="s">
        <v>34</v>
      </c>
    </row>
    <row r="997" spans="1:1" x14ac:dyDescent="0.25">
      <c r="A997" t="s">
        <v>33</v>
      </c>
    </row>
    <row r="998" spans="1:1" x14ac:dyDescent="0.25">
      <c r="A998" t="s">
        <v>37</v>
      </c>
    </row>
    <row r="999" spans="1:1" x14ac:dyDescent="0.25">
      <c r="A999" t="s">
        <v>39</v>
      </c>
    </row>
    <row r="1000" spans="1:1" x14ac:dyDescent="0.25">
      <c r="A1000" t="s">
        <v>33</v>
      </c>
    </row>
    <row r="1001" spans="1:1" x14ac:dyDescent="0.25">
      <c r="A1001" t="s">
        <v>39</v>
      </c>
    </row>
    <row r="1002" spans="1:1" x14ac:dyDescent="0.25">
      <c r="A1002" t="s">
        <v>33</v>
      </c>
    </row>
    <row r="1003" spans="1:1" x14ac:dyDescent="0.25">
      <c r="A1003" t="s">
        <v>32</v>
      </c>
    </row>
    <row r="1004" spans="1:1" x14ac:dyDescent="0.25">
      <c r="A1004" t="s">
        <v>38</v>
      </c>
    </row>
    <row r="1005" spans="1:1" x14ac:dyDescent="0.25">
      <c r="A1005" t="s">
        <v>38</v>
      </c>
    </row>
    <row r="1006" spans="1:1" x14ac:dyDescent="0.25">
      <c r="A1006" t="s">
        <v>35</v>
      </c>
    </row>
    <row r="1007" spans="1:1" x14ac:dyDescent="0.25">
      <c r="A1007" t="s">
        <v>34</v>
      </c>
    </row>
    <row r="1008" spans="1:1" x14ac:dyDescent="0.25">
      <c r="A1008" t="s">
        <v>35</v>
      </c>
    </row>
    <row r="1009" spans="1:1" x14ac:dyDescent="0.25">
      <c r="A1009" t="s">
        <v>40</v>
      </c>
    </row>
    <row r="1010" spans="1:1" x14ac:dyDescent="0.25">
      <c r="A1010" t="s">
        <v>40</v>
      </c>
    </row>
    <row r="1011" spans="1:1" x14ac:dyDescent="0.25">
      <c r="A1011" t="s">
        <v>39</v>
      </c>
    </row>
    <row r="1012" spans="1:1" x14ac:dyDescent="0.25">
      <c r="A1012" t="s">
        <v>33</v>
      </c>
    </row>
    <row r="1013" spans="1:1" x14ac:dyDescent="0.25">
      <c r="A1013" t="s">
        <v>35</v>
      </c>
    </row>
    <row r="1014" spans="1:1" x14ac:dyDescent="0.25">
      <c r="A1014" t="s">
        <v>39</v>
      </c>
    </row>
    <row r="1015" spans="1:1" x14ac:dyDescent="0.25">
      <c r="A1015" t="s">
        <v>38</v>
      </c>
    </row>
    <row r="1016" spans="1:1" x14ac:dyDescent="0.25">
      <c r="A1016" t="s">
        <v>33</v>
      </c>
    </row>
    <row r="1017" spans="1:1" x14ac:dyDescent="0.25">
      <c r="A1017" t="s">
        <v>33</v>
      </c>
    </row>
    <row r="1018" spans="1:1" x14ac:dyDescent="0.25">
      <c r="A1018" t="s">
        <v>37</v>
      </c>
    </row>
    <row r="1019" spans="1:1" x14ac:dyDescent="0.25">
      <c r="A1019" t="s">
        <v>37</v>
      </c>
    </row>
    <row r="1020" spans="1:1" x14ac:dyDescent="0.25">
      <c r="A1020" t="s">
        <v>35</v>
      </c>
    </row>
    <row r="1021" spans="1:1" x14ac:dyDescent="0.25">
      <c r="A1021" t="s">
        <v>32</v>
      </c>
    </row>
    <row r="1022" spans="1:1" x14ac:dyDescent="0.25">
      <c r="A1022" t="s">
        <v>34</v>
      </c>
    </row>
    <row r="1023" spans="1:1" x14ac:dyDescent="0.25">
      <c r="A1023" t="s">
        <v>37</v>
      </c>
    </row>
    <row r="1024" spans="1:1" x14ac:dyDescent="0.25">
      <c r="A1024" t="s">
        <v>36</v>
      </c>
    </row>
    <row r="1025" spans="1:1" x14ac:dyDescent="0.25">
      <c r="A1025" t="s">
        <v>34</v>
      </c>
    </row>
    <row r="1026" spans="1:1" x14ac:dyDescent="0.25">
      <c r="A1026" t="s">
        <v>34</v>
      </c>
    </row>
    <row r="1027" spans="1:1" x14ac:dyDescent="0.25">
      <c r="A1027" t="s">
        <v>38</v>
      </c>
    </row>
    <row r="1028" spans="1:1" x14ac:dyDescent="0.25">
      <c r="A1028" t="s">
        <v>37</v>
      </c>
    </row>
    <row r="1029" spans="1:1" x14ac:dyDescent="0.25">
      <c r="A1029" t="s">
        <v>31</v>
      </c>
    </row>
    <row r="1030" spans="1:1" x14ac:dyDescent="0.25">
      <c r="A1030" t="s">
        <v>38</v>
      </c>
    </row>
    <row r="1031" spans="1:1" x14ac:dyDescent="0.25">
      <c r="A1031" t="s">
        <v>32</v>
      </c>
    </row>
    <row r="1032" spans="1:1" x14ac:dyDescent="0.25">
      <c r="A1032" t="s">
        <v>31</v>
      </c>
    </row>
    <row r="1033" spans="1:1" x14ac:dyDescent="0.25">
      <c r="A1033" t="s">
        <v>36</v>
      </c>
    </row>
    <row r="1034" spans="1:1" x14ac:dyDescent="0.25">
      <c r="A1034" t="s">
        <v>34</v>
      </c>
    </row>
    <row r="1035" spans="1:1" x14ac:dyDescent="0.25">
      <c r="A1035" t="s">
        <v>39</v>
      </c>
    </row>
    <row r="1036" spans="1:1" x14ac:dyDescent="0.25">
      <c r="A1036" t="s">
        <v>32</v>
      </c>
    </row>
    <row r="1037" spans="1:1" x14ac:dyDescent="0.25">
      <c r="A1037" t="s">
        <v>35</v>
      </c>
    </row>
    <row r="1038" spans="1:1" x14ac:dyDescent="0.25">
      <c r="A1038" t="s">
        <v>37</v>
      </c>
    </row>
    <row r="1039" spans="1:1" x14ac:dyDescent="0.25">
      <c r="A1039" t="s">
        <v>33</v>
      </c>
    </row>
    <row r="1040" spans="1:1" x14ac:dyDescent="0.25">
      <c r="A1040" t="s">
        <v>32</v>
      </c>
    </row>
    <row r="1041" spans="1:1" x14ac:dyDescent="0.25">
      <c r="A1041" t="s">
        <v>38</v>
      </c>
    </row>
    <row r="1042" spans="1:1" x14ac:dyDescent="0.25">
      <c r="A1042" t="s">
        <v>34</v>
      </c>
    </row>
    <row r="1043" spans="1:1" x14ac:dyDescent="0.25">
      <c r="A1043" t="s">
        <v>40</v>
      </c>
    </row>
    <row r="1044" spans="1:1" x14ac:dyDescent="0.25">
      <c r="A1044" t="s">
        <v>36</v>
      </c>
    </row>
    <row r="1045" spans="1:1" x14ac:dyDescent="0.25">
      <c r="A1045" t="s">
        <v>40</v>
      </c>
    </row>
    <row r="1046" spans="1:1" x14ac:dyDescent="0.25">
      <c r="A1046" t="s">
        <v>36</v>
      </c>
    </row>
    <row r="1047" spans="1:1" x14ac:dyDescent="0.25">
      <c r="A1047" t="s">
        <v>34</v>
      </c>
    </row>
    <row r="1048" spans="1:1" x14ac:dyDescent="0.25">
      <c r="A1048" t="s">
        <v>32</v>
      </c>
    </row>
    <row r="1049" spans="1:1" x14ac:dyDescent="0.25">
      <c r="A1049" t="s">
        <v>32</v>
      </c>
    </row>
    <row r="1050" spans="1:1" x14ac:dyDescent="0.25">
      <c r="A1050" t="s">
        <v>33</v>
      </c>
    </row>
    <row r="1051" spans="1:1" x14ac:dyDescent="0.25">
      <c r="A1051" t="s">
        <v>37</v>
      </c>
    </row>
    <row r="1052" spans="1:1" x14ac:dyDescent="0.25">
      <c r="A1052" t="s">
        <v>40</v>
      </c>
    </row>
    <row r="1053" spans="1:1" x14ac:dyDescent="0.25">
      <c r="A1053" t="s">
        <v>32</v>
      </c>
    </row>
    <row r="1054" spans="1:1" x14ac:dyDescent="0.25">
      <c r="A1054" t="s">
        <v>38</v>
      </c>
    </row>
    <row r="1055" spans="1:1" x14ac:dyDescent="0.25">
      <c r="A1055" t="s">
        <v>31</v>
      </c>
    </row>
    <row r="1056" spans="1:1" x14ac:dyDescent="0.25">
      <c r="A1056" t="s">
        <v>34</v>
      </c>
    </row>
    <row r="1057" spans="1:1" x14ac:dyDescent="0.25">
      <c r="A1057" t="s">
        <v>39</v>
      </c>
    </row>
    <row r="1058" spans="1:1" x14ac:dyDescent="0.25">
      <c r="A1058" t="s">
        <v>38</v>
      </c>
    </row>
    <row r="1059" spans="1:1" x14ac:dyDescent="0.25">
      <c r="A1059" t="s">
        <v>34</v>
      </c>
    </row>
    <row r="1060" spans="1:1" x14ac:dyDescent="0.25">
      <c r="A1060" t="s">
        <v>34</v>
      </c>
    </row>
    <row r="1061" spans="1:1" x14ac:dyDescent="0.25">
      <c r="A1061" t="s">
        <v>35</v>
      </c>
    </row>
    <row r="1062" spans="1:1" x14ac:dyDescent="0.25">
      <c r="A1062" t="s">
        <v>35</v>
      </c>
    </row>
    <row r="1063" spans="1:1" x14ac:dyDescent="0.25">
      <c r="A1063" t="s">
        <v>39</v>
      </c>
    </row>
    <row r="1064" spans="1:1" x14ac:dyDescent="0.25">
      <c r="A1064" t="s">
        <v>40</v>
      </c>
    </row>
    <row r="1065" spans="1:1" x14ac:dyDescent="0.25">
      <c r="A1065" t="s">
        <v>34</v>
      </c>
    </row>
    <row r="1066" spans="1:1" x14ac:dyDescent="0.25">
      <c r="A1066" t="s">
        <v>31</v>
      </c>
    </row>
    <row r="1067" spans="1:1" x14ac:dyDescent="0.25">
      <c r="A1067" t="s">
        <v>38</v>
      </c>
    </row>
    <row r="1068" spans="1:1" x14ac:dyDescent="0.25">
      <c r="A1068" t="s">
        <v>34</v>
      </c>
    </row>
    <row r="1069" spans="1:1" x14ac:dyDescent="0.25">
      <c r="A1069" t="s">
        <v>37</v>
      </c>
    </row>
    <row r="1070" spans="1:1" x14ac:dyDescent="0.25">
      <c r="A1070" t="s">
        <v>32</v>
      </c>
    </row>
    <row r="1071" spans="1:1" x14ac:dyDescent="0.25">
      <c r="A1071" t="s">
        <v>31</v>
      </c>
    </row>
    <row r="1072" spans="1:1" x14ac:dyDescent="0.25">
      <c r="A1072" t="s">
        <v>38</v>
      </c>
    </row>
    <row r="1073" spans="1:1" x14ac:dyDescent="0.25">
      <c r="A1073" t="s">
        <v>31</v>
      </c>
    </row>
    <row r="1074" spans="1:1" x14ac:dyDescent="0.25">
      <c r="A1074" t="s">
        <v>32</v>
      </c>
    </row>
    <row r="1075" spans="1:1" x14ac:dyDescent="0.25">
      <c r="A1075" t="s">
        <v>32</v>
      </c>
    </row>
    <row r="1076" spans="1:1" x14ac:dyDescent="0.25">
      <c r="A1076" t="s">
        <v>34</v>
      </c>
    </row>
    <row r="1077" spans="1:1" x14ac:dyDescent="0.25">
      <c r="A1077" t="s">
        <v>34</v>
      </c>
    </row>
    <row r="1078" spans="1:1" x14ac:dyDescent="0.25">
      <c r="A1078" t="s">
        <v>32</v>
      </c>
    </row>
    <row r="1079" spans="1:1" x14ac:dyDescent="0.25">
      <c r="A1079" t="s">
        <v>33</v>
      </c>
    </row>
    <row r="1080" spans="1:1" x14ac:dyDescent="0.25">
      <c r="A1080" t="s">
        <v>34</v>
      </c>
    </row>
    <row r="1081" spans="1:1" x14ac:dyDescent="0.25">
      <c r="A1081" t="s">
        <v>33</v>
      </c>
    </row>
    <row r="1082" spans="1:1" x14ac:dyDescent="0.25">
      <c r="A1082" t="s">
        <v>37</v>
      </c>
    </row>
    <row r="1083" spans="1:1" x14ac:dyDescent="0.25">
      <c r="A1083" t="s">
        <v>39</v>
      </c>
    </row>
    <row r="1084" spans="1:1" x14ac:dyDescent="0.25">
      <c r="A1084" t="s">
        <v>35</v>
      </c>
    </row>
    <row r="1085" spans="1:1" x14ac:dyDescent="0.25">
      <c r="A1085" t="s">
        <v>34</v>
      </c>
    </row>
    <row r="1086" spans="1:1" x14ac:dyDescent="0.25">
      <c r="A1086" t="s">
        <v>37</v>
      </c>
    </row>
    <row r="1087" spans="1:1" x14ac:dyDescent="0.25">
      <c r="A1087" t="s">
        <v>31</v>
      </c>
    </row>
    <row r="1088" spans="1:1" x14ac:dyDescent="0.25">
      <c r="A1088" t="s">
        <v>31</v>
      </c>
    </row>
    <row r="1089" spans="1:1" x14ac:dyDescent="0.25">
      <c r="A1089" t="s">
        <v>31</v>
      </c>
    </row>
    <row r="1090" spans="1:1" x14ac:dyDescent="0.25">
      <c r="A1090" t="s">
        <v>32</v>
      </c>
    </row>
    <row r="1091" spans="1:1" x14ac:dyDescent="0.25">
      <c r="A1091" t="s">
        <v>31</v>
      </c>
    </row>
    <row r="1092" spans="1:1" x14ac:dyDescent="0.25">
      <c r="A1092" t="s">
        <v>40</v>
      </c>
    </row>
    <row r="1093" spans="1:1" x14ac:dyDescent="0.25">
      <c r="A1093" t="s">
        <v>31</v>
      </c>
    </row>
    <row r="1094" spans="1:1" x14ac:dyDescent="0.25">
      <c r="A1094" t="s">
        <v>35</v>
      </c>
    </row>
    <row r="1095" spans="1:1" x14ac:dyDescent="0.25">
      <c r="A1095" t="s">
        <v>38</v>
      </c>
    </row>
    <row r="1096" spans="1:1" x14ac:dyDescent="0.25">
      <c r="A1096" t="s">
        <v>33</v>
      </c>
    </row>
    <row r="1097" spans="1:1" x14ac:dyDescent="0.25">
      <c r="A1097" t="s">
        <v>31</v>
      </c>
    </row>
    <row r="1098" spans="1:1" x14ac:dyDescent="0.25">
      <c r="A1098" t="s">
        <v>37</v>
      </c>
    </row>
    <row r="1099" spans="1:1" x14ac:dyDescent="0.25">
      <c r="A1099" t="s">
        <v>31</v>
      </c>
    </row>
    <row r="1100" spans="1:1" x14ac:dyDescent="0.25">
      <c r="A1100" t="s">
        <v>37</v>
      </c>
    </row>
    <row r="1101" spans="1:1" x14ac:dyDescent="0.25">
      <c r="A1101" t="s">
        <v>36</v>
      </c>
    </row>
    <row r="1102" spans="1:1" x14ac:dyDescent="0.25">
      <c r="A1102" t="s">
        <v>31</v>
      </c>
    </row>
    <row r="1103" spans="1:1" x14ac:dyDescent="0.25">
      <c r="A1103" t="s">
        <v>35</v>
      </c>
    </row>
    <row r="1104" spans="1:1" x14ac:dyDescent="0.25">
      <c r="A1104" t="s">
        <v>33</v>
      </c>
    </row>
    <row r="1105" spans="1:1" x14ac:dyDescent="0.25">
      <c r="A1105" t="s">
        <v>37</v>
      </c>
    </row>
    <row r="1106" spans="1:1" x14ac:dyDescent="0.25">
      <c r="A1106" t="s">
        <v>37</v>
      </c>
    </row>
    <row r="1107" spans="1:1" x14ac:dyDescent="0.25">
      <c r="A1107" t="s">
        <v>31</v>
      </c>
    </row>
    <row r="1108" spans="1:1" x14ac:dyDescent="0.25">
      <c r="A1108" t="s">
        <v>31</v>
      </c>
    </row>
    <row r="1109" spans="1:1" x14ac:dyDescent="0.25">
      <c r="A1109" t="s">
        <v>40</v>
      </c>
    </row>
    <row r="1110" spans="1:1" x14ac:dyDescent="0.25">
      <c r="A1110" t="s">
        <v>32</v>
      </c>
    </row>
    <row r="1111" spans="1:1" x14ac:dyDescent="0.25">
      <c r="A1111" t="s">
        <v>31</v>
      </c>
    </row>
    <row r="1112" spans="1:1" x14ac:dyDescent="0.25">
      <c r="A1112" t="s">
        <v>31</v>
      </c>
    </row>
    <row r="1113" spans="1:1" x14ac:dyDescent="0.25">
      <c r="A1113" t="s">
        <v>33</v>
      </c>
    </row>
    <row r="1114" spans="1:1" x14ac:dyDescent="0.25">
      <c r="A1114" t="s">
        <v>32</v>
      </c>
    </row>
    <row r="1115" spans="1:1" x14ac:dyDescent="0.25">
      <c r="A1115" t="s">
        <v>32</v>
      </c>
    </row>
    <row r="1116" spans="1:1" x14ac:dyDescent="0.25">
      <c r="A1116" t="s">
        <v>38</v>
      </c>
    </row>
    <row r="1117" spans="1:1" x14ac:dyDescent="0.25">
      <c r="A1117" t="s">
        <v>32</v>
      </c>
    </row>
    <row r="1118" spans="1:1" x14ac:dyDescent="0.25">
      <c r="A1118" t="s">
        <v>38</v>
      </c>
    </row>
    <row r="1119" spans="1:1" x14ac:dyDescent="0.25">
      <c r="A1119" t="s">
        <v>38</v>
      </c>
    </row>
    <row r="1120" spans="1:1" x14ac:dyDescent="0.25">
      <c r="A1120" t="s">
        <v>35</v>
      </c>
    </row>
    <row r="1121" spans="1:1" x14ac:dyDescent="0.25">
      <c r="A1121" t="s">
        <v>37</v>
      </c>
    </row>
    <row r="1122" spans="1:1" x14ac:dyDescent="0.25">
      <c r="A1122" t="s">
        <v>37</v>
      </c>
    </row>
    <row r="1123" spans="1:1" x14ac:dyDescent="0.25">
      <c r="A1123" t="s">
        <v>34</v>
      </c>
    </row>
    <row r="1124" spans="1:1" x14ac:dyDescent="0.25">
      <c r="A1124" t="s">
        <v>32</v>
      </c>
    </row>
    <row r="1125" spans="1:1" x14ac:dyDescent="0.25">
      <c r="A1125" t="s">
        <v>37</v>
      </c>
    </row>
    <row r="1126" spans="1:1" x14ac:dyDescent="0.25">
      <c r="A1126" t="s">
        <v>38</v>
      </c>
    </row>
    <row r="1127" spans="1:1" x14ac:dyDescent="0.25">
      <c r="A1127" t="s">
        <v>39</v>
      </c>
    </row>
    <row r="1128" spans="1:1" x14ac:dyDescent="0.25">
      <c r="A1128" t="s">
        <v>34</v>
      </c>
    </row>
    <row r="1129" spans="1:1" x14ac:dyDescent="0.25">
      <c r="A1129" t="s">
        <v>35</v>
      </c>
    </row>
    <row r="1130" spans="1:1" x14ac:dyDescent="0.25">
      <c r="A1130" t="s">
        <v>31</v>
      </c>
    </row>
    <row r="1131" spans="1:1" x14ac:dyDescent="0.25">
      <c r="A1131" t="s">
        <v>33</v>
      </c>
    </row>
    <row r="1132" spans="1:1" x14ac:dyDescent="0.25">
      <c r="A1132" t="s">
        <v>33</v>
      </c>
    </row>
    <row r="1133" spans="1:1" x14ac:dyDescent="0.25">
      <c r="A1133" t="s">
        <v>38</v>
      </c>
    </row>
    <row r="1134" spans="1:1" x14ac:dyDescent="0.25">
      <c r="A1134" t="s">
        <v>40</v>
      </c>
    </row>
    <row r="1135" spans="1:1" x14ac:dyDescent="0.25">
      <c r="A1135" t="s">
        <v>36</v>
      </c>
    </row>
    <row r="1136" spans="1:1" x14ac:dyDescent="0.25">
      <c r="A1136" t="s">
        <v>36</v>
      </c>
    </row>
    <row r="1137" spans="1:1" x14ac:dyDescent="0.25">
      <c r="A1137" t="s">
        <v>39</v>
      </c>
    </row>
    <row r="1138" spans="1:1" x14ac:dyDescent="0.25">
      <c r="A1138" t="s">
        <v>33</v>
      </c>
    </row>
    <row r="1139" spans="1:1" x14ac:dyDescent="0.25">
      <c r="A1139" t="s">
        <v>36</v>
      </c>
    </row>
    <row r="1140" spans="1:1" x14ac:dyDescent="0.25">
      <c r="A1140" t="s">
        <v>36</v>
      </c>
    </row>
    <row r="1141" spans="1:1" x14ac:dyDescent="0.25">
      <c r="A1141" t="s">
        <v>34</v>
      </c>
    </row>
    <row r="1142" spans="1:1" x14ac:dyDescent="0.25">
      <c r="A1142" t="s">
        <v>35</v>
      </c>
    </row>
    <row r="1143" spans="1:1" x14ac:dyDescent="0.25">
      <c r="A1143" t="s">
        <v>31</v>
      </c>
    </row>
    <row r="1144" spans="1:1" x14ac:dyDescent="0.25">
      <c r="A1144" t="s">
        <v>38</v>
      </c>
    </row>
    <row r="1145" spans="1:1" x14ac:dyDescent="0.25">
      <c r="A1145" t="s">
        <v>34</v>
      </c>
    </row>
    <row r="1146" spans="1:1" x14ac:dyDescent="0.25">
      <c r="A1146" t="s">
        <v>38</v>
      </c>
    </row>
    <row r="1147" spans="1:1" x14ac:dyDescent="0.25">
      <c r="A1147" t="s">
        <v>32</v>
      </c>
    </row>
    <row r="1148" spans="1:1" x14ac:dyDescent="0.25">
      <c r="A1148" t="s">
        <v>38</v>
      </c>
    </row>
    <row r="1149" spans="1:1" x14ac:dyDescent="0.25">
      <c r="A1149" t="s">
        <v>35</v>
      </c>
    </row>
    <row r="1150" spans="1:1" x14ac:dyDescent="0.25">
      <c r="A1150" t="s">
        <v>38</v>
      </c>
    </row>
    <row r="1151" spans="1:1" x14ac:dyDescent="0.25">
      <c r="A1151" t="s">
        <v>38</v>
      </c>
    </row>
    <row r="1152" spans="1:1" x14ac:dyDescent="0.25">
      <c r="A1152" t="s">
        <v>35</v>
      </c>
    </row>
    <row r="1153" spans="1:1" x14ac:dyDescent="0.25">
      <c r="A1153" t="s">
        <v>32</v>
      </c>
    </row>
    <row r="1154" spans="1:1" x14ac:dyDescent="0.25">
      <c r="A1154" t="s">
        <v>40</v>
      </c>
    </row>
    <row r="1155" spans="1:1" x14ac:dyDescent="0.25">
      <c r="A1155" t="s">
        <v>39</v>
      </c>
    </row>
    <row r="1156" spans="1:1" x14ac:dyDescent="0.25">
      <c r="A1156" t="s">
        <v>32</v>
      </c>
    </row>
    <row r="1157" spans="1:1" x14ac:dyDescent="0.25">
      <c r="A1157" t="s">
        <v>40</v>
      </c>
    </row>
    <row r="1158" spans="1:1" x14ac:dyDescent="0.25">
      <c r="A1158" t="s">
        <v>32</v>
      </c>
    </row>
    <row r="1159" spans="1:1" x14ac:dyDescent="0.25">
      <c r="A1159" t="s">
        <v>35</v>
      </c>
    </row>
    <row r="1160" spans="1:1" x14ac:dyDescent="0.25">
      <c r="A1160" t="s">
        <v>31</v>
      </c>
    </row>
    <row r="1161" spans="1:1" x14ac:dyDescent="0.25">
      <c r="A1161" t="s">
        <v>37</v>
      </c>
    </row>
    <row r="1162" spans="1:1" x14ac:dyDescent="0.25">
      <c r="A1162" t="s">
        <v>37</v>
      </c>
    </row>
    <row r="1163" spans="1:1" x14ac:dyDescent="0.25">
      <c r="A1163" t="s">
        <v>36</v>
      </c>
    </row>
    <row r="1164" spans="1:1" x14ac:dyDescent="0.25">
      <c r="A1164" t="s">
        <v>40</v>
      </c>
    </row>
    <row r="1165" spans="1:1" x14ac:dyDescent="0.25">
      <c r="A1165" t="s">
        <v>38</v>
      </c>
    </row>
    <row r="1166" spans="1:1" x14ac:dyDescent="0.25">
      <c r="A1166" t="s">
        <v>36</v>
      </c>
    </row>
    <row r="1167" spans="1:1" x14ac:dyDescent="0.25">
      <c r="A1167" t="s">
        <v>40</v>
      </c>
    </row>
    <row r="1168" spans="1:1" x14ac:dyDescent="0.25">
      <c r="A1168" t="s">
        <v>35</v>
      </c>
    </row>
    <row r="1169" spans="1:1" x14ac:dyDescent="0.25">
      <c r="A1169" t="s">
        <v>38</v>
      </c>
    </row>
    <row r="1170" spans="1:1" x14ac:dyDescent="0.25">
      <c r="A1170" t="s">
        <v>33</v>
      </c>
    </row>
    <row r="1171" spans="1:1" x14ac:dyDescent="0.25">
      <c r="A1171" t="s">
        <v>34</v>
      </c>
    </row>
    <row r="1172" spans="1:1" x14ac:dyDescent="0.25">
      <c r="A1172" t="s">
        <v>31</v>
      </c>
    </row>
    <row r="1173" spans="1:1" x14ac:dyDescent="0.25">
      <c r="A1173" t="s">
        <v>36</v>
      </c>
    </row>
    <row r="1174" spans="1:1" x14ac:dyDescent="0.25">
      <c r="A1174" t="s">
        <v>34</v>
      </c>
    </row>
    <row r="1175" spans="1:1" x14ac:dyDescent="0.25">
      <c r="A1175" t="s">
        <v>32</v>
      </c>
    </row>
    <row r="1176" spans="1:1" x14ac:dyDescent="0.25">
      <c r="A1176" t="s">
        <v>36</v>
      </c>
    </row>
    <row r="1177" spans="1:1" x14ac:dyDescent="0.25">
      <c r="A1177" t="s">
        <v>35</v>
      </c>
    </row>
    <row r="1178" spans="1:1" x14ac:dyDescent="0.25">
      <c r="A1178" t="s">
        <v>39</v>
      </c>
    </row>
    <row r="1179" spans="1:1" x14ac:dyDescent="0.25">
      <c r="A1179" t="s">
        <v>37</v>
      </c>
    </row>
    <row r="1180" spans="1:1" x14ac:dyDescent="0.25">
      <c r="A1180" t="s">
        <v>40</v>
      </c>
    </row>
    <row r="1181" spans="1:1" x14ac:dyDescent="0.25">
      <c r="A1181" t="s">
        <v>33</v>
      </c>
    </row>
    <row r="1182" spans="1:1" x14ac:dyDescent="0.25">
      <c r="A1182" t="s">
        <v>39</v>
      </c>
    </row>
    <row r="1183" spans="1:1" x14ac:dyDescent="0.25">
      <c r="A1183" t="s">
        <v>40</v>
      </c>
    </row>
    <row r="1184" spans="1:1" x14ac:dyDescent="0.25">
      <c r="A1184" t="s">
        <v>40</v>
      </c>
    </row>
    <row r="1185" spans="1:1" x14ac:dyDescent="0.25">
      <c r="A1185" t="s">
        <v>35</v>
      </c>
    </row>
    <row r="1186" spans="1:1" x14ac:dyDescent="0.25">
      <c r="A1186" t="s">
        <v>32</v>
      </c>
    </row>
    <row r="1187" spans="1:1" x14ac:dyDescent="0.25">
      <c r="A1187" t="s">
        <v>37</v>
      </c>
    </row>
    <row r="1188" spans="1:1" x14ac:dyDescent="0.25">
      <c r="A1188" t="s">
        <v>40</v>
      </c>
    </row>
    <row r="1189" spans="1:1" x14ac:dyDescent="0.25">
      <c r="A1189" t="s">
        <v>33</v>
      </c>
    </row>
    <row r="1190" spans="1:1" x14ac:dyDescent="0.25">
      <c r="A1190" t="s">
        <v>32</v>
      </c>
    </row>
    <row r="1191" spans="1:1" x14ac:dyDescent="0.25">
      <c r="A1191" t="s">
        <v>32</v>
      </c>
    </row>
    <row r="1192" spans="1:1" x14ac:dyDescent="0.25">
      <c r="A1192" t="s">
        <v>38</v>
      </c>
    </row>
    <row r="1193" spans="1:1" x14ac:dyDescent="0.25">
      <c r="A1193" t="s">
        <v>32</v>
      </c>
    </row>
    <row r="1194" spans="1:1" x14ac:dyDescent="0.25">
      <c r="A1194" t="s">
        <v>35</v>
      </c>
    </row>
    <row r="1195" spans="1:1" x14ac:dyDescent="0.25">
      <c r="A1195" t="s">
        <v>32</v>
      </c>
    </row>
    <row r="1196" spans="1:1" x14ac:dyDescent="0.25">
      <c r="A1196" t="s">
        <v>32</v>
      </c>
    </row>
    <row r="1197" spans="1:1" x14ac:dyDescent="0.25">
      <c r="A1197" t="s">
        <v>31</v>
      </c>
    </row>
    <row r="1198" spans="1:1" x14ac:dyDescent="0.25">
      <c r="A1198" t="s">
        <v>34</v>
      </c>
    </row>
    <row r="1199" spans="1:1" x14ac:dyDescent="0.25">
      <c r="A1199" t="s">
        <v>37</v>
      </c>
    </row>
    <row r="1200" spans="1:1" x14ac:dyDescent="0.25">
      <c r="A1200" t="s">
        <v>35</v>
      </c>
    </row>
    <row r="1201" spans="1:1" x14ac:dyDescent="0.25">
      <c r="A1201" t="s">
        <v>40</v>
      </c>
    </row>
    <row r="1202" spans="1:1" x14ac:dyDescent="0.25">
      <c r="A1202" t="s">
        <v>39</v>
      </c>
    </row>
    <row r="1203" spans="1:1" x14ac:dyDescent="0.25">
      <c r="A1203" t="s">
        <v>40</v>
      </c>
    </row>
    <row r="1204" spans="1:1" x14ac:dyDescent="0.25">
      <c r="A1204" t="s">
        <v>34</v>
      </c>
    </row>
    <row r="1205" spans="1:1" x14ac:dyDescent="0.25">
      <c r="A1205" t="s">
        <v>31</v>
      </c>
    </row>
    <row r="1206" spans="1:1" x14ac:dyDescent="0.25">
      <c r="A1206" t="s">
        <v>40</v>
      </c>
    </row>
    <row r="1207" spans="1:1" x14ac:dyDescent="0.25">
      <c r="A1207" t="s">
        <v>38</v>
      </c>
    </row>
    <row r="1208" spans="1:1" x14ac:dyDescent="0.25">
      <c r="A1208" t="s">
        <v>31</v>
      </c>
    </row>
    <row r="1209" spans="1:1" x14ac:dyDescent="0.25">
      <c r="A1209" t="s">
        <v>31</v>
      </c>
    </row>
    <row r="1210" spans="1:1" x14ac:dyDescent="0.25">
      <c r="A1210" t="s">
        <v>32</v>
      </c>
    </row>
    <row r="1211" spans="1:1" x14ac:dyDescent="0.25">
      <c r="A1211" t="s">
        <v>31</v>
      </c>
    </row>
    <row r="1212" spans="1:1" x14ac:dyDescent="0.25">
      <c r="A1212" t="s">
        <v>35</v>
      </c>
    </row>
    <row r="1213" spans="1:1" x14ac:dyDescent="0.25">
      <c r="A1213" t="s">
        <v>33</v>
      </c>
    </row>
    <row r="1214" spans="1:1" x14ac:dyDescent="0.25">
      <c r="A1214" t="s">
        <v>33</v>
      </c>
    </row>
    <row r="1215" spans="1:1" x14ac:dyDescent="0.25">
      <c r="A1215" t="s">
        <v>31</v>
      </c>
    </row>
    <row r="1216" spans="1:1" x14ac:dyDescent="0.25">
      <c r="A1216" t="s">
        <v>32</v>
      </c>
    </row>
    <row r="1217" spans="1:1" x14ac:dyDescent="0.25">
      <c r="A1217" t="s">
        <v>34</v>
      </c>
    </row>
    <row r="1218" spans="1:1" x14ac:dyDescent="0.25">
      <c r="A1218" t="s">
        <v>34</v>
      </c>
    </row>
    <row r="1219" spans="1:1" x14ac:dyDescent="0.25">
      <c r="A1219" t="s">
        <v>34</v>
      </c>
    </row>
    <row r="1220" spans="1:1" x14ac:dyDescent="0.25">
      <c r="A1220" t="s">
        <v>34</v>
      </c>
    </row>
    <row r="1221" spans="1:1" x14ac:dyDescent="0.25">
      <c r="A1221" t="s">
        <v>36</v>
      </c>
    </row>
    <row r="1222" spans="1:1" x14ac:dyDescent="0.25">
      <c r="A1222" t="s">
        <v>32</v>
      </c>
    </row>
    <row r="1223" spans="1:1" x14ac:dyDescent="0.25">
      <c r="A1223" t="s">
        <v>39</v>
      </c>
    </row>
    <row r="1224" spans="1:1" x14ac:dyDescent="0.25">
      <c r="A1224" t="s">
        <v>32</v>
      </c>
    </row>
    <row r="1225" spans="1:1" x14ac:dyDescent="0.25">
      <c r="A1225" t="s">
        <v>35</v>
      </c>
    </row>
    <row r="1226" spans="1:1" x14ac:dyDescent="0.25">
      <c r="A1226" t="s">
        <v>36</v>
      </c>
    </row>
    <row r="1227" spans="1:1" x14ac:dyDescent="0.25">
      <c r="A1227" t="s">
        <v>38</v>
      </c>
    </row>
    <row r="1228" spans="1:1" x14ac:dyDescent="0.25">
      <c r="A1228" t="s">
        <v>35</v>
      </c>
    </row>
    <row r="1229" spans="1:1" x14ac:dyDescent="0.25">
      <c r="A1229" t="s">
        <v>35</v>
      </c>
    </row>
    <row r="1230" spans="1:1" x14ac:dyDescent="0.25">
      <c r="A1230" t="s">
        <v>34</v>
      </c>
    </row>
    <row r="1231" spans="1:1" x14ac:dyDescent="0.25">
      <c r="A1231" t="s">
        <v>33</v>
      </c>
    </row>
    <row r="1232" spans="1:1" x14ac:dyDescent="0.25">
      <c r="A1232" t="s">
        <v>38</v>
      </c>
    </row>
    <row r="1233" spans="1:1" x14ac:dyDescent="0.25">
      <c r="A1233" t="s">
        <v>33</v>
      </c>
    </row>
    <row r="1234" spans="1:1" x14ac:dyDescent="0.25">
      <c r="A1234" t="s">
        <v>38</v>
      </c>
    </row>
    <row r="1235" spans="1:1" x14ac:dyDescent="0.25">
      <c r="A1235" t="s">
        <v>33</v>
      </c>
    </row>
    <row r="1236" spans="1:1" x14ac:dyDescent="0.25">
      <c r="A1236" t="s">
        <v>35</v>
      </c>
    </row>
    <row r="1237" spans="1:1" x14ac:dyDescent="0.25">
      <c r="A1237" t="s">
        <v>31</v>
      </c>
    </row>
    <row r="1238" spans="1:1" x14ac:dyDescent="0.25">
      <c r="A1238" t="s">
        <v>36</v>
      </c>
    </row>
    <row r="1239" spans="1:1" x14ac:dyDescent="0.25">
      <c r="A1239" t="s">
        <v>32</v>
      </c>
    </row>
    <row r="1240" spans="1:1" x14ac:dyDescent="0.25">
      <c r="A1240" t="s">
        <v>33</v>
      </c>
    </row>
    <row r="1241" spans="1:1" x14ac:dyDescent="0.25">
      <c r="A1241" t="s">
        <v>40</v>
      </c>
    </row>
    <row r="1242" spans="1:1" x14ac:dyDescent="0.25">
      <c r="A1242" t="s">
        <v>34</v>
      </c>
    </row>
    <row r="1243" spans="1:1" x14ac:dyDescent="0.25">
      <c r="A1243" t="s">
        <v>40</v>
      </c>
    </row>
    <row r="1244" spans="1:1" x14ac:dyDescent="0.25">
      <c r="A1244" t="s">
        <v>38</v>
      </c>
    </row>
    <row r="1245" spans="1:1" x14ac:dyDescent="0.25">
      <c r="A1245" t="s">
        <v>36</v>
      </c>
    </row>
    <row r="1246" spans="1:1" x14ac:dyDescent="0.25">
      <c r="A1246" t="s">
        <v>40</v>
      </c>
    </row>
    <row r="1247" spans="1:1" x14ac:dyDescent="0.25">
      <c r="A1247" t="s">
        <v>38</v>
      </c>
    </row>
    <row r="1248" spans="1:1" x14ac:dyDescent="0.25">
      <c r="A1248" t="s">
        <v>32</v>
      </c>
    </row>
    <row r="1249" spans="1:1" x14ac:dyDescent="0.25">
      <c r="A1249" t="s">
        <v>33</v>
      </c>
    </row>
    <row r="1250" spans="1:1" x14ac:dyDescent="0.25">
      <c r="A1250" t="s">
        <v>37</v>
      </c>
    </row>
    <row r="1251" spans="1:1" x14ac:dyDescent="0.25">
      <c r="A1251" t="s">
        <v>37</v>
      </c>
    </row>
    <row r="1252" spans="1:1" x14ac:dyDescent="0.25">
      <c r="A1252" t="s">
        <v>37</v>
      </c>
    </row>
    <row r="1253" spans="1:1" x14ac:dyDescent="0.25">
      <c r="A1253" t="s">
        <v>37</v>
      </c>
    </row>
    <row r="1254" spans="1:1" x14ac:dyDescent="0.25">
      <c r="A1254" t="s">
        <v>37</v>
      </c>
    </row>
    <row r="1255" spans="1:1" x14ac:dyDescent="0.25">
      <c r="A1255" t="s">
        <v>40</v>
      </c>
    </row>
    <row r="1256" spans="1:1" x14ac:dyDescent="0.25">
      <c r="A1256" t="s">
        <v>37</v>
      </c>
    </row>
    <row r="1257" spans="1:1" x14ac:dyDescent="0.25">
      <c r="A1257" t="s">
        <v>35</v>
      </c>
    </row>
    <row r="1258" spans="1:1" x14ac:dyDescent="0.25">
      <c r="A1258" t="s">
        <v>34</v>
      </c>
    </row>
    <row r="1259" spans="1:1" x14ac:dyDescent="0.25">
      <c r="A1259" t="s">
        <v>38</v>
      </c>
    </row>
    <row r="1260" spans="1:1" x14ac:dyDescent="0.25">
      <c r="A1260" t="s">
        <v>32</v>
      </c>
    </row>
    <row r="1261" spans="1:1" x14ac:dyDescent="0.25">
      <c r="A1261" t="s">
        <v>36</v>
      </c>
    </row>
    <row r="1262" spans="1:1" x14ac:dyDescent="0.25">
      <c r="A1262" t="s">
        <v>33</v>
      </c>
    </row>
    <row r="1263" spans="1:1" x14ac:dyDescent="0.25">
      <c r="A1263" t="s">
        <v>38</v>
      </c>
    </row>
    <row r="1264" spans="1:1" x14ac:dyDescent="0.25">
      <c r="A1264" t="s">
        <v>40</v>
      </c>
    </row>
    <row r="1265" spans="1:1" x14ac:dyDescent="0.25">
      <c r="A1265" t="s">
        <v>32</v>
      </c>
    </row>
    <row r="1266" spans="1:1" x14ac:dyDescent="0.25">
      <c r="A1266" t="s">
        <v>37</v>
      </c>
    </row>
    <row r="1267" spans="1:1" x14ac:dyDescent="0.25">
      <c r="A1267" t="s">
        <v>34</v>
      </c>
    </row>
    <row r="1268" spans="1:1" x14ac:dyDescent="0.25">
      <c r="A1268" t="s">
        <v>38</v>
      </c>
    </row>
    <row r="1269" spans="1:1" x14ac:dyDescent="0.25">
      <c r="A1269" t="s">
        <v>32</v>
      </c>
    </row>
    <row r="1270" spans="1:1" x14ac:dyDescent="0.25">
      <c r="A1270" t="s">
        <v>39</v>
      </c>
    </row>
    <row r="1271" spans="1:1" x14ac:dyDescent="0.25">
      <c r="A1271" t="s">
        <v>31</v>
      </c>
    </row>
    <row r="1272" spans="1:1" x14ac:dyDescent="0.25">
      <c r="A1272" t="s">
        <v>32</v>
      </c>
    </row>
    <row r="1273" spans="1:1" x14ac:dyDescent="0.25">
      <c r="A1273" t="s">
        <v>32</v>
      </c>
    </row>
    <row r="1274" spans="1:1" x14ac:dyDescent="0.25">
      <c r="A1274" t="s">
        <v>31</v>
      </c>
    </row>
    <row r="1275" spans="1:1" x14ac:dyDescent="0.25">
      <c r="A1275" t="s">
        <v>32</v>
      </c>
    </row>
    <row r="1276" spans="1:1" x14ac:dyDescent="0.25">
      <c r="A1276" t="s">
        <v>39</v>
      </c>
    </row>
    <row r="1277" spans="1:1" x14ac:dyDescent="0.25">
      <c r="A1277" t="s">
        <v>38</v>
      </c>
    </row>
    <row r="1278" spans="1:1" x14ac:dyDescent="0.25">
      <c r="A1278" t="s">
        <v>35</v>
      </c>
    </row>
    <row r="1279" spans="1:1" x14ac:dyDescent="0.25">
      <c r="A1279" t="s">
        <v>35</v>
      </c>
    </row>
    <row r="1280" spans="1:1" x14ac:dyDescent="0.25">
      <c r="A1280" t="s">
        <v>35</v>
      </c>
    </row>
    <row r="1281" spans="1:1" x14ac:dyDescent="0.25">
      <c r="A1281" t="s">
        <v>33</v>
      </c>
    </row>
    <row r="1282" spans="1:1" x14ac:dyDescent="0.25">
      <c r="A1282" t="s">
        <v>34</v>
      </c>
    </row>
    <row r="1283" spans="1:1" x14ac:dyDescent="0.25">
      <c r="A1283" t="s">
        <v>34</v>
      </c>
    </row>
    <row r="1284" spans="1:1" x14ac:dyDescent="0.25">
      <c r="A1284" t="s">
        <v>37</v>
      </c>
    </row>
    <row r="1285" spans="1:1" x14ac:dyDescent="0.25">
      <c r="A1285" t="s">
        <v>31</v>
      </c>
    </row>
    <row r="1286" spans="1:1" x14ac:dyDescent="0.25">
      <c r="A1286" t="s">
        <v>37</v>
      </c>
    </row>
    <row r="1287" spans="1:1" x14ac:dyDescent="0.25">
      <c r="A1287" t="s">
        <v>33</v>
      </c>
    </row>
    <row r="1288" spans="1:1" x14ac:dyDescent="0.25">
      <c r="A1288" t="s">
        <v>35</v>
      </c>
    </row>
    <row r="1289" spans="1:1" x14ac:dyDescent="0.25">
      <c r="A1289" t="s">
        <v>37</v>
      </c>
    </row>
    <row r="1290" spans="1:1" x14ac:dyDescent="0.25">
      <c r="A1290" t="s">
        <v>31</v>
      </c>
    </row>
    <row r="1291" spans="1:1" x14ac:dyDescent="0.25">
      <c r="A1291" t="s">
        <v>34</v>
      </c>
    </row>
    <row r="1292" spans="1:1" x14ac:dyDescent="0.25">
      <c r="A1292" t="s">
        <v>31</v>
      </c>
    </row>
    <row r="1293" spans="1:1" x14ac:dyDescent="0.25">
      <c r="A1293" t="s">
        <v>37</v>
      </c>
    </row>
    <row r="1294" spans="1:1" x14ac:dyDescent="0.25">
      <c r="A1294" t="s">
        <v>36</v>
      </c>
    </row>
    <row r="1295" spans="1:1" x14ac:dyDescent="0.25">
      <c r="A1295" t="s">
        <v>33</v>
      </c>
    </row>
    <row r="1296" spans="1:1" x14ac:dyDescent="0.25">
      <c r="A1296" t="s">
        <v>31</v>
      </c>
    </row>
    <row r="1297" spans="1:1" x14ac:dyDescent="0.25">
      <c r="A1297" t="s">
        <v>33</v>
      </c>
    </row>
    <row r="1298" spans="1:1" x14ac:dyDescent="0.25">
      <c r="A1298" t="s">
        <v>34</v>
      </c>
    </row>
    <row r="1299" spans="1:1" x14ac:dyDescent="0.25">
      <c r="A1299" t="s">
        <v>35</v>
      </c>
    </row>
    <row r="1300" spans="1:1" x14ac:dyDescent="0.25">
      <c r="A1300" t="s">
        <v>38</v>
      </c>
    </row>
    <row r="1301" spans="1:1" x14ac:dyDescent="0.25">
      <c r="A1301" t="s">
        <v>32</v>
      </c>
    </row>
    <row r="1302" spans="1:1" x14ac:dyDescent="0.25">
      <c r="A1302" t="s">
        <v>37</v>
      </c>
    </row>
    <row r="1303" spans="1:1" x14ac:dyDescent="0.25">
      <c r="A1303" t="s">
        <v>40</v>
      </c>
    </row>
    <row r="1304" spans="1:1" x14ac:dyDescent="0.25">
      <c r="A1304" t="s">
        <v>39</v>
      </c>
    </row>
    <row r="1305" spans="1:1" x14ac:dyDescent="0.25">
      <c r="A1305" t="s">
        <v>34</v>
      </c>
    </row>
    <row r="1306" spans="1:1" x14ac:dyDescent="0.25">
      <c r="A1306" t="s">
        <v>40</v>
      </c>
    </row>
    <row r="1307" spans="1:1" x14ac:dyDescent="0.25">
      <c r="A1307" t="s">
        <v>31</v>
      </c>
    </row>
    <row r="1308" spans="1:1" x14ac:dyDescent="0.25">
      <c r="A1308" t="s">
        <v>37</v>
      </c>
    </row>
    <row r="1309" spans="1:1" x14ac:dyDescent="0.25">
      <c r="A1309" t="s">
        <v>32</v>
      </c>
    </row>
    <row r="1310" spans="1:1" x14ac:dyDescent="0.25">
      <c r="A1310" t="s">
        <v>36</v>
      </c>
    </row>
    <row r="1311" spans="1:1" x14ac:dyDescent="0.25">
      <c r="A1311" t="s">
        <v>34</v>
      </c>
    </row>
    <row r="1312" spans="1:1" x14ac:dyDescent="0.25">
      <c r="A1312" t="s">
        <v>31</v>
      </c>
    </row>
    <row r="1313" spans="1:1" x14ac:dyDescent="0.25">
      <c r="A1313" t="s">
        <v>35</v>
      </c>
    </row>
    <row r="1314" spans="1:1" x14ac:dyDescent="0.25">
      <c r="A1314" t="s">
        <v>31</v>
      </c>
    </row>
    <row r="1315" spans="1:1" x14ac:dyDescent="0.25">
      <c r="A1315" t="s">
        <v>38</v>
      </c>
    </row>
    <row r="1316" spans="1:1" x14ac:dyDescent="0.25">
      <c r="A1316" t="s">
        <v>31</v>
      </c>
    </row>
    <row r="1317" spans="1:1" x14ac:dyDescent="0.25">
      <c r="A1317" t="s">
        <v>37</v>
      </c>
    </row>
    <row r="1318" spans="1:1" x14ac:dyDescent="0.25">
      <c r="A1318" t="s">
        <v>40</v>
      </c>
    </row>
    <row r="1319" spans="1:1" x14ac:dyDescent="0.25">
      <c r="A1319" t="s">
        <v>31</v>
      </c>
    </row>
    <row r="1320" spans="1:1" x14ac:dyDescent="0.25">
      <c r="A1320" t="s">
        <v>34</v>
      </c>
    </row>
    <row r="1321" spans="1:1" x14ac:dyDescent="0.25">
      <c r="A1321" t="s">
        <v>31</v>
      </c>
    </row>
    <row r="1322" spans="1:1" x14ac:dyDescent="0.25">
      <c r="A1322" t="s">
        <v>34</v>
      </c>
    </row>
    <row r="1323" spans="1:1" x14ac:dyDescent="0.25">
      <c r="A1323" t="s">
        <v>31</v>
      </c>
    </row>
    <row r="1324" spans="1:1" x14ac:dyDescent="0.25">
      <c r="A1324" t="s">
        <v>32</v>
      </c>
    </row>
    <row r="1325" spans="1:1" x14ac:dyDescent="0.25">
      <c r="A1325" t="s">
        <v>35</v>
      </c>
    </row>
    <row r="1326" spans="1:1" x14ac:dyDescent="0.25">
      <c r="A1326" t="s">
        <v>37</v>
      </c>
    </row>
    <row r="1327" spans="1:1" x14ac:dyDescent="0.25">
      <c r="A1327" t="s">
        <v>35</v>
      </c>
    </row>
    <row r="1328" spans="1:1" x14ac:dyDescent="0.25">
      <c r="A1328" t="s">
        <v>38</v>
      </c>
    </row>
    <row r="1329" spans="1:1" x14ac:dyDescent="0.25">
      <c r="A1329" t="s">
        <v>32</v>
      </c>
    </row>
    <row r="1330" spans="1:1" x14ac:dyDescent="0.25">
      <c r="A1330" t="s">
        <v>32</v>
      </c>
    </row>
    <row r="1331" spans="1:1" x14ac:dyDescent="0.25">
      <c r="A1331" t="s">
        <v>34</v>
      </c>
    </row>
    <row r="1332" spans="1:1" x14ac:dyDescent="0.25">
      <c r="A1332" t="s">
        <v>33</v>
      </c>
    </row>
    <row r="1333" spans="1:1" x14ac:dyDescent="0.25">
      <c r="A1333" t="s">
        <v>31</v>
      </c>
    </row>
    <row r="1334" spans="1:1" x14ac:dyDescent="0.25">
      <c r="A1334" t="s">
        <v>33</v>
      </c>
    </row>
    <row r="1335" spans="1:1" x14ac:dyDescent="0.25">
      <c r="A1335" t="s">
        <v>39</v>
      </c>
    </row>
    <row r="1336" spans="1:1" x14ac:dyDescent="0.25">
      <c r="A1336" t="s">
        <v>32</v>
      </c>
    </row>
    <row r="1337" spans="1:1" x14ac:dyDescent="0.25">
      <c r="A1337" t="s">
        <v>35</v>
      </c>
    </row>
    <row r="1338" spans="1:1" x14ac:dyDescent="0.25">
      <c r="A1338" t="s">
        <v>37</v>
      </c>
    </row>
    <row r="1339" spans="1:1" x14ac:dyDescent="0.25">
      <c r="A1339" t="s">
        <v>34</v>
      </c>
    </row>
    <row r="1340" spans="1:1" x14ac:dyDescent="0.25">
      <c r="A1340" t="s">
        <v>34</v>
      </c>
    </row>
    <row r="1341" spans="1:1" x14ac:dyDescent="0.25">
      <c r="A1341" t="s">
        <v>36</v>
      </c>
    </row>
    <row r="1342" spans="1:1" x14ac:dyDescent="0.25">
      <c r="A1342" t="s">
        <v>34</v>
      </c>
    </row>
    <row r="1343" spans="1:1" x14ac:dyDescent="0.25">
      <c r="A1343" t="s">
        <v>39</v>
      </c>
    </row>
    <row r="1344" spans="1:1" x14ac:dyDescent="0.25">
      <c r="A1344" t="s">
        <v>32</v>
      </c>
    </row>
    <row r="1345" spans="1:1" x14ac:dyDescent="0.25">
      <c r="A1345" t="s">
        <v>31</v>
      </c>
    </row>
    <row r="1346" spans="1:1" x14ac:dyDescent="0.25">
      <c r="A1346" t="s">
        <v>34</v>
      </c>
    </row>
    <row r="1347" spans="1:1" x14ac:dyDescent="0.25">
      <c r="A1347" t="s">
        <v>33</v>
      </c>
    </row>
    <row r="1348" spans="1:1" x14ac:dyDescent="0.25">
      <c r="A1348" t="s">
        <v>35</v>
      </c>
    </row>
    <row r="1349" spans="1:1" x14ac:dyDescent="0.25">
      <c r="A1349" t="s">
        <v>39</v>
      </c>
    </row>
    <row r="1350" spans="1:1" x14ac:dyDescent="0.25">
      <c r="A1350" t="s">
        <v>33</v>
      </c>
    </row>
    <row r="1351" spans="1:1" x14ac:dyDescent="0.25">
      <c r="A1351" t="s">
        <v>34</v>
      </c>
    </row>
    <row r="1352" spans="1:1" x14ac:dyDescent="0.25">
      <c r="A1352" t="s">
        <v>34</v>
      </c>
    </row>
    <row r="1353" spans="1:1" x14ac:dyDescent="0.25">
      <c r="A1353" t="s">
        <v>38</v>
      </c>
    </row>
    <row r="1354" spans="1:1" x14ac:dyDescent="0.25">
      <c r="A1354" t="s">
        <v>36</v>
      </c>
    </row>
    <row r="1355" spans="1:1" x14ac:dyDescent="0.25">
      <c r="A1355" t="s">
        <v>33</v>
      </c>
    </row>
    <row r="1356" spans="1:1" x14ac:dyDescent="0.25">
      <c r="A1356" t="s">
        <v>32</v>
      </c>
    </row>
    <row r="1357" spans="1:1" x14ac:dyDescent="0.25">
      <c r="A1357" t="s">
        <v>31</v>
      </c>
    </row>
    <row r="1358" spans="1:1" x14ac:dyDescent="0.25">
      <c r="A1358" t="s">
        <v>32</v>
      </c>
    </row>
    <row r="1359" spans="1:1" x14ac:dyDescent="0.25">
      <c r="A1359" t="s">
        <v>40</v>
      </c>
    </row>
    <row r="1360" spans="1:1" x14ac:dyDescent="0.25">
      <c r="A1360" t="s">
        <v>38</v>
      </c>
    </row>
    <row r="1361" spans="1:1" x14ac:dyDescent="0.25">
      <c r="A1361" t="s">
        <v>40</v>
      </c>
    </row>
    <row r="1362" spans="1:1" x14ac:dyDescent="0.25">
      <c r="A1362" t="s">
        <v>37</v>
      </c>
    </row>
    <row r="1363" spans="1:1" x14ac:dyDescent="0.25">
      <c r="A1363" t="s">
        <v>38</v>
      </c>
    </row>
    <row r="1364" spans="1:1" x14ac:dyDescent="0.25">
      <c r="A1364" t="s">
        <v>32</v>
      </c>
    </row>
    <row r="1365" spans="1:1" x14ac:dyDescent="0.25">
      <c r="A1365" t="s">
        <v>32</v>
      </c>
    </row>
    <row r="1366" spans="1:1" x14ac:dyDescent="0.25">
      <c r="A1366" t="s">
        <v>31</v>
      </c>
    </row>
    <row r="1367" spans="1:1" x14ac:dyDescent="0.25">
      <c r="A1367" t="s">
        <v>32</v>
      </c>
    </row>
    <row r="1368" spans="1:1" x14ac:dyDescent="0.25">
      <c r="A1368" t="s">
        <v>34</v>
      </c>
    </row>
    <row r="1369" spans="1:1" x14ac:dyDescent="0.25">
      <c r="A1369" t="s">
        <v>39</v>
      </c>
    </row>
    <row r="1370" spans="1:1" x14ac:dyDescent="0.25">
      <c r="A1370" t="s">
        <v>35</v>
      </c>
    </row>
    <row r="1371" spans="1:1" x14ac:dyDescent="0.25">
      <c r="A1371" t="s">
        <v>40</v>
      </c>
    </row>
    <row r="1372" spans="1:1" x14ac:dyDescent="0.25">
      <c r="A1372" t="s">
        <v>40</v>
      </c>
    </row>
    <row r="1373" spans="1:1" x14ac:dyDescent="0.25">
      <c r="A1373" t="s">
        <v>39</v>
      </c>
    </row>
    <row r="1374" spans="1:1" x14ac:dyDescent="0.25">
      <c r="A1374" t="s">
        <v>37</v>
      </c>
    </row>
    <row r="1375" spans="1:1" x14ac:dyDescent="0.25">
      <c r="A1375" t="s">
        <v>38</v>
      </c>
    </row>
    <row r="1376" spans="1:1" x14ac:dyDescent="0.25">
      <c r="A1376" t="s">
        <v>35</v>
      </c>
    </row>
    <row r="1377" spans="1:1" x14ac:dyDescent="0.25">
      <c r="A1377" t="s">
        <v>32</v>
      </c>
    </row>
    <row r="1378" spans="1:1" x14ac:dyDescent="0.25">
      <c r="A1378" t="s">
        <v>38</v>
      </c>
    </row>
    <row r="1379" spans="1:1" x14ac:dyDescent="0.25">
      <c r="A1379" t="s">
        <v>31</v>
      </c>
    </row>
    <row r="1380" spans="1:1" x14ac:dyDescent="0.25">
      <c r="A1380" t="s">
        <v>37</v>
      </c>
    </row>
    <row r="1381" spans="1:1" x14ac:dyDescent="0.25">
      <c r="A1381" t="s">
        <v>38</v>
      </c>
    </row>
    <row r="1382" spans="1:1" x14ac:dyDescent="0.25">
      <c r="A1382" t="s">
        <v>37</v>
      </c>
    </row>
    <row r="1383" spans="1:1" x14ac:dyDescent="0.25">
      <c r="A1383" t="s">
        <v>38</v>
      </c>
    </row>
    <row r="1384" spans="1:1" x14ac:dyDescent="0.25">
      <c r="A1384" t="s">
        <v>40</v>
      </c>
    </row>
    <row r="1385" spans="1:1" x14ac:dyDescent="0.25">
      <c r="A1385" t="s">
        <v>35</v>
      </c>
    </row>
    <row r="1386" spans="1:1" x14ac:dyDescent="0.25">
      <c r="A1386" t="s">
        <v>38</v>
      </c>
    </row>
    <row r="1387" spans="1:1" x14ac:dyDescent="0.25">
      <c r="A1387" t="s">
        <v>38</v>
      </c>
    </row>
    <row r="1388" spans="1:1" x14ac:dyDescent="0.25">
      <c r="A1388" t="s">
        <v>40</v>
      </c>
    </row>
    <row r="1389" spans="1:1" x14ac:dyDescent="0.25">
      <c r="A1389" t="s">
        <v>36</v>
      </c>
    </row>
    <row r="1390" spans="1:1" x14ac:dyDescent="0.25">
      <c r="A1390" t="s">
        <v>31</v>
      </c>
    </row>
    <row r="1391" spans="1:1" x14ac:dyDescent="0.25">
      <c r="A1391" t="s">
        <v>40</v>
      </c>
    </row>
    <row r="1392" spans="1:1" x14ac:dyDescent="0.25">
      <c r="A1392" t="s">
        <v>40</v>
      </c>
    </row>
    <row r="1393" spans="1:1" x14ac:dyDescent="0.25">
      <c r="A1393" t="s">
        <v>40</v>
      </c>
    </row>
    <row r="1394" spans="1:1" x14ac:dyDescent="0.25">
      <c r="A1394" t="s">
        <v>35</v>
      </c>
    </row>
    <row r="1395" spans="1:1" x14ac:dyDescent="0.25">
      <c r="A1395" t="s">
        <v>32</v>
      </c>
    </row>
    <row r="1396" spans="1:1" x14ac:dyDescent="0.25">
      <c r="A1396" t="s">
        <v>38</v>
      </c>
    </row>
    <row r="1397" spans="1:1" x14ac:dyDescent="0.25">
      <c r="A1397" t="s">
        <v>39</v>
      </c>
    </row>
    <row r="1398" spans="1:1" x14ac:dyDescent="0.25">
      <c r="A1398" t="s">
        <v>39</v>
      </c>
    </row>
    <row r="1399" spans="1:1" x14ac:dyDescent="0.25">
      <c r="A1399" t="s">
        <v>36</v>
      </c>
    </row>
    <row r="1400" spans="1:1" x14ac:dyDescent="0.25">
      <c r="A1400" t="s">
        <v>31</v>
      </c>
    </row>
    <row r="1401" spans="1:1" x14ac:dyDescent="0.25">
      <c r="A1401" t="s">
        <v>32</v>
      </c>
    </row>
    <row r="1402" spans="1:1" x14ac:dyDescent="0.25">
      <c r="A1402" t="s">
        <v>32</v>
      </c>
    </row>
    <row r="1403" spans="1:1" x14ac:dyDescent="0.25">
      <c r="A1403" t="s">
        <v>34</v>
      </c>
    </row>
    <row r="1404" spans="1:1" x14ac:dyDescent="0.25">
      <c r="A1404" t="s">
        <v>40</v>
      </c>
    </row>
    <row r="1405" spans="1:1" x14ac:dyDescent="0.25">
      <c r="A1405" t="s">
        <v>35</v>
      </c>
    </row>
    <row r="1406" spans="1:1" x14ac:dyDescent="0.25">
      <c r="A1406" t="s">
        <v>37</v>
      </c>
    </row>
    <row r="1407" spans="1:1" x14ac:dyDescent="0.25">
      <c r="A1407" t="s">
        <v>33</v>
      </c>
    </row>
    <row r="1408" spans="1:1" x14ac:dyDescent="0.25">
      <c r="A1408" t="s">
        <v>32</v>
      </c>
    </row>
    <row r="1409" spans="1:1" x14ac:dyDescent="0.25">
      <c r="A1409" t="s">
        <v>35</v>
      </c>
    </row>
    <row r="1410" spans="1:1" x14ac:dyDescent="0.25">
      <c r="A1410" t="s">
        <v>31</v>
      </c>
    </row>
    <row r="1411" spans="1:1" x14ac:dyDescent="0.25">
      <c r="A1411" t="s">
        <v>32</v>
      </c>
    </row>
    <row r="1412" spans="1:1" x14ac:dyDescent="0.25">
      <c r="A1412" t="s">
        <v>36</v>
      </c>
    </row>
    <row r="1413" spans="1:1" x14ac:dyDescent="0.25">
      <c r="A1413" t="s">
        <v>33</v>
      </c>
    </row>
    <row r="1414" spans="1:1" x14ac:dyDescent="0.25">
      <c r="A1414" t="s">
        <v>38</v>
      </c>
    </row>
    <row r="1415" spans="1:1" x14ac:dyDescent="0.25">
      <c r="A1415" t="s">
        <v>37</v>
      </c>
    </row>
    <row r="1416" spans="1:1" x14ac:dyDescent="0.25">
      <c r="A1416" t="s">
        <v>38</v>
      </c>
    </row>
    <row r="1417" spans="1:1" x14ac:dyDescent="0.25">
      <c r="A1417" t="s">
        <v>33</v>
      </c>
    </row>
    <row r="1418" spans="1:1" x14ac:dyDescent="0.25">
      <c r="A1418" t="s">
        <v>37</v>
      </c>
    </row>
    <row r="1419" spans="1:1" x14ac:dyDescent="0.25">
      <c r="A1419" t="s">
        <v>39</v>
      </c>
    </row>
    <row r="1420" spans="1:1" x14ac:dyDescent="0.25">
      <c r="A1420" t="s">
        <v>37</v>
      </c>
    </row>
    <row r="1421" spans="1:1" x14ac:dyDescent="0.25">
      <c r="A1421" t="s">
        <v>38</v>
      </c>
    </row>
    <row r="1422" spans="1:1" x14ac:dyDescent="0.25">
      <c r="A1422" t="s">
        <v>35</v>
      </c>
    </row>
    <row r="1423" spans="1:1" x14ac:dyDescent="0.25">
      <c r="A1423" t="s">
        <v>37</v>
      </c>
    </row>
    <row r="1424" spans="1:1" x14ac:dyDescent="0.25">
      <c r="A1424" t="s">
        <v>36</v>
      </c>
    </row>
    <row r="1425" spans="1:1" x14ac:dyDescent="0.25">
      <c r="A1425" t="s">
        <v>39</v>
      </c>
    </row>
    <row r="1426" spans="1:1" x14ac:dyDescent="0.25">
      <c r="A1426" t="s">
        <v>31</v>
      </c>
    </row>
    <row r="1427" spans="1:1" x14ac:dyDescent="0.25">
      <c r="A1427" t="s">
        <v>33</v>
      </c>
    </row>
    <row r="1428" spans="1:1" x14ac:dyDescent="0.25">
      <c r="A1428" t="s">
        <v>36</v>
      </c>
    </row>
    <row r="1429" spans="1:1" x14ac:dyDescent="0.25">
      <c r="A1429" t="s">
        <v>36</v>
      </c>
    </row>
    <row r="1430" spans="1:1" x14ac:dyDescent="0.25">
      <c r="A1430" t="s">
        <v>35</v>
      </c>
    </row>
    <row r="1431" spans="1:1" x14ac:dyDescent="0.25">
      <c r="A1431" t="s">
        <v>31</v>
      </c>
    </row>
    <row r="1432" spans="1:1" x14ac:dyDescent="0.25">
      <c r="A1432" t="s">
        <v>34</v>
      </c>
    </row>
    <row r="1433" spans="1:1" x14ac:dyDescent="0.25">
      <c r="A1433" t="s">
        <v>31</v>
      </c>
    </row>
    <row r="1434" spans="1:1" x14ac:dyDescent="0.25">
      <c r="A1434" t="s">
        <v>37</v>
      </c>
    </row>
    <row r="1435" spans="1:1" x14ac:dyDescent="0.25">
      <c r="A1435" t="s">
        <v>37</v>
      </c>
    </row>
    <row r="1436" spans="1:1" x14ac:dyDescent="0.25">
      <c r="A1436" t="s">
        <v>39</v>
      </c>
    </row>
    <row r="1437" spans="1:1" x14ac:dyDescent="0.25">
      <c r="A1437" t="s">
        <v>31</v>
      </c>
    </row>
    <row r="1438" spans="1:1" x14ac:dyDescent="0.25">
      <c r="A1438" t="s">
        <v>40</v>
      </c>
    </row>
    <row r="1439" spans="1:1" x14ac:dyDescent="0.25">
      <c r="A1439" t="s">
        <v>33</v>
      </c>
    </row>
    <row r="1440" spans="1:1" x14ac:dyDescent="0.25">
      <c r="A1440" t="s">
        <v>40</v>
      </c>
    </row>
    <row r="1441" spans="1:1" x14ac:dyDescent="0.25">
      <c r="A1441" t="s">
        <v>37</v>
      </c>
    </row>
    <row r="1442" spans="1:1" x14ac:dyDescent="0.25">
      <c r="A1442" t="s">
        <v>32</v>
      </c>
    </row>
    <row r="1443" spans="1:1" x14ac:dyDescent="0.25">
      <c r="A1443" t="s">
        <v>31</v>
      </c>
    </row>
    <row r="1444" spans="1:1" x14ac:dyDescent="0.25">
      <c r="A1444" t="s">
        <v>32</v>
      </c>
    </row>
    <row r="1445" spans="1:1" x14ac:dyDescent="0.25">
      <c r="A1445" t="s">
        <v>37</v>
      </c>
    </row>
    <row r="1446" spans="1:1" x14ac:dyDescent="0.25">
      <c r="A1446" t="s">
        <v>35</v>
      </c>
    </row>
    <row r="1447" spans="1:1" x14ac:dyDescent="0.25">
      <c r="A1447" t="s">
        <v>37</v>
      </c>
    </row>
    <row r="1448" spans="1:1" x14ac:dyDescent="0.25">
      <c r="A1448" t="s">
        <v>33</v>
      </c>
    </row>
    <row r="1449" spans="1:1" x14ac:dyDescent="0.25">
      <c r="A1449" t="s">
        <v>36</v>
      </c>
    </row>
    <row r="1450" spans="1:1" x14ac:dyDescent="0.25">
      <c r="A1450" t="s">
        <v>36</v>
      </c>
    </row>
    <row r="1451" spans="1:1" x14ac:dyDescent="0.25">
      <c r="A1451" t="s">
        <v>35</v>
      </c>
    </row>
    <row r="1452" spans="1:1" x14ac:dyDescent="0.25">
      <c r="A1452" t="s">
        <v>36</v>
      </c>
    </row>
    <row r="1453" spans="1:1" x14ac:dyDescent="0.25">
      <c r="A1453" t="s">
        <v>31</v>
      </c>
    </row>
    <row r="1454" spans="1:1" x14ac:dyDescent="0.25">
      <c r="A1454" t="s">
        <v>36</v>
      </c>
    </row>
    <row r="1455" spans="1:1" x14ac:dyDescent="0.25">
      <c r="A1455" t="s">
        <v>35</v>
      </c>
    </row>
    <row r="1456" spans="1:1" x14ac:dyDescent="0.25">
      <c r="A1456" t="s">
        <v>37</v>
      </c>
    </row>
    <row r="1457" spans="1:1" x14ac:dyDescent="0.25">
      <c r="A1457" t="s">
        <v>37</v>
      </c>
    </row>
    <row r="1458" spans="1:1" x14ac:dyDescent="0.25">
      <c r="A1458" t="s">
        <v>37</v>
      </c>
    </row>
    <row r="1459" spans="1:1" x14ac:dyDescent="0.25">
      <c r="A1459" t="s">
        <v>33</v>
      </c>
    </row>
    <row r="1460" spans="1:1" x14ac:dyDescent="0.25">
      <c r="A1460" t="s">
        <v>32</v>
      </c>
    </row>
    <row r="1461" spans="1:1" x14ac:dyDescent="0.25">
      <c r="A1461" t="s">
        <v>33</v>
      </c>
    </row>
    <row r="1462" spans="1:1" x14ac:dyDescent="0.25">
      <c r="A1462" t="s">
        <v>35</v>
      </c>
    </row>
    <row r="1463" spans="1:1" x14ac:dyDescent="0.25">
      <c r="A1463" t="s">
        <v>37</v>
      </c>
    </row>
    <row r="1464" spans="1:1" x14ac:dyDescent="0.25">
      <c r="A1464" t="s">
        <v>34</v>
      </c>
    </row>
    <row r="1465" spans="1:1" x14ac:dyDescent="0.25">
      <c r="A1465" t="s">
        <v>40</v>
      </c>
    </row>
    <row r="1466" spans="1:1" x14ac:dyDescent="0.25">
      <c r="A1466" t="s">
        <v>37</v>
      </c>
    </row>
    <row r="1467" spans="1:1" x14ac:dyDescent="0.25">
      <c r="A1467" t="s">
        <v>36</v>
      </c>
    </row>
    <row r="1468" spans="1:1" x14ac:dyDescent="0.25">
      <c r="A1468" t="s">
        <v>38</v>
      </c>
    </row>
    <row r="1469" spans="1:1" x14ac:dyDescent="0.25">
      <c r="A1469" t="s">
        <v>40</v>
      </c>
    </row>
    <row r="1470" spans="1:1" x14ac:dyDescent="0.25">
      <c r="A1470" t="s">
        <v>32</v>
      </c>
    </row>
    <row r="1471" spans="1:1" x14ac:dyDescent="0.25">
      <c r="A1471" t="s">
        <v>33</v>
      </c>
    </row>
    <row r="1472" spans="1:1" x14ac:dyDescent="0.25">
      <c r="A1472" t="s">
        <v>32</v>
      </c>
    </row>
    <row r="1473" spans="1:1" x14ac:dyDescent="0.25">
      <c r="A1473" t="s">
        <v>40</v>
      </c>
    </row>
    <row r="1474" spans="1:1" x14ac:dyDescent="0.25">
      <c r="A1474" t="s">
        <v>39</v>
      </c>
    </row>
    <row r="1475" spans="1:1" x14ac:dyDescent="0.25">
      <c r="A1475" t="s">
        <v>39</v>
      </c>
    </row>
    <row r="1476" spans="1:1" x14ac:dyDescent="0.25">
      <c r="A1476" t="s">
        <v>31</v>
      </c>
    </row>
    <row r="1477" spans="1:1" x14ac:dyDescent="0.25">
      <c r="A1477" t="s">
        <v>33</v>
      </c>
    </row>
    <row r="1478" spans="1:1" x14ac:dyDescent="0.25">
      <c r="A1478" t="s">
        <v>31</v>
      </c>
    </row>
    <row r="1479" spans="1:1" x14ac:dyDescent="0.25">
      <c r="A1479" t="s">
        <v>34</v>
      </c>
    </row>
    <row r="1480" spans="1:1" x14ac:dyDescent="0.25">
      <c r="A1480" t="s">
        <v>36</v>
      </c>
    </row>
    <row r="1481" spans="1:1" x14ac:dyDescent="0.25">
      <c r="A1481" t="s">
        <v>37</v>
      </c>
    </row>
    <row r="1482" spans="1:1" x14ac:dyDescent="0.25">
      <c r="A1482" t="s">
        <v>38</v>
      </c>
    </row>
    <row r="1483" spans="1:1" x14ac:dyDescent="0.25">
      <c r="A1483" t="s">
        <v>36</v>
      </c>
    </row>
    <row r="1484" spans="1:1" x14ac:dyDescent="0.25">
      <c r="A1484" t="s">
        <v>32</v>
      </c>
    </row>
    <row r="1485" spans="1:1" x14ac:dyDescent="0.25">
      <c r="A1485" t="s">
        <v>31</v>
      </c>
    </row>
    <row r="1486" spans="1:1" x14ac:dyDescent="0.25">
      <c r="A1486" t="s">
        <v>39</v>
      </c>
    </row>
    <row r="1487" spans="1:1" x14ac:dyDescent="0.25">
      <c r="A1487" t="s">
        <v>34</v>
      </c>
    </row>
    <row r="1488" spans="1:1" x14ac:dyDescent="0.25">
      <c r="A1488" t="s">
        <v>31</v>
      </c>
    </row>
    <row r="1489" spans="1:1" x14ac:dyDescent="0.25">
      <c r="A1489" t="s">
        <v>36</v>
      </c>
    </row>
    <row r="1490" spans="1:1" x14ac:dyDescent="0.25">
      <c r="A1490" t="s">
        <v>40</v>
      </c>
    </row>
    <row r="1491" spans="1:1" x14ac:dyDescent="0.25">
      <c r="A1491" t="s">
        <v>38</v>
      </c>
    </row>
    <row r="1492" spans="1:1" x14ac:dyDescent="0.25">
      <c r="A1492" t="s">
        <v>36</v>
      </c>
    </row>
    <row r="1493" spans="1:1" x14ac:dyDescent="0.25">
      <c r="A1493" t="s">
        <v>37</v>
      </c>
    </row>
    <row r="1494" spans="1:1" x14ac:dyDescent="0.25">
      <c r="A1494" t="s">
        <v>35</v>
      </c>
    </row>
    <row r="1495" spans="1:1" x14ac:dyDescent="0.25">
      <c r="A1495" t="s">
        <v>39</v>
      </c>
    </row>
    <row r="1496" spans="1:1" x14ac:dyDescent="0.25">
      <c r="A1496" t="s">
        <v>38</v>
      </c>
    </row>
    <row r="1497" spans="1:1" x14ac:dyDescent="0.25">
      <c r="A1497" t="s">
        <v>40</v>
      </c>
    </row>
    <row r="1498" spans="1:1" x14ac:dyDescent="0.25">
      <c r="A1498" t="s">
        <v>33</v>
      </c>
    </row>
    <row r="1499" spans="1:1" x14ac:dyDescent="0.25">
      <c r="A1499" t="s">
        <v>40</v>
      </c>
    </row>
    <row r="1500" spans="1:1" x14ac:dyDescent="0.25">
      <c r="A1500" t="s">
        <v>39</v>
      </c>
    </row>
    <row r="1501" spans="1:1" x14ac:dyDescent="0.25">
      <c r="A1501" t="s">
        <v>38</v>
      </c>
    </row>
    <row r="1502" spans="1:1" x14ac:dyDescent="0.25">
      <c r="A1502" t="s">
        <v>36</v>
      </c>
    </row>
    <row r="1503" spans="1:1" x14ac:dyDescent="0.25">
      <c r="A1503" t="s">
        <v>34</v>
      </c>
    </row>
    <row r="1504" spans="1:1" x14ac:dyDescent="0.25">
      <c r="A1504" t="s">
        <v>33</v>
      </c>
    </row>
    <row r="1505" spans="1:1" x14ac:dyDescent="0.25">
      <c r="A1505" t="s">
        <v>33</v>
      </c>
    </row>
    <row r="1506" spans="1:1" x14ac:dyDescent="0.25">
      <c r="A1506" t="s">
        <v>36</v>
      </c>
    </row>
    <row r="1507" spans="1:1" x14ac:dyDescent="0.25">
      <c r="A1507" t="s">
        <v>32</v>
      </c>
    </row>
    <row r="1508" spans="1:1" x14ac:dyDescent="0.25">
      <c r="A1508" t="s">
        <v>35</v>
      </c>
    </row>
    <row r="1509" spans="1:1" x14ac:dyDescent="0.25">
      <c r="A1509" t="s">
        <v>37</v>
      </c>
    </row>
    <row r="1510" spans="1:1" x14ac:dyDescent="0.25">
      <c r="A1510" t="s">
        <v>40</v>
      </c>
    </row>
    <row r="1511" spans="1:1" x14ac:dyDescent="0.25">
      <c r="A1511" t="s">
        <v>39</v>
      </c>
    </row>
    <row r="1512" spans="1:1" x14ac:dyDescent="0.25">
      <c r="A1512" t="s">
        <v>31</v>
      </c>
    </row>
    <row r="1513" spans="1:1" x14ac:dyDescent="0.25">
      <c r="A1513" t="s">
        <v>31</v>
      </c>
    </row>
    <row r="1514" spans="1:1" x14ac:dyDescent="0.25">
      <c r="A1514" t="s">
        <v>35</v>
      </c>
    </row>
    <row r="1515" spans="1:1" x14ac:dyDescent="0.25">
      <c r="A1515" t="s">
        <v>37</v>
      </c>
    </row>
    <row r="1516" spans="1:1" x14ac:dyDescent="0.25">
      <c r="A1516" t="s">
        <v>39</v>
      </c>
    </row>
    <row r="1517" spans="1:1" x14ac:dyDescent="0.25">
      <c r="A1517" t="s">
        <v>39</v>
      </c>
    </row>
    <row r="1518" spans="1:1" x14ac:dyDescent="0.25">
      <c r="A1518" t="s">
        <v>37</v>
      </c>
    </row>
    <row r="1519" spans="1:1" x14ac:dyDescent="0.25">
      <c r="A1519" t="s">
        <v>32</v>
      </c>
    </row>
    <row r="1520" spans="1:1" x14ac:dyDescent="0.25">
      <c r="A1520" t="s">
        <v>34</v>
      </c>
    </row>
    <row r="1521" spans="1:1" x14ac:dyDescent="0.25">
      <c r="A1521" t="s">
        <v>38</v>
      </c>
    </row>
    <row r="1522" spans="1:1" x14ac:dyDescent="0.25">
      <c r="A1522" t="s">
        <v>33</v>
      </c>
    </row>
    <row r="1523" spans="1:1" x14ac:dyDescent="0.25">
      <c r="A1523" t="s">
        <v>34</v>
      </c>
    </row>
    <row r="1524" spans="1:1" x14ac:dyDescent="0.25">
      <c r="A1524" t="s">
        <v>37</v>
      </c>
    </row>
    <row r="1525" spans="1:1" x14ac:dyDescent="0.25">
      <c r="A1525" t="s">
        <v>40</v>
      </c>
    </row>
    <row r="1526" spans="1:1" x14ac:dyDescent="0.25">
      <c r="A1526" t="s">
        <v>34</v>
      </c>
    </row>
    <row r="1527" spans="1:1" x14ac:dyDescent="0.25">
      <c r="A1527" t="s">
        <v>34</v>
      </c>
    </row>
    <row r="1528" spans="1:1" x14ac:dyDescent="0.25">
      <c r="A1528" t="s">
        <v>37</v>
      </c>
    </row>
    <row r="1529" spans="1:1" x14ac:dyDescent="0.25">
      <c r="A1529" t="s">
        <v>35</v>
      </c>
    </row>
    <row r="1530" spans="1:1" x14ac:dyDescent="0.25">
      <c r="A1530" t="s">
        <v>31</v>
      </c>
    </row>
    <row r="1531" spans="1:1" x14ac:dyDescent="0.25">
      <c r="A1531" t="s">
        <v>37</v>
      </c>
    </row>
    <row r="1532" spans="1:1" x14ac:dyDescent="0.25">
      <c r="A1532" t="s">
        <v>36</v>
      </c>
    </row>
    <row r="1533" spans="1:1" x14ac:dyDescent="0.25">
      <c r="A1533" t="s">
        <v>38</v>
      </c>
    </row>
    <row r="1534" spans="1:1" x14ac:dyDescent="0.25">
      <c r="A1534" t="s">
        <v>32</v>
      </c>
    </row>
    <row r="1535" spans="1:1" x14ac:dyDescent="0.25">
      <c r="A1535" t="s">
        <v>37</v>
      </c>
    </row>
    <row r="1536" spans="1:1" x14ac:dyDescent="0.25">
      <c r="A1536" t="s">
        <v>40</v>
      </c>
    </row>
    <row r="1537" spans="1:1" x14ac:dyDescent="0.25">
      <c r="A1537" t="s">
        <v>33</v>
      </c>
    </row>
    <row r="1538" spans="1:1" x14ac:dyDescent="0.25">
      <c r="A1538" t="s">
        <v>35</v>
      </c>
    </row>
    <row r="1539" spans="1:1" x14ac:dyDescent="0.25">
      <c r="A1539" t="s">
        <v>34</v>
      </c>
    </row>
    <row r="1540" spans="1:1" x14ac:dyDescent="0.25">
      <c r="A1540" t="s">
        <v>40</v>
      </c>
    </row>
    <row r="1541" spans="1:1" x14ac:dyDescent="0.25">
      <c r="A1541" t="s">
        <v>38</v>
      </c>
    </row>
    <row r="1542" spans="1:1" x14ac:dyDescent="0.25">
      <c r="A1542" t="s">
        <v>33</v>
      </c>
    </row>
    <row r="1543" spans="1:1" x14ac:dyDescent="0.25">
      <c r="A1543" t="s">
        <v>40</v>
      </c>
    </row>
    <row r="1544" spans="1:1" x14ac:dyDescent="0.25">
      <c r="A1544" t="s">
        <v>40</v>
      </c>
    </row>
    <row r="1545" spans="1:1" x14ac:dyDescent="0.25">
      <c r="A1545" t="s">
        <v>33</v>
      </c>
    </row>
    <row r="1546" spans="1:1" x14ac:dyDescent="0.25">
      <c r="A1546" t="s">
        <v>35</v>
      </c>
    </row>
    <row r="1547" spans="1:1" x14ac:dyDescent="0.25">
      <c r="A1547" t="s">
        <v>39</v>
      </c>
    </row>
    <row r="1548" spans="1:1" x14ac:dyDescent="0.25">
      <c r="A1548" t="s">
        <v>36</v>
      </c>
    </row>
    <row r="1549" spans="1:1" x14ac:dyDescent="0.25">
      <c r="A1549" t="s">
        <v>31</v>
      </c>
    </row>
    <row r="1550" spans="1:1" x14ac:dyDescent="0.25">
      <c r="A1550" t="s">
        <v>33</v>
      </c>
    </row>
    <row r="1551" spans="1:1" x14ac:dyDescent="0.25">
      <c r="A1551" t="s">
        <v>38</v>
      </c>
    </row>
    <row r="1552" spans="1:1" x14ac:dyDescent="0.25">
      <c r="A1552" t="s">
        <v>40</v>
      </c>
    </row>
    <row r="1553" spans="1:1" x14ac:dyDescent="0.25">
      <c r="A1553" t="s">
        <v>32</v>
      </c>
    </row>
    <row r="1554" spans="1:1" x14ac:dyDescent="0.25">
      <c r="A1554" t="s">
        <v>37</v>
      </c>
    </row>
    <row r="1555" spans="1:1" x14ac:dyDescent="0.25">
      <c r="A1555" t="s">
        <v>37</v>
      </c>
    </row>
    <row r="1556" spans="1:1" x14ac:dyDescent="0.25">
      <c r="A1556" t="s">
        <v>36</v>
      </c>
    </row>
    <row r="1557" spans="1:1" x14ac:dyDescent="0.25">
      <c r="A1557" t="s">
        <v>34</v>
      </c>
    </row>
    <row r="1558" spans="1:1" x14ac:dyDescent="0.25">
      <c r="A1558" t="s">
        <v>35</v>
      </c>
    </row>
    <row r="1559" spans="1:1" x14ac:dyDescent="0.25">
      <c r="A1559" t="s">
        <v>37</v>
      </c>
    </row>
    <row r="1560" spans="1:1" x14ac:dyDescent="0.25">
      <c r="A1560" t="s">
        <v>33</v>
      </c>
    </row>
    <row r="1561" spans="1:1" x14ac:dyDescent="0.25">
      <c r="A1561" t="s">
        <v>34</v>
      </c>
    </row>
    <row r="1562" spans="1:1" x14ac:dyDescent="0.25">
      <c r="A1562" t="s">
        <v>31</v>
      </c>
    </row>
    <row r="1563" spans="1:1" x14ac:dyDescent="0.25">
      <c r="A1563" t="s">
        <v>38</v>
      </c>
    </row>
    <row r="1564" spans="1:1" x14ac:dyDescent="0.25">
      <c r="A1564" t="s">
        <v>39</v>
      </c>
    </row>
    <row r="1565" spans="1:1" x14ac:dyDescent="0.25">
      <c r="A1565" t="s">
        <v>37</v>
      </c>
    </row>
    <row r="1566" spans="1:1" x14ac:dyDescent="0.25">
      <c r="A1566" t="s">
        <v>38</v>
      </c>
    </row>
    <row r="1567" spans="1:1" x14ac:dyDescent="0.25">
      <c r="A1567" t="s">
        <v>32</v>
      </c>
    </row>
    <row r="1568" spans="1:1" x14ac:dyDescent="0.25">
      <c r="A1568" t="s">
        <v>38</v>
      </c>
    </row>
    <row r="1569" spans="1:1" x14ac:dyDescent="0.25">
      <c r="A1569" t="s">
        <v>40</v>
      </c>
    </row>
    <row r="1570" spans="1:1" x14ac:dyDescent="0.25">
      <c r="A1570" t="s">
        <v>40</v>
      </c>
    </row>
    <row r="1571" spans="1:1" x14ac:dyDescent="0.25">
      <c r="A1571" t="s">
        <v>32</v>
      </c>
    </row>
    <row r="1572" spans="1:1" x14ac:dyDescent="0.25">
      <c r="A1572" t="s">
        <v>34</v>
      </c>
    </row>
    <row r="1573" spans="1:1" x14ac:dyDescent="0.25">
      <c r="A1573" t="s">
        <v>31</v>
      </c>
    </row>
    <row r="1574" spans="1:1" x14ac:dyDescent="0.25">
      <c r="A1574" t="s">
        <v>40</v>
      </c>
    </row>
    <row r="1575" spans="1:1" x14ac:dyDescent="0.25">
      <c r="A1575" t="s">
        <v>39</v>
      </c>
    </row>
    <row r="1576" spans="1:1" x14ac:dyDescent="0.25">
      <c r="A1576" t="s">
        <v>35</v>
      </c>
    </row>
    <row r="1577" spans="1:1" x14ac:dyDescent="0.25">
      <c r="A1577" t="s">
        <v>33</v>
      </c>
    </row>
    <row r="1578" spans="1:1" x14ac:dyDescent="0.25">
      <c r="A1578" t="s">
        <v>38</v>
      </c>
    </row>
    <row r="1579" spans="1:1" x14ac:dyDescent="0.25">
      <c r="A1579" t="s">
        <v>36</v>
      </c>
    </row>
    <row r="1580" spans="1:1" x14ac:dyDescent="0.25">
      <c r="A1580" t="s">
        <v>35</v>
      </c>
    </row>
    <row r="1581" spans="1:1" x14ac:dyDescent="0.25">
      <c r="A1581" t="s">
        <v>36</v>
      </c>
    </row>
    <row r="1582" spans="1:1" x14ac:dyDescent="0.25">
      <c r="A1582" t="s">
        <v>31</v>
      </c>
    </row>
    <row r="1583" spans="1:1" x14ac:dyDescent="0.25">
      <c r="A1583" t="s">
        <v>39</v>
      </c>
    </row>
    <row r="1584" spans="1:1" x14ac:dyDescent="0.25">
      <c r="A1584" t="s">
        <v>39</v>
      </c>
    </row>
    <row r="1585" spans="1:1" x14ac:dyDescent="0.25">
      <c r="A1585" t="s">
        <v>40</v>
      </c>
    </row>
    <row r="1586" spans="1:1" x14ac:dyDescent="0.25">
      <c r="A1586" t="s">
        <v>40</v>
      </c>
    </row>
    <row r="1587" spans="1:1" x14ac:dyDescent="0.25">
      <c r="A1587" t="s">
        <v>36</v>
      </c>
    </row>
    <row r="1588" spans="1:1" x14ac:dyDescent="0.25">
      <c r="A1588" t="s">
        <v>37</v>
      </c>
    </row>
    <row r="1589" spans="1:1" x14ac:dyDescent="0.25">
      <c r="A1589" t="s">
        <v>34</v>
      </c>
    </row>
    <row r="1590" spans="1:1" x14ac:dyDescent="0.25">
      <c r="A1590" t="s">
        <v>38</v>
      </c>
    </row>
    <row r="1591" spans="1:1" x14ac:dyDescent="0.25">
      <c r="A1591" t="s">
        <v>32</v>
      </c>
    </row>
    <row r="1592" spans="1:1" x14ac:dyDescent="0.25">
      <c r="A1592" t="s">
        <v>40</v>
      </c>
    </row>
    <row r="1593" spans="1:1" x14ac:dyDescent="0.25">
      <c r="A1593" t="s">
        <v>38</v>
      </c>
    </row>
    <row r="1594" spans="1:1" x14ac:dyDescent="0.25">
      <c r="A1594" t="s">
        <v>36</v>
      </c>
    </row>
    <row r="1595" spans="1:1" x14ac:dyDescent="0.25">
      <c r="A1595" t="s">
        <v>36</v>
      </c>
    </row>
    <row r="1596" spans="1:1" x14ac:dyDescent="0.25">
      <c r="A1596" t="s">
        <v>39</v>
      </c>
    </row>
    <row r="1597" spans="1:1" x14ac:dyDescent="0.25">
      <c r="A1597" t="s">
        <v>35</v>
      </c>
    </row>
    <row r="1598" spans="1:1" x14ac:dyDescent="0.25">
      <c r="A1598" t="s">
        <v>31</v>
      </c>
    </row>
    <row r="1599" spans="1:1" x14ac:dyDescent="0.25">
      <c r="A1599" t="s">
        <v>38</v>
      </c>
    </row>
    <row r="1600" spans="1:1" x14ac:dyDescent="0.25">
      <c r="A1600" t="s">
        <v>33</v>
      </c>
    </row>
    <row r="1601" spans="1:1" x14ac:dyDescent="0.25">
      <c r="A1601" t="s">
        <v>36</v>
      </c>
    </row>
    <row r="1602" spans="1:1" x14ac:dyDescent="0.25">
      <c r="A1602" t="s">
        <v>40</v>
      </c>
    </row>
    <row r="1603" spans="1:1" x14ac:dyDescent="0.25">
      <c r="A1603" t="s">
        <v>36</v>
      </c>
    </row>
    <row r="1604" spans="1:1" x14ac:dyDescent="0.25">
      <c r="A1604" t="s">
        <v>32</v>
      </c>
    </row>
    <row r="1605" spans="1:1" x14ac:dyDescent="0.25">
      <c r="A1605" t="s">
        <v>32</v>
      </c>
    </row>
    <row r="1606" spans="1:1" x14ac:dyDescent="0.25">
      <c r="A1606" t="s">
        <v>31</v>
      </c>
    </row>
    <row r="1607" spans="1:1" x14ac:dyDescent="0.25">
      <c r="A1607" t="s">
        <v>31</v>
      </c>
    </row>
    <row r="1608" spans="1:1" x14ac:dyDescent="0.25">
      <c r="A1608" t="s">
        <v>37</v>
      </c>
    </row>
    <row r="1609" spans="1:1" x14ac:dyDescent="0.25">
      <c r="A1609" t="s">
        <v>36</v>
      </c>
    </row>
    <row r="1610" spans="1:1" x14ac:dyDescent="0.25">
      <c r="A1610" t="s">
        <v>33</v>
      </c>
    </row>
    <row r="1611" spans="1:1" x14ac:dyDescent="0.25">
      <c r="A1611" t="s">
        <v>39</v>
      </c>
    </row>
    <row r="1612" spans="1:1" x14ac:dyDescent="0.25">
      <c r="A1612" t="s">
        <v>32</v>
      </c>
    </row>
    <row r="1613" spans="1:1" x14ac:dyDescent="0.25">
      <c r="A1613" t="s">
        <v>31</v>
      </c>
    </row>
    <row r="1614" spans="1:1" x14ac:dyDescent="0.25">
      <c r="A1614" t="s">
        <v>39</v>
      </c>
    </row>
    <row r="1615" spans="1:1" x14ac:dyDescent="0.25">
      <c r="A1615" t="s">
        <v>35</v>
      </c>
    </row>
    <row r="1616" spans="1:1" x14ac:dyDescent="0.25">
      <c r="A1616" t="s">
        <v>34</v>
      </c>
    </row>
    <row r="1617" spans="1:1" x14ac:dyDescent="0.25">
      <c r="A1617" t="s">
        <v>36</v>
      </c>
    </row>
    <row r="1618" spans="1:1" x14ac:dyDescent="0.25">
      <c r="A1618" t="s">
        <v>35</v>
      </c>
    </row>
    <row r="1619" spans="1:1" x14ac:dyDescent="0.25">
      <c r="A1619" t="s">
        <v>34</v>
      </c>
    </row>
    <row r="1620" spans="1:1" x14ac:dyDescent="0.25">
      <c r="A1620" t="s">
        <v>36</v>
      </c>
    </row>
    <row r="1621" spans="1:1" x14ac:dyDescent="0.25">
      <c r="A1621" t="s">
        <v>39</v>
      </c>
    </row>
    <row r="1622" spans="1:1" x14ac:dyDescent="0.25">
      <c r="A1622" t="s">
        <v>36</v>
      </c>
    </row>
    <row r="1623" spans="1:1" x14ac:dyDescent="0.25">
      <c r="A1623" t="s">
        <v>32</v>
      </c>
    </row>
    <row r="1624" spans="1:1" x14ac:dyDescent="0.25">
      <c r="A1624" t="s">
        <v>38</v>
      </c>
    </row>
    <row r="1625" spans="1:1" x14ac:dyDescent="0.25">
      <c r="A1625" t="s">
        <v>38</v>
      </c>
    </row>
    <row r="1626" spans="1:1" x14ac:dyDescent="0.25">
      <c r="A1626" t="s">
        <v>36</v>
      </c>
    </row>
    <row r="1627" spans="1:1" x14ac:dyDescent="0.25">
      <c r="A1627" t="s">
        <v>38</v>
      </c>
    </row>
    <row r="1628" spans="1:1" x14ac:dyDescent="0.25">
      <c r="A1628" t="s">
        <v>39</v>
      </c>
    </row>
    <row r="1629" spans="1:1" x14ac:dyDescent="0.25">
      <c r="A1629" t="s">
        <v>33</v>
      </c>
    </row>
    <row r="1630" spans="1:1" x14ac:dyDescent="0.25">
      <c r="A1630" t="s">
        <v>31</v>
      </c>
    </row>
    <row r="1631" spans="1:1" x14ac:dyDescent="0.25">
      <c r="A1631" t="s">
        <v>35</v>
      </c>
    </row>
    <row r="1632" spans="1:1" x14ac:dyDescent="0.25">
      <c r="A1632" t="s">
        <v>37</v>
      </c>
    </row>
    <row r="1633" spans="1:1" x14ac:dyDescent="0.25">
      <c r="A1633" t="s">
        <v>36</v>
      </c>
    </row>
    <row r="1634" spans="1:1" x14ac:dyDescent="0.25">
      <c r="A1634" t="s">
        <v>33</v>
      </c>
    </row>
    <row r="1635" spans="1:1" x14ac:dyDescent="0.25">
      <c r="A1635" t="s">
        <v>32</v>
      </c>
    </row>
    <row r="1636" spans="1:1" x14ac:dyDescent="0.25">
      <c r="A1636" t="s">
        <v>36</v>
      </c>
    </row>
    <row r="1637" spans="1:1" x14ac:dyDescent="0.25">
      <c r="A1637" t="s">
        <v>33</v>
      </c>
    </row>
    <row r="1638" spans="1:1" x14ac:dyDescent="0.25">
      <c r="A1638" t="s">
        <v>33</v>
      </c>
    </row>
    <row r="1639" spans="1:1" x14ac:dyDescent="0.25">
      <c r="A1639" t="s">
        <v>32</v>
      </c>
    </row>
    <row r="1640" spans="1:1" x14ac:dyDescent="0.25">
      <c r="A1640" t="s">
        <v>38</v>
      </c>
    </row>
    <row r="1641" spans="1:1" x14ac:dyDescent="0.25">
      <c r="A1641" t="s">
        <v>37</v>
      </c>
    </row>
    <row r="1642" spans="1:1" x14ac:dyDescent="0.25">
      <c r="A1642" t="s">
        <v>37</v>
      </c>
    </row>
    <row r="1643" spans="1:1" x14ac:dyDescent="0.25">
      <c r="A1643" t="s">
        <v>38</v>
      </c>
    </row>
    <row r="1644" spans="1:1" x14ac:dyDescent="0.25">
      <c r="A1644" t="s">
        <v>40</v>
      </c>
    </row>
    <row r="1645" spans="1:1" x14ac:dyDescent="0.25">
      <c r="A1645" t="s">
        <v>38</v>
      </c>
    </row>
    <row r="1646" spans="1:1" x14ac:dyDescent="0.25">
      <c r="A1646" t="s">
        <v>33</v>
      </c>
    </row>
    <row r="1647" spans="1:1" x14ac:dyDescent="0.25">
      <c r="A1647" t="s">
        <v>37</v>
      </c>
    </row>
    <row r="1648" spans="1:1" x14ac:dyDescent="0.25">
      <c r="A1648" t="s">
        <v>39</v>
      </c>
    </row>
    <row r="1649" spans="1:1" x14ac:dyDescent="0.25">
      <c r="A1649" t="s">
        <v>40</v>
      </c>
    </row>
    <row r="1650" spans="1:1" x14ac:dyDescent="0.25">
      <c r="A1650" t="s">
        <v>34</v>
      </c>
    </row>
    <row r="1651" spans="1:1" x14ac:dyDescent="0.25">
      <c r="A1651" t="s">
        <v>35</v>
      </c>
    </row>
    <row r="1652" spans="1:1" x14ac:dyDescent="0.25">
      <c r="A1652" t="s">
        <v>34</v>
      </c>
    </row>
    <row r="1653" spans="1:1" x14ac:dyDescent="0.25">
      <c r="A1653" t="s">
        <v>33</v>
      </c>
    </row>
    <row r="1654" spans="1:1" x14ac:dyDescent="0.25">
      <c r="A1654" t="s">
        <v>32</v>
      </c>
    </row>
    <row r="1655" spans="1:1" x14ac:dyDescent="0.25">
      <c r="A1655" t="s">
        <v>35</v>
      </c>
    </row>
    <row r="1656" spans="1:1" x14ac:dyDescent="0.25">
      <c r="A1656" t="s">
        <v>34</v>
      </c>
    </row>
    <row r="1657" spans="1:1" x14ac:dyDescent="0.25">
      <c r="A1657" t="s">
        <v>39</v>
      </c>
    </row>
    <row r="1658" spans="1:1" x14ac:dyDescent="0.25">
      <c r="A1658" t="s">
        <v>34</v>
      </c>
    </row>
    <row r="1659" spans="1:1" x14ac:dyDescent="0.25">
      <c r="A1659" t="s">
        <v>37</v>
      </c>
    </row>
    <row r="1660" spans="1:1" x14ac:dyDescent="0.25">
      <c r="A1660" t="s">
        <v>39</v>
      </c>
    </row>
    <row r="1661" spans="1:1" x14ac:dyDescent="0.25">
      <c r="A1661" t="s">
        <v>35</v>
      </c>
    </row>
    <row r="1662" spans="1:1" x14ac:dyDescent="0.25">
      <c r="A1662" t="s">
        <v>32</v>
      </c>
    </row>
    <row r="1663" spans="1:1" x14ac:dyDescent="0.25">
      <c r="A1663" t="s">
        <v>38</v>
      </c>
    </row>
    <row r="1664" spans="1:1" x14ac:dyDescent="0.25">
      <c r="A1664" t="s">
        <v>34</v>
      </c>
    </row>
    <row r="1665" spans="1:1" x14ac:dyDescent="0.25">
      <c r="A1665" t="s">
        <v>31</v>
      </c>
    </row>
    <row r="1666" spans="1:1" x14ac:dyDescent="0.25">
      <c r="A1666" t="s">
        <v>40</v>
      </c>
    </row>
    <row r="1667" spans="1:1" x14ac:dyDescent="0.25">
      <c r="A1667" t="s">
        <v>32</v>
      </c>
    </row>
    <row r="1668" spans="1:1" x14ac:dyDescent="0.25">
      <c r="A1668" t="s">
        <v>39</v>
      </c>
    </row>
    <row r="1669" spans="1:1" x14ac:dyDescent="0.25">
      <c r="A1669" t="s">
        <v>39</v>
      </c>
    </row>
    <row r="1670" spans="1:1" x14ac:dyDescent="0.25">
      <c r="A1670" t="s">
        <v>33</v>
      </c>
    </row>
    <row r="1671" spans="1:1" x14ac:dyDescent="0.25">
      <c r="A1671" t="s">
        <v>32</v>
      </c>
    </row>
    <row r="1672" spans="1:1" x14ac:dyDescent="0.25">
      <c r="A1672" t="s">
        <v>38</v>
      </c>
    </row>
    <row r="1673" spans="1:1" x14ac:dyDescent="0.25">
      <c r="A1673" t="s">
        <v>35</v>
      </c>
    </row>
    <row r="1674" spans="1:1" x14ac:dyDescent="0.25">
      <c r="A1674" t="s">
        <v>38</v>
      </c>
    </row>
    <row r="1675" spans="1:1" x14ac:dyDescent="0.25">
      <c r="A1675" t="s">
        <v>36</v>
      </c>
    </row>
    <row r="1676" spans="1:1" x14ac:dyDescent="0.25">
      <c r="A1676" t="s">
        <v>31</v>
      </c>
    </row>
    <row r="1677" spans="1:1" x14ac:dyDescent="0.25">
      <c r="A1677" t="s">
        <v>31</v>
      </c>
    </row>
    <row r="1678" spans="1:1" x14ac:dyDescent="0.25">
      <c r="A1678" t="s">
        <v>31</v>
      </c>
    </row>
    <row r="1679" spans="1:1" x14ac:dyDescent="0.25">
      <c r="A1679" t="s">
        <v>38</v>
      </c>
    </row>
    <row r="1680" spans="1:1" x14ac:dyDescent="0.25">
      <c r="A1680" t="s">
        <v>37</v>
      </c>
    </row>
    <row r="1681" spans="1:1" x14ac:dyDescent="0.25">
      <c r="A1681" t="s">
        <v>32</v>
      </c>
    </row>
    <row r="1682" spans="1:1" x14ac:dyDescent="0.25">
      <c r="A1682" t="s">
        <v>39</v>
      </c>
    </row>
    <row r="1683" spans="1:1" x14ac:dyDescent="0.25">
      <c r="A1683" t="s">
        <v>37</v>
      </c>
    </row>
    <row r="1684" spans="1:1" x14ac:dyDescent="0.25">
      <c r="A1684" t="s">
        <v>32</v>
      </c>
    </row>
    <row r="1685" spans="1:1" x14ac:dyDescent="0.25">
      <c r="A1685" t="s">
        <v>37</v>
      </c>
    </row>
    <row r="1686" spans="1:1" x14ac:dyDescent="0.25">
      <c r="A1686" t="s">
        <v>34</v>
      </c>
    </row>
    <row r="1687" spans="1:1" x14ac:dyDescent="0.25">
      <c r="A1687" t="s">
        <v>40</v>
      </c>
    </row>
    <row r="1688" spans="1:1" x14ac:dyDescent="0.25">
      <c r="A1688" t="s">
        <v>33</v>
      </c>
    </row>
    <row r="1689" spans="1:1" x14ac:dyDescent="0.25">
      <c r="A1689" t="s">
        <v>40</v>
      </c>
    </row>
    <row r="1690" spans="1:1" x14ac:dyDescent="0.25">
      <c r="A1690" t="s">
        <v>34</v>
      </c>
    </row>
    <row r="1691" spans="1:1" x14ac:dyDescent="0.25">
      <c r="A1691" t="s">
        <v>32</v>
      </c>
    </row>
    <row r="1692" spans="1:1" x14ac:dyDescent="0.25">
      <c r="A1692" t="s">
        <v>36</v>
      </c>
    </row>
    <row r="1693" spans="1:1" x14ac:dyDescent="0.25">
      <c r="A1693" t="s">
        <v>32</v>
      </c>
    </row>
    <row r="1694" spans="1:1" x14ac:dyDescent="0.25">
      <c r="A1694" t="s">
        <v>39</v>
      </c>
    </row>
    <row r="1695" spans="1:1" x14ac:dyDescent="0.25">
      <c r="A1695" t="s">
        <v>36</v>
      </c>
    </row>
    <row r="1696" spans="1:1" x14ac:dyDescent="0.25">
      <c r="A1696" t="s">
        <v>39</v>
      </c>
    </row>
    <row r="1697" spans="1:1" x14ac:dyDescent="0.25">
      <c r="A1697" t="s">
        <v>38</v>
      </c>
    </row>
    <row r="1698" spans="1:1" x14ac:dyDescent="0.25">
      <c r="A1698" t="s">
        <v>40</v>
      </c>
    </row>
    <row r="1699" spans="1:1" x14ac:dyDescent="0.25">
      <c r="A1699" t="s">
        <v>33</v>
      </c>
    </row>
    <row r="1700" spans="1:1" x14ac:dyDescent="0.25">
      <c r="A1700" t="s">
        <v>32</v>
      </c>
    </row>
    <row r="1701" spans="1:1" x14ac:dyDescent="0.25">
      <c r="A1701" t="s">
        <v>37</v>
      </c>
    </row>
    <row r="1702" spans="1:1" x14ac:dyDescent="0.25">
      <c r="A1702" t="s">
        <v>34</v>
      </c>
    </row>
    <row r="1703" spans="1:1" x14ac:dyDescent="0.25">
      <c r="A1703" t="s">
        <v>39</v>
      </c>
    </row>
    <row r="1704" spans="1:1" x14ac:dyDescent="0.25">
      <c r="A1704" t="s">
        <v>32</v>
      </c>
    </row>
    <row r="1705" spans="1:1" x14ac:dyDescent="0.25">
      <c r="A1705" t="s">
        <v>33</v>
      </c>
    </row>
    <row r="1706" spans="1:1" x14ac:dyDescent="0.25">
      <c r="A1706" t="s">
        <v>33</v>
      </c>
    </row>
    <row r="1707" spans="1:1" x14ac:dyDescent="0.25">
      <c r="A1707" t="s">
        <v>33</v>
      </c>
    </row>
    <row r="1708" spans="1:1" x14ac:dyDescent="0.25">
      <c r="A1708" t="s">
        <v>39</v>
      </c>
    </row>
    <row r="1709" spans="1:1" x14ac:dyDescent="0.25">
      <c r="A1709" t="s">
        <v>36</v>
      </c>
    </row>
    <row r="1710" spans="1:1" x14ac:dyDescent="0.25">
      <c r="A1710" t="s">
        <v>34</v>
      </c>
    </row>
    <row r="1711" spans="1:1" x14ac:dyDescent="0.25">
      <c r="A1711" t="s">
        <v>35</v>
      </c>
    </row>
    <row r="1712" spans="1:1" x14ac:dyDescent="0.25">
      <c r="A1712" t="s">
        <v>32</v>
      </c>
    </row>
    <row r="1713" spans="1:1" x14ac:dyDescent="0.25">
      <c r="A1713" t="s">
        <v>35</v>
      </c>
    </row>
    <row r="1714" spans="1:1" x14ac:dyDescent="0.25">
      <c r="A1714" t="s">
        <v>37</v>
      </c>
    </row>
    <row r="1715" spans="1:1" x14ac:dyDescent="0.25">
      <c r="A1715" t="s">
        <v>33</v>
      </c>
    </row>
    <row r="1716" spans="1:1" x14ac:dyDescent="0.25">
      <c r="A1716" t="s">
        <v>35</v>
      </c>
    </row>
    <row r="1717" spans="1:1" x14ac:dyDescent="0.25">
      <c r="A1717" t="s">
        <v>37</v>
      </c>
    </row>
    <row r="1718" spans="1:1" x14ac:dyDescent="0.25">
      <c r="A1718" t="s">
        <v>31</v>
      </c>
    </row>
    <row r="1719" spans="1:1" x14ac:dyDescent="0.25">
      <c r="A1719" t="s">
        <v>39</v>
      </c>
    </row>
    <row r="1720" spans="1:1" x14ac:dyDescent="0.25">
      <c r="A1720" t="s">
        <v>39</v>
      </c>
    </row>
    <row r="1721" spans="1:1" x14ac:dyDescent="0.25">
      <c r="A1721" t="s">
        <v>37</v>
      </c>
    </row>
    <row r="1722" spans="1:1" x14ac:dyDescent="0.25">
      <c r="A1722" t="s">
        <v>34</v>
      </c>
    </row>
    <row r="1723" spans="1:1" x14ac:dyDescent="0.25">
      <c r="A1723" t="s">
        <v>31</v>
      </c>
    </row>
    <row r="1724" spans="1:1" x14ac:dyDescent="0.25">
      <c r="A1724" t="s">
        <v>40</v>
      </c>
    </row>
    <row r="1725" spans="1:1" x14ac:dyDescent="0.25">
      <c r="A1725" t="s">
        <v>35</v>
      </c>
    </row>
    <row r="1726" spans="1:1" x14ac:dyDescent="0.25">
      <c r="A1726" t="s">
        <v>35</v>
      </c>
    </row>
    <row r="1727" spans="1:1" x14ac:dyDescent="0.25">
      <c r="A1727" t="s">
        <v>39</v>
      </c>
    </row>
    <row r="1728" spans="1:1" x14ac:dyDescent="0.25">
      <c r="A1728" t="s">
        <v>31</v>
      </c>
    </row>
    <row r="1729" spans="1:1" x14ac:dyDescent="0.25">
      <c r="A1729" t="s">
        <v>34</v>
      </c>
    </row>
    <row r="1730" spans="1:1" x14ac:dyDescent="0.25">
      <c r="A1730" t="s">
        <v>40</v>
      </c>
    </row>
    <row r="1731" spans="1:1" x14ac:dyDescent="0.25">
      <c r="A1731" t="s">
        <v>33</v>
      </c>
    </row>
    <row r="1732" spans="1:1" x14ac:dyDescent="0.25">
      <c r="A1732" t="s">
        <v>32</v>
      </c>
    </row>
    <row r="1733" spans="1:1" x14ac:dyDescent="0.25">
      <c r="A1733" t="s">
        <v>37</v>
      </c>
    </row>
    <row r="1734" spans="1:1" x14ac:dyDescent="0.25">
      <c r="A1734" t="s">
        <v>37</v>
      </c>
    </row>
    <row r="1735" spans="1:1" x14ac:dyDescent="0.25">
      <c r="A1735" t="s">
        <v>34</v>
      </c>
    </row>
    <row r="1736" spans="1:1" x14ac:dyDescent="0.25">
      <c r="A1736" t="s">
        <v>36</v>
      </c>
    </row>
    <row r="1737" spans="1:1" x14ac:dyDescent="0.25">
      <c r="A1737" t="s">
        <v>38</v>
      </c>
    </row>
    <row r="1738" spans="1:1" x14ac:dyDescent="0.25">
      <c r="A1738" t="s">
        <v>36</v>
      </c>
    </row>
    <row r="1739" spans="1:1" x14ac:dyDescent="0.25">
      <c r="A1739" t="s">
        <v>33</v>
      </c>
    </row>
    <row r="1740" spans="1:1" x14ac:dyDescent="0.25">
      <c r="A1740" t="s">
        <v>35</v>
      </c>
    </row>
    <row r="1741" spans="1:1" x14ac:dyDescent="0.25">
      <c r="A1741" t="s">
        <v>32</v>
      </c>
    </row>
    <row r="1742" spans="1:1" x14ac:dyDescent="0.25">
      <c r="A1742" t="s">
        <v>31</v>
      </c>
    </row>
    <row r="1743" spans="1:1" x14ac:dyDescent="0.25">
      <c r="A1743" t="s">
        <v>34</v>
      </c>
    </row>
    <row r="1744" spans="1:1" x14ac:dyDescent="0.25">
      <c r="A1744" t="s">
        <v>40</v>
      </c>
    </row>
    <row r="1745" spans="1:1" x14ac:dyDescent="0.25">
      <c r="A1745" t="s">
        <v>40</v>
      </c>
    </row>
    <row r="1746" spans="1:1" x14ac:dyDescent="0.25">
      <c r="A1746" t="s">
        <v>32</v>
      </c>
    </row>
    <row r="1747" spans="1:1" x14ac:dyDescent="0.25">
      <c r="A1747" t="s">
        <v>39</v>
      </c>
    </row>
    <row r="1748" spans="1:1" x14ac:dyDescent="0.25">
      <c r="A1748" t="s">
        <v>40</v>
      </c>
    </row>
    <row r="1749" spans="1:1" x14ac:dyDescent="0.25">
      <c r="A1749" t="s">
        <v>38</v>
      </c>
    </row>
    <row r="1750" spans="1:1" x14ac:dyDescent="0.25">
      <c r="A1750" t="s">
        <v>31</v>
      </c>
    </row>
    <row r="1751" spans="1:1" x14ac:dyDescent="0.25">
      <c r="A1751" t="s">
        <v>40</v>
      </c>
    </row>
    <row r="1752" spans="1:1" x14ac:dyDescent="0.25">
      <c r="A1752" t="s">
        <v>39</v>
      </c>
    </row>
    <row r="1753" spans="1:1" x14ac:dyDescent="0.25">
      <c r="A1753" t="s">
        <v>34</v>
      </c>
    </row>
    <row r="1754" spans="1:1" x14ac:dyDescent="0.25">
      <c r="A1754" t="s">
        <v>39</v>
      </c>
    </row>
    <row r="1755" spans="1:1" x14ac:dyDescent="0.25">
      <c r="A1755" t="s">
        <v>40</v>
      </c>
    </row>
    <row r="1756" spans="1:1" x14ac:dyDescent="0.25">
      <c r="A1756" t="s">
        <v>38</v>
      </c>
    </row>
    <row r="1757" spans="1:1" x14ac:dyDescent="0.25">
      <c r="A1757" t="s">
        <v>31</v>
      </c>
    </row>
    <row r="1758" spans="1:1" x14ac:dyDescent="0.25">
      <c r="A1758" t="s">
        <v>37</v>
      </c>
    </row>
    <row r="1759" spans="1:1" x14ac:dyDescent="0.25">
      <c r="A1759" t="s">
        <v>31</v>
      </c>
    </row>
    <row r="1760" spans="1:1" x14ac:dyDescent="0.25">
      <c r="A1760" t="s">
        <v>32</v>
      </c>
    </row>
    <row r="1761" spans="1:1" x14ac:dyDescent="0.25">
      <c r="A1761" t="s">
        <v>35</v>
      </c>
    </row>
    <row r="1762" spans="1:1" x14ac:dyDescent="0.25">
      <c r="A1762" t="s">
        <v>31</v>
      </c>
    </row>
    <row r="1763" spans="1:1" x14ac:dyDescent="0.25">
      <c r="A1763" t="s">
        <v>31</v>
      </c>
    </row>
    <row r="1764" spans="1:1" x14ac:dyDescent="0.25">
      <c r="A1764" t="s">
        <v>31</v>
      </c>
    </row>
    <row r="1765" spans="1:1" x14ac:dyDescent="0.25">
      <c r="A1765" t="s">
        <v>38</v>
      </c>
    </row>
    <row r="1766" spans="1:1" x14ac:dyDescent="0.25">
      <c r="A1766" t="s">
        <v>32</v>
      </c>
    </row>
    <row r="1767" spans="1:1" x14ac:dyDescent="0.25">
      <c r="A1767" t="s">
        <v>39</v>
      </c>
    </row>
    <row r="1768" spans="1:1" x14ac:dyDescent="0.25">
      <c r="A1768" t="s">
        <v>40</v>
      </c>
    </row>
    <row r="1769" spans="1:1" x14ac:dyDescent="0.25">
      <c r="A1769" t="s">
        <v>40</v>
      </c>
    </row>
    <row r="1770" spans="1:1" x14ac:dyDescent="0.25">
      <c r="A1770" t="s">
        <v>38</v>
      </c>
    </row>
    <row r="1771" spans="1:1" x14ac:dyDescent="0.25">
      <c r="A1771" t="s">
        <v>34</v>
      </c>
    </row>
    <row r="1772" spans="1:1" x14ac:dyDescent="0.25">
      <c r="A1772" t="s">
        <v>35</v>
      </c>
    </row>
    <row r="1773" spans="1:1" x14ac:dyDescent="0.25">
      <c r="A1773" t="s">
        <v>37</v>
      </c>
    </row>
    <row r="1774" spans="1:1" x14ac:dyDescent="0.25">
      <c r="A1774" t="s">
        <v>35</v>
      </c>
    </row>
    <row r="1775" spans="1:1" x14ac:dyDescent="0.25">
      <c r="A1775" t="s">
        <v>36</v>
      </c>
    </row>
    <row r="1776" spans="1:1" x14ac:dyDescent="0.25">
      <c r="A1776" t="s">
        <v>32</v>
      </c>
    </row>
    <row r="1777" spans="1:1" x14ac:dyDescent="0.25">
      <c r="A1777" t="s">
        <v>40</v>
      </c>
    </row>
    <row r="1778" spans="1:1" x14ac:dyDescent="0.25">
      <c r="A1778" t="s">
        <v>39</v>
      </c>
    </row>
    <row r="1779" spans="1:1" x14ac:dyDescent="0.25">
      <c r="A1779" t="s">
        <v>35</v>
      </c>
    </row>
    <row r="1780" spans="1:1" x14ac:dyDescent="0.25">
      <c r="A1780" t="s">
        <v>40</v>
      </c>
    </row>
    <row r="1781" spans="1:1" x14ac:dyDescent="0.25">
      <c r="A1781" t="s">
        <v>32</v>
      </c>
    </row>
    <row r="1782" spans="1:1" x14ac:dyDescent="0.25">
      <c r="A1782" t="s">
        <v>35</v>
      </c>
    </row>
    <row r="1783" spans="1:1" x14ac:dyDescent="0.25">
      <c r="A1783" t="s">
        <v>32</v>
      </c>
    </row>
    <row r="1784" spans="1:1" x14ac:dyDescent="0.25">
      <c r="A1784" t="s">
        <v>38</v>
      </c>
    </row>
    <row r="1785" spans="1:1" x14ac:dyDescent="0.25">
      <c r="A1785" t="s">
        <v>37</v>
      </c>
    </row>
    <row r="1786" spans="1:1" x14ac:dyDescent="0.25">
      <c r="A1786" t="s">
        <v>39</v>
      </c>
    </row>
    <row r="1787" spans="1:1" x14ac:dyDescent="0.25">
      <c r="A1787" t="s">
        <v>34</v>
      </c>
    </row>
    <row r="1788" spans="1:1" x14ac:dyDescent="0.25">
      <c r="A1788" t="s">
        <v>39</v>
      </c>
    </row>
    <row r="1789" spans="1:1" x14ac:dyDescent="0.25">
      <c r="A1789" t="s">
        <v>31</v>
      </c>
    </row>
    <row r="1790" spans="1:1" x14ac:dyDescent="0.25">
      <c r="A1790" t="s">
        <v>32</v>
      </c>
    </row>
    <row r="1791" spans="1:1" x14ac:dyDescent="0.25">
      <c r="A1791" t="s">
        <v>39</v>
      </c>
    </row>
    <row r="1792" spans="1:1" x14ac:dyDescent="0.25">
      <c r="A1792" t="s">
        <v>39</v>
      </c>
    </row>
    <row r="1793" spans="1:1" x14ac:dyDescent="0.25">
      <c r="A1793" t="s">
        <v>36</v>
      </c>
    </row>
    <row r="1794" spans="1:1" x14ac:dyDescent="0.25">
      <c r="A1794" t="s">
        <v>36</v>
      </c>
    </row>
    <row r="1795" spans="1:1" x14ac:dyDescent="0.25">
      <c r="A1795" t="s">
        <v>38</v>
      </c>
    </row>
    <row r="1796" spans="1:1" x14ac:dyDescent="0.25">
      <c r="A1796" t="s">
        <v>31</v>
      </c>
    </row>
    <row r="1797" spans="1:1" x14ac:dyDescent="0.25">
      <c r="A1797" t="s">
        <v>34</v>
      </c>
    </row>
    <row r="1798" spans="1:1" x14ac:dyDescent="0.25">
      <c r="A1798" t="s">
        <v>33</v>
      </c>
    </row>
    <row r="1799" spans="1:1" x14ac:dyDescent="0.25">
      <c r="A1799" t="s">
        <v>31</v>
      </c>
    </row>
    <row r="1800" spans="1:1" x14ac:dyDescent="0.25">
      <c r="A1800" t="s">
        <v>34</v>
      </c>
    </row>
    <row r="1801" spans="1:1" x14ac:dyDescent="0.25">
      <c r="A1801" t="s">
        <v>40</v>
      </c>
    </row>
    <row r="1802" spans="1:1" x14ac:dyDescent="0.25">
      <c r="A1802" t="s">
        <v>37</v>
      </c>
    </row>
    <row r="1803" spans="1:1" x14ac:dyDescent="0.25">
      <c r="A1803" t="s">
        <v>38</v>
      </c>
    </row>
    <row r="1804" spans="1:1" x14ac:dyDescent="0.25">
      <c r="A1804" t="s">
        <v>35</v>
      </c>
    </row>
    <row r="1805" spans="1:1" x14ac:dyDescent="0.25">
      <c r="A1805" t="s">
        <v>39</v>
      </c>
    </row>
    <row r="1806" spans="1:1" x14ac:dyDescent="0.25">
      <c r="A1806" t="s">
        <v>32</v>
      </c>
    </row>
    <row r="1807" spans="1:1" x14ac:dyDescent="0.25">
      <c r="A1807" t="s">
        <v>37</v>
      </c>
    </row>
    <row r="1808" spans="1:1" x14ac:dyDescent="0.25">
      <c r="A1808" t="s">
        <v>35</v>
      </c>
    </row>
    <row r="1809" spans="1:1" x14ac:dyDescent="0.25">
      <c r="A1809" t="s">
        <v>33</v>
      </c>
    </row>
    <row r="1810" spans="1:1" x14ac:dyDescent="0.25">
      <c r="A1810" t="s">
        <v>32</v>
      </c>
    </row>
    <row r="1811" spans="1:1" x14ac:dyDescent="0.25">
      <c r="A1811" t="s">
        <v>40</v>
      </c>
    </row>
    <row r="1812" spans="1:1" x14ac:dyDescent="0.25">
      <c r="A1812" t="s">
        <v>38</v>
      </c>
    </row>
    <row r="1813" spans="1:1" x14ac:dyDescent="0.25">
      <c r="A1813" t="s">
        <v>38</v>
      </c>
    </row>
    <row r="1814" spans="1:1" x14ac:dyDescent="0.25">
      <c r="A1814" t="s">
        <v>39</v>
      </c>
    </row>
    <row r="1815" spans="1:1" x14ac:dyDescent="0.25">
      <c r="A1815" t="s">
        <v>34</v>
      </c>
    </row>
    <row r="1816" spans="1:1" x14ac:dyDescent="0.25">
      <c r="A1816" t="s">
        <v>37</v>
      </c>
    </row>
    <row r="1817" spans="1:1" x14ac:dyDescent="0.25">
      <c r="A1817" t="s">
        <v>35</v>
      </c>
    </row>
    <row r="1818" spans="1:1" x14ac:dyDescent="0.25">
      <c r="A1818" t="s">
        <v>40</v>
      </c>
    </row>
    <row r="1819" spans="1:1" x14ac:dyDescent="0.25">
      <c r="A1819" t="s">
        <v>38</v>
      </c>
    </row>
    <row r="1820" spans="1:1" x14ac:dyDescent="0.25">
      <c r="A1820" t="s">
        <v>35</v>
      </c>
    </row>
    <row r="1821" spans="1:1" x14ac:dyDescent="0.25">
      <c r="A1821" t="s">
        <v>39</v>
      </c>
    </row>
    <row r="1822" spans="1:1" x14ac:dyDescent="0.25">
      <c r="A1822" t="s">
        <v>37</v>
      </c>
    </row>
    <row r="1823" spans="1:1" x14ac:dyDescent="0.25">
      <c r="A1823" t="s">
        <v>35</v>
      </c>
    </row>
    <row r="1824" spans="1:1" x14ac:dyDescent="0.25">
      <c r="A1824" t="s">
        <v>34</v>
      </c>
    </row>
    <row r="1825" spans="1:1" x14ac:dyDescent="0.25">
      <c r="A1825" t="s">
        <v>34</v>
      </c>
    </row>
    <row r="1826" spans="1:1" x14ac:dyDescent="0.25">
      <c r="A1826" t="s">
        <v>35</v>
      </c>
    </row>
    <row r="1827" spans="1:1" x14ac:dyDescent="0.25">
      <c r="A1827" t="s">
        <v>40</v>
      </c>
    </row>
    <row r="1828" spans="1:1" x14ac:dyDescent="0.25">
      <c r="A1828" t="s">
        <v>32</v>
      </c>
    </row>
    <row r="1829" spans="1:1" x14ac:dyDescent="0.25">
      <c r="A1829" t="s">
        <v>36</v>
      </c>
    </row>
    <row r="1830" spans="1:1" x14ac:dyDescent="0.25">
      <c r="A1830" t="s">
        <v>34</v>
      </c>
    </row>
    <row r="1831" spans="1:1" x14ac:dyDescent="0.25">
      <c r="A1831" t="s">
        <v>36</v>
      </c>
    </row>
    <row r="1832" spans="1:1" x14ac:dyDescent="0.25">
      <c r="A1832" t="s">
        <v>40</v>
      </c>
    </row>
    <row r="1833" spans="1:1" x14ac:dyDescent="0.25">
      <c r="A1833" t="s">
        <v>40</v>
      </c>
    </row>
    <row r="1834" spans="1:1" x14ac:dyDescent="0.25">
      <c r="A1834" t="s">
        <v>39</v>
      </c>
    </row>
    <row r="1835" spans="1:1" x14ac:dyDescent="0.25">
      <c r="A1835" t="s">
        <v>40</v>
      </c>
    </row>
    <row r="1836" spans="1:1" x14ac:dyDescent="0.25">
      <c r="A1836" t="s">
        <v>32</v>
      </c>
    </row>
    <row r="1837" spans="1:1" x14ac:dyDescent="0.25">
      <c r="A1837" t="s">
        <v>36</v>
      </c>
    </row>
    <row r="1838" spans="1:1" x14ac:dyDescent="0.25">
      <c r="A1838" t="s">
        <v>38</v>
      </c>
    </row>
    <row r="1839" spans="1:1" x14ac:dyDescent="0.25">
      <c r="A1839" t="s">
        <v>39</v>
      </c>
    </row>
    <row r="1840" spans="1:1" x14ac:dyDescent="0.25">
      <c r="A1840" t="s">
        <v>37</v>
      </c>
    </row>
    <row r="1841" spans="1:1" x14ac:dyDescent="0.25">
      <c r="A1841" t="s">
        <v>34</v>
      </c>
    </row>
    <row r="1842" spans="1:1" x14ac:dyDescent="0.25">
      <c r="A1842" t="s">
        <v>31</v>
      </c>
    </row>
    <row r="1843" spans="1:1" x14ac:dyDescent="0.25">
      <c r="A1843" t="s">
        <v>35</v>
      </c>
    </row>
    <row r="1844" spans="1:1" x14ac:dyDescent="0.25">
      <c r="A1844" t="s">
        <v>36</v>
      </c>
    </row>
    <row r="1845" spans="1:1" x14ac:dyDescent="0.25">
      <c r="A1845" t="s">
        <v>39</v>
      </c>
    </row>
    <row r="1846" spans="1:1" x14ac:dyDescent="0.25">
      <c r="A1846" t="s">
        <v>40</v>
      </c>
    </row>
    <row r="1847" spans="1:1" x14ac:dyDescent="0.25">
      <c r="A1847" t="s">
        <v>36</v>
      </c>
    </row>
    <row r="1848" spans="1:1" x14ac:dyDescent="0.25">
      <c r="A1848" t="s">
        <v>32</v>
      </c>
    </row>
    <row r="1849" spans="1:1" x14ac:dyDescent="0.25">
      <c r="A1849" t="s">
        <v>37</v>
      </c>
    </row>
    <row r="1850" spans="1:1" x14ac:dyDescent="0.25">
      <c r="A1850" t="s">
        <v>32</v>
      </c>
    </row>
    <row r="1851" spans="1:1" x14ac:dyDescent="0.25">
      <c r="A1851" t="s">
        <v>39</v>
      </c>
    </row>
    <row r="1852" spans="1:1" x14ac:dyDescent="0.25">
      <c r="A1852" t="s">
        <v>39</v>
      </c>
    </row>
    <row r="1853" spans="1:1" x14ac:dyDescent="0.25">
      <c r="A1853" t="s">
        <v>37</v>
      </c>
    </row>
    <row r="1854" spans="1:1" x14ac:dyDescent="0.25">
      <c r="A1854" t="s">
        <v>37</v>
      </c>
    </row>
    <row r="1855" spans="1:1" x14ac:dyDescent="0.25">
      <c r="A1855" t="s">
        <v>37</v>
      </c>
    </row>
    <row r="1856" spans="1:1" x14ac:dyDescent="0.25">
      <c r="A1856" t="s">
        <v>38</v>
      </c>
    </row>
    <row r="1857" spans="1:1" x14ac:dyDescent="0.25">
      <c r="A1857" t="s">
        <v>40</v>
      </c>
    </row>
    <row r="1858" spans="1:1" x14ac:dyDescent="0.25">
      <c r="A1858" t="s">
        <v>39</v>
      </c>
    </row>
    <row r="1859" spans="1:1" x14ac:dyDescent="0.25">
      <c r="A1859" t="s">
        <v>36</v>
      </c>
    </row>
    <row r="1860" spans="1:1" x14ac:dyDescent="0.25">
      <c r="A1860" t="s">
        <v>33</v>
      </c>
    </row>
    <row r="1861" spans="1:1" x14ac:dyDescent="0.25">
      <c r="A1861" t="s">
        <v>40</v>
      </c>
    </row>
    <row r="1862" spans="1:1" x14ac:dyDescent="0.25">
      <c r="A1862" t="s">
        <v>33</v>
      </c>
    </row>
    <row r="1863" spans="1:1" x14ac:dyDescent="0.25">
      <c r="A1863" t="s">
        <v>38</v>
      </c>
    </row>
    <row r="1864" spans="1:1" x14ac:dyDescent="0.25">
      <c r="A1864" t="s">
        <v>40</v>
      </c>
    </row>
    <row r="1865" spans="1:1" x14ac:dyDescent="0.25">
      <c r="A1865" t="s">
        <v>33</v>
      </c>
    </row>
    <row r="1866" spans="1:1" x14ac:dyDescent="0.25">
      <c r="A1866" t="s">
        <v>32</v>
      </c>
    </row>
    <row r="1867" spans="1:1" x14ac:dyDescent="0.25">
      <c r="A1867" t="s">
        <v>40</v>
      </c>
    </row>
    <row r="1868" spans="1:1" x14ac:dyDescent="0.25">
      <c r="A1868" t="s">
        <v>31</v>
      </c>
    </row>
    <row r="1869" spans="1:1" x14ac:dyDescent="0.25">
      <c r="A1869" t="s">
        <v>36</v>
      </c>
    </row>
    <row r="1870" spans="1:1" x14ac:dyDescent="0.25">
      <c r="A1870" t="s">
        <v>39</v>
      </c>
    </row>
    <row r="1871" spans="1:1" x14ac:dyDescent="0.25">
      <c r="A1871" t="s">
        <v>32</v>
      </c>
    </row>
    <row r="1872" spans="1:1" x14ac:dyDescent="0.25">
      <c r="A1872" t="s">
        <v>32</v>
      </c>
    </row>
    <row r="1873" spans="1:1" x14ac:dyDescent="0.25">
      <c r="A1873" t="s">
        <v>33</v>
      </c>
    </row>
    <row r="1874" spans="1:1" x14ac:dyDescent="0.25">
      <c r="A1874" t="s">
        <v>34</v>
      </c>
    </row>
    <row r="1875" spans="1:1" x14ac:dyDescent="0.25">
      <c r="A1875" t="s">
        <v>34</v>
      </c>
    </row>
    <row r="1876" spans="1:1" x14ac:dyDescent="0.25">
      <c r="A1876" t="s">
        <v>37</v>
      </c>
    </row>
    <row r="1877" spans="1:1" x14ac:dyDescent="0.25">
      <c r="A1877" t="s">
        <v>34</v>
      </c>
    </row>
    <row r="1878" spans="1:1" x14ac:dyDescent="0.25">
      <c r="A1878" t="s">
        <v>36</v>
      </c>
    </row>
    <row r="1879" spans="1:1" x14ac:dyDescent="0.25">
      <c r="A1879" t="s">
        <v>37</v>
      </c>
    </row>
    <row r="1880" spans="1:1" x14ac:dyDescent="0.25">
      <c r="A1880" t="s">
        <v>35</v>
      </c>
    </row>
    <row r="1881" spans="1:1" x14ac:dyDescent="0.25">
      <c r="A1881" t="s">
        <v>35</v>
      </c>
    </row>
    <row r="1882" spans="1:1" x14ac:dyDescent="0.25">
      <c r="A1882" t="s">
        <v>32</v>
      </c>
    </row>
    <row r="1883" spans="1:1" x14ac:dyDescent="0.25">
      <c r="A1883" t="s">
        <v>37</v>
      </c>
    </row>
    <row r="1884" spans="1:1" x14ac:dyDescent="0.25">
      <c r="A1884" t="s">
        <v>37</v>
      </c>
    </row>
    <row r="1885" spans="1:1" x14ac:dyDescent="0.25">
      <c r="A1885" t="s">
        <v>35</v>
      </c>
    </row>
    <row r="1886" spans="1:1" x14ac:dyDescent="0.25">
      <c r="A1886" t="s">
        <v>38</v>
      </c>
    </row>
    <row r="1887" spans="1:1" x14ac:dyDescent="0.25">
      <c r="A1887" t="s">
        <v>36</v>
      </c>
    </row>
    <row r="1888" spans="1:1" x14ac:dyDescent="0.25">
      <c r="A1888" t="s">
        <v>39</v>
      </c>
    </row>
    <row r="1889" spans="1:1" x14ac:dyDescent="0.25">
      <c r="A1889" t="s">
        <v>32</v>
      </c>
    </row>
    <row r="1890" spans="1:1" x14ac:dyDescent="0.25">
      <c r="A1890" t="s">
        <v>36</v>
      </c>
    </row>
    <row r="1891" spans="1:1" x14ac:dyDescent="0.25">
      <c r="A1891" t="s">
        <v>37</v>
      </c>
    </row>
    <row r="1892" spans="1:1" x14ac:dyDescent="0.25">
      <c r="A1892" t="s">
        <v>39</v>
      </c>
    </row>
    <row r="1893" spans="1:1" x14ac:dyDescent="0.25">
      <c r="A1893" t="s">
        <v>32</v>
      </c>
    </row>
    <row r="1894" spans="1:1" x14ac:dyDescent="0.25">
      <c r="A1894" t="s">
        <v>39</v>
      </c>
    </row>
    <row r="1895" spans="1:1" x14ac:dyDescent="0.25">
      <c r="A1895" t="s">
        <v>34</v>
      </c>
    </row>
    <row r="1896" spans="1:1" x14ac:dyDescent="0.25">
      <c r="A1896" t="s">
        <v>31</v>
      </c>
    </row>
    <row r="1897" spans="1:1" x14ac:dyDescent="0.25">
      <c r="A1897" t="s">
        <v>37</v>
      </c>
    </row>
    <row r="1898" spans="1:1" x14ac:dyDescent="0.25">
      <c r="A1898" t="s">
        <v>34</v>
      </c>
    </row>
    <row r="1899" spans="1:1" x14ac:dyDescent="0.25">
      <c r="A1899" t="s">
        <v>32</v>
      </c>
    </row>
    <row r="1900" spans="1:1" x14ac:dyDescent="0.25">
      <c r="A1900" t="s">
        <v>37</v>
      </c>
    </row>
    <row r="1901" spans="1:1" x14ac:dyDescent="0.25">
      <c r="A1901" t="s">
        <v>32</v>
      </c>
    </row>
    <row r="1902" spans="1:1" x14ac:dyDescent="0.25">
      <c r="A1902" t="s">
        <v>32</v>
      </c>
    </row>
    <row r="1903" spans="1:1" x14ac:dyDescent="0.25">
      <c r="A190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User_Data</vt:lpstr>
      <vt:lpstr>Dashboard</vt:lpstr>
      <vt:lpstr>Popularity_Count</vt:lpstr>
      <vt:lpstr>Month_Count</vt:lpstr>
      <vt:lpstr>Rating</vt:lpstr>
      <vt:lpstr>Platform</vt:lpstr>
      <vt:lpstr>country</vt:lpstr>
      <vt:lpstr>coutry</vt:lpstr>
      <vt:lpstr>Month</vt:lpstr>
      <vt:lpstr>Rating</vt:lpstr>
      <vt:lpstr>user_rating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2025-08-24T23:54:02Z</dcterms:created>
  <dcterms:modified xsi:type="dcterms:W3CDTF">2025-09-04T15:38:33Z</dcterms:modified>
</cp:coreProperties>
</file>