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infomat/capstone/doc/"/>
    </mc:Choice>
  </mc:AlternateContent>
  <bookViews>
    <workbookView xWindow="-300" yWindow="460" windowWidth="38400" windowHeight="15460" tabRatio="500"/>
  </bookViews>
  <sheets>
    <sheet name="Testcases" sheetId="3" r:id="rId1"/>
    <sheet name="Iteration1" sheetId="1" r:id="rId2"/>
    <sheet name="Iteration2" sheetId="5" r:id="rId3"/>
    <sheet name="Iteration3" sheetId="6" r:id="rId4"/>
    <sheet name="Iteration4" sheetId="7" r:id="rId5"/>
    <sheet name="Iteration5" sheetId="8" r:id="rId6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8" l="1"/>
  <c r="D10" i="8"/>
  <c r="G10" i="8"/>
  <c r="C10" i="8"/>
  <c r="A10" i="8"/>
  <c r="B10" i="8"/>
  <c r="F10" i="8"/>
  <c r="E10" i="7"/>
  <c r="D10" i="7"/>
  <c r="G10" i="7"/>
  <c r="C10" i="7"/>
  <c r="A10" i="7"/>
  <c r="B10" i="7"/>
  <c r="F10" i="7"/>
  <c r="E10" i="6"/>
  <c r="D10" i="6"/>
  <c r="G10" i="6"/>
  <c r="C10" i="6"/>
  <c r="A10" i="6"/>
  <c r="B10" i="6"/>
  <c r="F10" i="6"/>
  <c r="E10" i="5"/>
  <c r="D10" i="5"/>
  <c r="G10" i="5"/>
  <c r="C10" i="5"/>
  <c r="A10" i="5"/>
  <c r="B10" i="5"/>
  <c r="F10" i="5"/>
  <c r="E10" i="1"/>
  <c r="D10" i="1"/>
  <c r="G10" i="1"/>
  <c r="C10" i="1"/>
  <c r="A10" i="1"/>
  <c r="B10" i="1"/>
  <c r="F10" i="1"/>
  <c r="B1" i="3"/>
</calcChain>
</file>

<file path=xl/sharedStrings.xml><?xml version="1.0" encoding="utf-8"?>
<sst xmlns="http://schemas.openxmlformats.org/spreadsheetml/2006/main" count="156" uniqueCount="28">
  <si>
    <t>Schedule</t>
    <phoneticPr fontId="0" type="noConversion"/>
  </si>
  <si>
    <t>Planned Start Date</t>
    <phoneticPr fontId="0" type="noConversion"/>
  </si>
  <si>
    <t>Planned End Date</t>
    <phoneticPr fontId="0" type="noConversion"/>
  </si>
  <si>
    <t>Actual Start Date</t>
    <phoneticPr fontId="0" type="noConversion"/>
  </si>
  <si>
    <t>Actual End Date</t>
    <phoneticPr fontId="0" type="noConversion"/>
  </si>
  <si>
    <t>SUM</t>
    <phoneticPr fontId="0" type="noConversion"/>
  </si>
  <si>
    <t>Total TC</t>
    <phoneticPr fontId="0" type="noConversion"/>
  </si>
  <si>
    <t>Tested TC
(Except N/A)</t>
    <phoneticPr fontId="0" type="noConversion"/>
  </si>
  <si>
    <t xml:space="preserve">Total Pass </t>
    <phoneticPr fontId="0" type="noConversion"/>
  </si>
  <si>
    <t>Total Fail</t>
    <phoneticPr fontId="0" type="noConversion"/>
  </si>
  <si>
    <t>Total Resolved</t>
    <phoneticPr fontId="0" type="noConversion"/>
  </si>
  <si>
    <t>Pass Rate</t>
    <phoneticPr fontId="0" type="noConversion"/>
  </si>
  <si>
    <t>Resolved Rate</t>
    <phoneticPr fontId="0" type="noConversion"/>
  </si>
  <si>
    <t>ID</t>
    <phoneticPr fontId="0" type="noConversion"/>
  </si>
  <si>
    <t>Test Case Description</t>
    <phoneticPr fontId="0" type="noConversion"/>
  </si>
  <si>
    <t>Expected Result</t>
    <phoneticPr fontId="0" type="noConversion"/>
  </si>
  <si>
    <t>Actual Result Description</t>
    <phoneticPr fontId="0" type="noConversion"/>
  </si>
  <si>
    <t>Pass/Fail</t>
    <phoneticPr fontId="0" type="noConversion"/>
  </si>
  <si>
    <t>Resolved</t>
    <phoneticPr fontId="0" type="noConversion"/>
  </si>
  <si>
    <t>Pass</t>
  </si>
  <si>
    <t>Last Modifed</t>
  </si>
  <si>
    <t>UseCaseID</t>
  </si>
  <si>
    <t>At login screen, check the component of the screen</t>
  </si>
  <si>
    <t>there are login screen, singup button, forget password link, SNS oauth icons are available</t>
  </si>
  <si>
    <t>After login successfully, select take picture button for a receipt</t>
  </si>
  <si>
    <t>picture of receipt will be stored</t>
  </si>
  <si>
    <t>select list menu</t>
  </si>
  <si>
    <t>user can see list of receipt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</si>
</sst>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b/>
      <sz val="11"/>
      <color indexed="9"/>
      <name val="돋움"/>
      <family val="3"/>
      <charset val="129"/>
    </font>
    <font>
      <b/>
      <sz val="10"/>
      <name val="돋움"/>
      <family val="3"/>
      <charset val="129"/>
    </font>
    <font>
      <b/>
      <sz val="1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164" fontId="2" fillId="3" borderId="1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14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14" fontId="2" fillId="3" borderId="4" xfId="0" applyNumberFormat="1" applyFont="1" applyFill="1" applyBorder="1" applyAlignment="1">
      <alignment horizontal="center" vertical="center" wrapText="1"/>
    </xf>
    <xf numFmtId="14" fontId="2" fillId="3" borderId="5" xfId="0" applyNumberFormat="1" applyFont="1" applyFill="1" applyBorder="1" applyAlignment="1">
      <alignment horizontal="center" vertical="center" wrapText="1"/>
    </xf>
    <xf numFmtId="14" fontId="2" fillId="3" borderId="3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zoomScale="125" workbookViewId="0">
      <selection activeCell="C15" sqref="C15"/>
    </sheetView>
  </sheetViews>
  <sheetFormatPr baseColWidth="10" defaultRowHeight="16" x14ac:dyDescent="0.2"/>
  <cols>
    <col min="1" max="1" width="12.1640625" customWidth="1"/>
    <col min="2" max="2" width="13.83203125" customWidth="1"/>
    <col min="3" max="4" width="23.1640625" customWidth="1"/>
    <col min="5" max="5" width="24.83203125" customWidth="1"/>
    <col min="6" max="6" width="23.1640625" customWidth="1"/>
  </cols>
  <sheetData>
    <row r="1" spans="1:6" x14ac:dyDescent="0.2">
      <c r="A1" t="s">
        <v>20</v>
      </c>
      <c r="B1" s="22">
        <f ca="1">TODAY()</f>
        <v>42517</v>
      </c>
    </row>
    <row r="2" spans="1:6" ht="17" thickBot="1" x14ac:dyDescent="0.25"/>
    <row r="3" spans="1:6" ht="17" customHeight="1" thickBot="1" x14ac:dyDescent="0.25">
      <c r="A3" s="11" t="s">
        <v>13</v>
      </c>
      <c r="B3" s="2" t="s">
        <v>21</v>
      </c>
      <c r="C3" s="27" t="s">
        <v>14</v>
      </c>
      <c r="D3" s="28"/>
      <c r="E3" s="27" t="s">
        <v>15</v>
      </c>
      <c r="F3" s="28"/>
    </row>
    <row r="4" spans="1:6" ht="32" customHeight="1" x14ac:dyDescent="0.2">
      <c r="A4" s="14">
        <v>1</v>
      </c>
      <c r="B4" s="15"/>
      <c r="C4" s="29" t="s">
        <v>22</v>
      </c>
      <c r="D4" s="30"/>
      <c r="E4" s="33" t="s">
        <v>23</v>
      </c>
      <c r="F4" s="34"/>
    </row>
    <row r="5" spans="1:6" ht="32" customHeight="1" x14ac:dyDescent="0.2">
      <c r="A5" s="18">
        <v>2</v>
      </c>
      <c r="B5" s="19"/>
      <c r="C5" s="31" t="s">
        <v>24</v>
      </c>
      <c r="D5" s="32"/>
      <c r="E5" s="35" t="s">
        <v>25</v>
      </c>
      <c r="F5" s="36"/>
    </row>
    <row r="6" spans="1:6" ht="32" customHeight="1" x14ac:dyDescent="0.2">
      <c r="A6" s="18">
        <v>3</v>
      </c>
      <c r="B6" s="19"/>
      <c r="C6" s="31" t="s">
        <v>26</v>
      </c>
      <c r="D6" s="32"/>
      <c r="E6" s="35" t="s">
        <v>27</v>
      </c>
      <c r="F6" s="36"/>
    </row>
    <row r="7" spans="1:6" ht="32" customHeight="1" x14ac:dyDescent="0.2">
      <c r="A7" s="18">
        <v>4</v>
      </c>
      <c r="B7" s="19"/>
      <c r="C7" s="35"/>
      <c r="D7" s="37"/>
      <c r="E7" s="35"/>
      <c r="F7" s="36"/>
    </row>
    <row r="8" spans="1:6" ht="32" customHeight="1" x14ac:dyDescent="0.2">
      <c r="A8" s="18">
        <v>5</v>
      </c>
      <c r="B8" s="19"/>
      <c r="C8" s="35"/>
      <c r="D8" s="37"/>
      <c r="E8" s="35"/>
      <c r="F8" s="36"/>
    </row>
  </sheetData>
  <mergeCells count="12">
    <mergeCell ref="C6:D6"/>
    <mergeCell ref="C7:D7"/>
    <mergeCell ref="C8:D8"/>
    <mergeCell ref="E6:F6"/>
    <mergeCell ref="E7:F7"/>
    <mergeCell ref="E8:F8"/>
    <mergeCell ref="C3:D3"/>
    <mergeCell ref="C4:D4"/>
    <mergeCell ref="C5:D5"/>
    <mergeCell ref="E3:F3"/>
    <mergeCell ref="E4:F4"/>
    <mergeCell ref="E5:F5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8"/>
  <sheetViews>
    <sheetView zoomScale="119" workbookViewId="0">
      <selection activeCell="C7" sqref="C7"/>
    </sheetView>
  </sheetViews>
  <sheetFormatPr baseColWidth="10" defaultRowHeight="16" x14ac:dyDescent="0.2"/>
  <cols>
    <col min="2" max="2" width="16.33203125" customWidth="1"/>
    <col min="3" max="6" width="12.5" customWidth="1"/>
  </cols>
  <sheetData>
    <row r="3" spans="1:10" ht="17" thickBot="1" x14ac:dyDescent="0.25"/>
    <row r="4" spans="1:10" s="1" customFormat="1" ht="15" customHeight="1" thickBot="1" x14ac:dyDescent="0.25">
      <c r="A4" s="27" t="s">
        <v>0</v>
      </c>
      <c r="B4" s="42"/>
      <c r="C4" s="42"/>
      <c r="D4" s="42"/>
      <c r="E4" s="42"/>
      <c r="F4" s="42"/>
      <c r="G4" s="42"/>
      <c r="H4" s="28"/>
    </row>
    <row r="5" spans="1:10" s="1" customFormat="1" ht="19.5" customHeight="1" thickBot="1" x14ac:dyDescent="0.25">
      <c r="A5" s="27" t="s">
        <v>1</v>
      </c>
      <c r="B5" s="43"/>
      <c r="C5" s="44" t="s">
        <v>2</v>
      </c>
      <c r="D5" s="28"/>
      <c r="E5" s="27" t="s">
        <v>3</v>
      </c>
      <c r="F5" s="43"/>
      <c r="G5" s="44" t="s">
        <v>4</v>
      </c>
      <c r="H5" s="28"/>
    </row>
    <row r="6" spans="1:10" s="1" customFormat="1" ht="15.75" customHeight="1" thickBot="1" x14ac:dyDescent="0.25">
      <c r="A6" s="38">
        <v>42531</v>
      </c>
      <c r="B6" s="39"/>
      <c r="C6" s="40">
        <v>42533</v>
      </c>
      <c r="D6" s="41"/>
      <c r="E6" s="38"/>
      <c r="F6" s="39"/>
      <c r="G6" s="40"/>
      <c r="H6" s="41"/>
    </row>
    <row r="7" spans="1:10" s="1" customFormat="1" ht="16.5" customHeight="1" thickBot="1" x14ac:dyDescent="0.25"/>
    <row r="8" spans="1:10" s="1" customFormat="1" ht="15" customHeight="1" thickBot="1" x14ac:dyDescent="0.25">
      <c r="A8" s="27" t="s">
        <v>5</v>
      </c>
      <c r="B8" s="42"/>
      <c r="C8" s="42"/>
      <c r="D8" s="42"/>
      <c r="E8" s="42"/>
      <c r="F8" s="42"/>
      <c r="G8" s="42"/>
      <c r="H8" s="28"/>
    </row>
    <row r="9" spans="1:10" s="1" customFormat="1" ht="26.25" customHeight="1" thickBot="1" x14ac:dyDescent="0.25">
      <c r="A9" s="2" t="s">
        <v>6</v>
      </c>
      <c r="B9" s="3" t="s">
        <v>7</v>
      </c>
      <c r="C9" s="2" t="s">
        <v>8</v>
      </c>
      <c r="D9" s="2" t="s">
        <v>9</v>
      </c>
      <c r="E9" s="4" t="s">
        <v>10</v>
      </c>
      <c r="F9" s="5" t="s">
        <v>11</v>
      </c>
      <c r="G9" s="27" t="s">
        <v>12</v>
      </c>
      <c r="H9" s="28"/>
    </row>
    <row r="10" spans="1:10" s="1" customFormat="1" ht="16.5" customHeight="1" thickBot="1" x14ac:dyDescent="0.25">
      <c r="A10" s="6">
        <f>COUNTA(C14:D42)</f>
        <v>3</v>
      </c>
      <c r="B10" s="7">
        <f>A10-COUNTIF(I14:I42,"N/A")</f>
        <v>3</v>
      </c>
      <c r="C10" s="8">
        <f>COUNTIF(I14:I42,"Pass")</f>
        <v>3</v>
      </c>
      <c r="D10" s="8">
        <f>COUNTIF(I14:I42,"Fail")</f>
        <v>0</v>
      </c>
      <c r="E10" s="9">
        <f>COUNTIF(J14:J42,"Yes")</f>
        <v>0</v>
      </c>
      <c r="F10" s="10">
        <f>C10/B10</f>
        <v>1</v>
      </c>
      <c r="G10" s="46" t="e">
        <f>E10/D10</f>
        <v>#DIV/0!</v>
      </c>
      <c r="H10" s="47"/>
    </row>
    <row r="11" spans="1:10" s="1" customFormat="1" ht="15" customHeight="1" x14ac:dyDescent="0.2"/>
    <row r="12" spans="1:10" s="1" customFormat="1" ht="15" customHeight="1" thickBot="1" x14ac:dyDescent="0.25"/>
    <row r="13" spans="1:10" s="1" customFormat="1" ht="27.75" customHeight="1" thickBot="1" x14ac:dyDescent="0.25">
      <c r="A13" s="11" t="s">
        <v>13</v>
      </c>
      <c r="B13" s="2" t="s">
        <v>21</v>
      </c>
      <c r="C13" s="27" t="s">
        <v>14</v>
      </c>
      <c r="D13" s="28"/>
      <c r="E13" s="27" t="s">
        <v>15</v>
      </c>
      <c r="F13" s="28"/>
      <c r="G13" s="48" t="s">
        <v>16</v>
      </c>
      <c r="H13" s="49"/>
      <c r="I13" s="12" t="s">
        <v>17</v>
      </c>
      <c r="J13" s="13" t="s">
        <v>18</v>
      </c>
    </row>
    <row r="14" spans="1:10" s="1" customFormat="1" ht="42" customHeight="1" x14ac:dyDescent="0.2">
      <c r="A14" s="14">
        <v>1</v>
      </c>
      <c r="B14" s="15"/>
      <c r="C14" s="29" t="s">
        <v>22</v>
      </c>
      <c r="D14" s="30"/>
      <c r="E14" s="33" t="s">
        <v>23</v>
      </c>
      <c r="F14" s="34"/>
      <c r="G14" s="50"/>
      <c r="H14" s="30"/>
      <c r="I14" s="16" t="s">
        <v>19</v>
      </c>
      <c r="J14" s="17"/>
    </row>
    <row r="15" spans="1:10" s="1" customFormat="1" ht="56.25" customHeight="1" x14ac:dyDescent="0.2">
      <c r="A15" s="18">
        <v>2</v>
      </c>
      <c r="B15" s="19"/>
      <c r="C15" s="31" t="s">
        <v>24</v>
      </c>
      <c r="D15" s="32"/>
      <c r="E15" s="35" t="s">
        <v>25</v>
      </c>
      <c r="F15" s="36"/>
      <c r="G15" s="45"/>
      <c r="H15" s="37"/>
      <c r="I15" s="20" t="s">
        <v>19</v>
      </c>
      <c r="J15" s="21"/>
    </row>
    <row r="16" spans="1:10" s="1" customFormat="1" ht="55.5" customHeight="1" x14ac:dyDescent="0.2">
      <c r="A16" s="18">
        <v>3</v>
      </c>
      <c r="B16" s="19"/>
      <c r="C16" s="31" t="s">
        <v>26</v>
      </c>
      <c r="D16" s="32"/>
      <c r="E16" s="35" t="s">
        <v>27</v>
      </c>
      <c r="F16" s="36"/>
      <c r="G16" s="45"/>
      <c r="H16" s="37"/>
      <c r="I16" s="20" t="s">
        <v>19</v>
      </c>
      <c r="J16" s="21"/>
    </row>
    <row r="17" spans="1:10" s="1" customFormat="1" ht="54" customHeight="1" x14ac:dyDescent="0.2">
      <c r="A17" s="18">
        <v>4</v>
      </c>
      <c r="B17" s="19"/>
      <c r="C17" s="35"/>
      <c r="D17" s="37"/>
      <c r="E17" s="35"/>
      <c r="F17" s="36"/>
      <c r="G17" s="45"/>
      <c r="H17" s="37"/>
      <c r="I17" s="20"/>
      <c r="J17" s="21"/>
    </row>
    <row r="18" spans="1:10" s="1" customFormat="1" ht="60" customHeight="1" x14ac:dyDescent="0.2">
      <c r="A18" s="18">
        <v>5</v>
      </c>
      <c r="B18" s="19"/>
      <c r="C18" s="35"/>
      <c r="D18" s="37"/>
      <c r="E18" s="35"/>
      <c r="F18" s="36"/>
      <c r="G18" s="45"/>
      <c r="H18" s="37"/>
      <c r="I18" s="20"/>
      <c r="J18" s="21"/>
    </row>
  </sheetData>
  <mergeCells count="30">
    <mergeCell ref="C18:D18"/>
    <mergeCell ref="E18:F18"/>
    <mergeCell ref="G18:H18"/>
    <mergeCell ref="C16:D16"/>
    <mergeCell ref="E16:F16"/>
    <mergeCell ref="G16:H16"/>
    <mergeCell ref="C17:D17"/>
    <mergeCell ref="E17:F17"/>
    <mergeCell ref="G17:H17"/>
    <mergeCell ref="E15:F15"/>
    <mergeCell ref="G15:H15"/>
    <mergeCell ref="A8:H8"/>
    <mergeCell ref="G9:H9"/>
    <mergeCell ref="G10:H10"/>
    <mergeCell ref="C13:D13"/>
    <mergeCell ref="E13:F13"/>
    <mergeCell ref="G13:H13"/>
    <mergeCell ref="C14:D14"/>
    <mergeCell ref="E14:F14"/>
    <mergeCell ref="G14:H14"/>
    <mergeCell ref="C15:D15"/>
    <mergeCell ref="A6:B6"/>
    <mergeCell ref="C6:D6"/>
    <mergeCell ref="E6:F6"/>
    <mergeCell ref="G6:H6"/>
    <mergeCell ref="A4:H4"/>
    <mergeCell ref="A5:B5"/>
    <mergeCell ref="C5:D5"/>
    <mergeCell ref="E5:F5"/>
    <mergeCell ref="G5:H5"/>
  </mergeCells>
  <dataValidations count="2">
    <dataValidation type="list" allowBlank="1" showInputMessage="1" showErrorMessage="1" sqref="I14:I18">
      <formula1>"Pass,Fail,N/A"</formula1>
    </dataValidation>
    <dataValidation type="list" allowBlank="1" showInputMessage="1" showErrorMessage="1" sqref="J14:J18">
      <formula1>"Yes,No"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8"/>
  <sheetViews>
    <sheetView topLeftCell="A2" zoomScale="119" workbookViewId="0">
      <selection activeCell="C7" sqref="C7"/>
    </sheetView>
  </sheetViews>
  <sheetFormatPr baseColWidth="10" defaultRowHeight="16" x14ac:dyDescent="0.2"/>
  <cols>
    <col min="2" max="2" width="16.33203125" customWidth="1"/>
    <col min="3" max="6" width="12.5" customWidth="1"/>
  </cols>
  <sheetData>
    <row r="3" spans="1:10" ht="17" thickBot="1" x14ac:dyDescent="0.25"/>
    <row r="4" spans="1:10" s="1" customFormat="1" ht="15" customHeight="1" thickBot="1" x14ac:dyDescent="0.25">
      <c r="A4" s="27" t="s">
        <v>0</v>
      </c>
      <c r="B4" s="42"/>
      <c r="C4" s="42"/>
      <c r="D4" s="42"/>
      <c r="E4" s="42"/>
      <c r="F4" s="42"/>
      <c r="G4" s="42"/>
      <c r="H4" s="28"/>
    </row>
    <row r="5" spans="1:10" s="1" customFormat="1" ht="19.5" customHeight="1" thickBot="1" x14ac:dyDescent="0.25">
      <c r="A5" s="27" t="s">
        <v>1</v>
      </c>
      <c r="B5" s="43"/>
      <c r="C5" s="44" t="s">
        <v>2</v>
      </c>
      <c r="D5" s="28"/>
      <c r="E5" s="27" t="s">
        <v>3</v>
      </c>
      <c r="F5" s="43"/>
      <c r="G5" s="44" t="s">
        <v>4</v>
      </c>
      <c r="H5" s="28"/>
    </row>
    <row r="6" spans="1:10" s="1" customFormat="1" ht="15.75" customHeight="1" thickBot="1" x14ac:dyDescent="0.25">
      <c r="A6" s="38">
        <v>42545</v>
      </c>
      <c r="B6" s="39"/>
      <c r="C6" s="40">
        <v>42547</v>
      </c>
      <c r="D6" s="41"/>
      <c r="E6" s="38"/>
      <c r="F6" s="39"/>
      <c r="G6" s="40"/>
      <c r="H6" s="41"/>
    </row>
    <row r="7" spans="1:10" s="1" customFormat="1" ht="16.5" customHeight="1" thickBot="1" x14ac:dyDescent="0.25"/>
    <row r="8" spans="1:10" s="1" customFormat="1" ht="15" customHeight="1" thickBot="1" x14ac:dyDescent="0.25">
      <c r="A8" s="27" t="s">
        <v>5</v>
      </c>
      <c r="B8" s="42"/>
      <c r="C8" s="42"/>
      <c r="D8" s="42"/>
      <c r="E8" s="42"/>
      <c r="F8" s="42"/>
      <c r="G8" s="42"/>
      <c r="H8" s="28"/>
    </row>
    <row r="9" spans="1:10" s="1" customFormat="1" ht="26.25" customHeight="1" thickBot="1" x14ac:dyDescent="0.25">
      <c r="A9" s="2" t="s">
        <v>6</v>
      </c>
      <c r="B9" s="25" t="s">
        <v>7</v>
      </c>
      <c r="C9" s="2" t="s">
        <v>8</v>
      </c>
      <c r="D9" s="2" t="s">
        <v>9</v>
      </c>
      <c r="E9" s="24" t="s">
        <v>10</v>
      </c>
      <c r="F9" s="26" t="s">
        <v>11</v>
      </c>
      <c r="G9" s="27" t="s">
        <v>12</v>
      </c>
      <c r="H9" s="28"/>
    </row>
    <row r="10" spans="1:10" s="1" customFormat="1" ht="16.5" customHeight="1" thickBot="1" x14ac:dyDescent="0.25">
      <c r="A10" s="6">
        <f>COUNTA(C14:D42)</f>
        <v>3</v>
      </c>
      <c r="B10" s="7">
        <f>A10-COUNTIF(I14:I42,"N/A")</f>
        <v>3</v>
      </c>
      <c r="C10" s="8">
        <f>COUNTIF(I14:I42,"Pass")</f>
        <v>3</v>
      </c>
      <c r="D10" s="8">
        <f>COUNTIF(I14:I42,"Fail")</f>
        <v>0</v>
      </c>
      <c r="E10" s="9">
        <f>COUNTIF(J14:J42,"Yes")</f>
        <v>0</v>
      </c>
      <c r="F10" s="10">
        <f>C10/B10</f>
        <v>1</v>
      </c>
      <c r="G10" s="46" t="e">
        <f>E10/D10</f>
        <v>#DIV/0!</v>
      </c>
      <c r="H10" s="47"/>
    </row>
    <row r="11" spans="1:10" s="1" customFormat="1" ht="15" customHeight="1" x14ac:dyDescent="0.2"/>
    <row r="12" spans="1:10" s="1" customFormat="1" ht="15" customHeight="1" thickBot="1" x14ac:dyDescent="0.25"/>
    <row r="13" spans="1:10" s="1" customFormat="1" ht="27.75" customHeight="1" thickBot="1" x14ac:dyDescent="0.25">
      <c r="A13" s="23" t="s">
        <v>13</v>
      </c>
      <c r="B13" s="2" t="s">
        <v>21</v>
      </c>
      <c r="C13" s="27" t="s">
        <v>14</v>
      </c>
      <c r="D13" s="28"/>
      <c r="E13" s="27" t="s">
        <v>15</v>
      </c>
      <c r="F13" s="28"/>
      <c r="G13" s="48" t="s">
        <v>16</v>
      </c>
      <c r="H13" s="49"/>
      <c r="I13" s="12" t="s">
        <v>17</v>
      </c>
      <c r="J13" s="13" t="s">
        <v>18</v>
      </c>
    </row>
    <row r="14" spans="1:10" s="1" customFormat="1" ht="42" customHeight="1" x14ac:dyDescent="0.2">
      <c r="A14" s="14">
        <v>1</v>
      </c>
      <c r="B14" s="15"/>
      <c r="C14" s="29" t="s">
        <v>22</v>
      </c>
      <c r="D14" s="30"/>
      <c r="E14" s="33" t="s">
        <v>23</v>
      </c>
      <c r="F14" s="34"/>
      <c r="G14" s="50"/>
      <c r="H14" s="30"/>
      <c r="I14" s="16" t="s">
        <v>19</v>
      </c>
      <c r="J14" s="17"/>
    </row>
    <row r="15" spans="1:10" s="1" customFormat="1" ht="56.25" customHeight="1" x14ac:dyDescent="0.2">
      <c r="A15" s="18">
        <v>2</v>
      </c>
      <c r="B15" s="19"/>
      <c r="C15" s="31" t="s">
        <v>24</v>
      </c>
      <c r="D15" s="32"/>
      <c r="E15" s="35" t="s">
        <v>25</v>
      </c>
      <c r="F15" s="36"/>
      <c r="G15" s="45"/>
      <c r="H15" s="37"/>
      <c r="I15" s="20" t="s">
        <v>19</v>
      </c>
      <c r="J15" s="21"/>
    </row>
    <row r="16" spans="1:10" s="1" customFormat="1" ht="55.5" customHeight="1" x14ac:dyDescent="0.2">
      <c r="A16" s="18">
        <v>3</v>
      </c>
      <c r="B16" s="19"/>
      <c r="C16" s="31" t="s">
        <v>26</v>
      </c>
      <c r="D16" s="32"/>
      <c r="E16" s="35" t="s">
        <v>27</v>
      </c>
      <c r="F16" s="36"/>
      <c r="G16" s="45"/>
      <c r="H16" s="37"/>
      <c r="I16" s="20" t="s">
        <v>19</v>
      </c>
      <c r="J16" s="21"/>
    </row>
    <row r="17" spans="1:10" s="1" customFormat="1" ht="54" customHeight="1" x14ac:dyDescent="0.2">
      <c r="A17" s="18">
        <v>4</v>
      </c>
      <c r="B17" s="19"/>
      <c r="C17" s="35"/>
      <c r="D17" s="37"/>
      <c r="E17" s="35"/>
      <c r="F17" s="36"/>
      <c r="G17" s="45"/>
      <c r="H17" s="37"/>
      <c r="I17" s="20"/>
      <c r="J17" s="21"/>
    </row>
    <row r="18" spans="1:10" s="1" customFormat="1" ht="60" customHeight="1" x14ac:dyDescent="0.2">
      <c r="A18" s="18">
        <v>5</v>
      </c>
      <c r="B18" s="19"/>
      <c r="C18" s="35"/>
      <c r="D18" s="37"/>
      <c r="E18" s="35"/>
      <c r="F18" s="36"/>
      <c r="G18" s="45"/>
      <c r="H18" s="37"/>
      <c r="I18" s="20"/>
      <c r="J18" s="21"/>
    </row>
  </sheetData>
  <mergeCells count="30">
    <mergeCell ref="C18:D18"/>
    <mergeCell ref="E18:F18"/>
    <mergeCell ref="G18:H18"/>
    <mergeCell ref="C16:D16"/>
    <mergeCell ref="E16:F16"/>
    <mergeCell ref="G16:H16"/>
    <mergeCell ref="C17:D17"/>
    <mergeCell ref="E17:F17"/>
    <mergeCell ref="G17:H17"/>
    <mergeCell ref="C14:D14"/>
    <mergeCell ref="E14:F14"/>
    <mergeCell ref="G14:H14"/>
    <mergeCell ref="C15:D15"/>
    <mergeCell ref="E15:F15"/>
    <mergeCell ref="G15:H15"/>
    <mergeCell ref="A8:H8"/>
    <mergeCell ref="G9:H9"/>
    <mergeCell ref="G10:H10"/>
    <mergeCell ref="C13:D13"/>
    <mergeCell ref="E13:F13"/>
    <mergeCell ref="G13:H13"/>
    <mergeCell ref="A4:H4"/>
    <mergeCell ref="A5:B5"/>
    <mergeCell ref="C5:D5"/>
    <mergeCell ref="E5:F5"/>
    <mergeCell ref="G5:H5"/>
    <mergeCell ref="A6:B6"/>
    <mergeCell ref="C6:D6"/>
    <mergeCell ref="E6:F6"/>
    <mergeCell ref="G6:H6"/>
  </mergeCells>
  <dataValidations count="2">
    <dataValidation type="list" allowBlank="1" showInputMessage="1" showErrorMessage="1" sqref="J14:J18">
      <formula1>"Yes,No"</formula1>
    </dataValidation>
    <dataValidation type="list" allowBlank="1" showInputMessage="1" showErrorMessage="1" sqref="I14:I18">
      <formula1>"Pass,Fail,N/A"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8"/>
  <sheetViews>
    <sheetView zoomScale="119" workbookViewId="0">
      <selection activeCell="C7" sqref="C7"/>
    </sheetView>
  </sheetViews>
  <sheetFormatPr baseColWidth="10" defaultRowHeight="16" x14ac:dyDescent="0.2"/>
  <cols>
    <col min="2" max="2" width="16.33203125" customWidth="1"/>
    <col min="3" max="6" width="12.5" customWidth="1"/>
  </cols>
  <sheetData>
    <row r="3" spans="1:10" ht="17" thickBot="1" x14ac:dyDescent="0.25"/>
    <row r="4" spans="1:10" s="1" customFormat="1" ht="15" customHeight="1" thickBot="1" x14ac:dyDescent="0.25">
      <c r="A4" s="27" t="s">
        <v>0</v>
      </c>
      <c r="B4" s="42"/>
      <c r="C4" s="42"/>
      <c r="D4" s="42"/>
      <c r="E4" s="42"/>
      <c r="F4" s="42"/>
      <c r="G4" s="42"/>
      <c r="H4" s="28"/>
    </row>
    <row r="5" spans="1:10" s="1" customFormat="1" ht="19.5" customHeight="1" thickBot="1" x14ac:dyDescent="0.25">
      <c r="A5" s="27" t="s">
        <v>1</v>
      </c>
      <c r="B5" s="43"/>
      <c r="C5" s="44" t="s">
        <v>2</v>
      </c>
      <c r="D5" s="28"/>
      <c r="E5" s="27" t="s">
        <v>3</v>
      </c>
      <c r="F5" s="43"/>
      <c r="G5" s="44" t="s">
        <v>4</v>
      </c>
      <c r="H5" s="28"/>
    </row>
    <row r="6" spans="1:10" s="1" customFormat="1" ht="15.75" customHeight="1" thickBot="1" x14ac:dyDescent="0.25">
      <c r="A6" s="38">
        <v>42559</v>
      </c>
      <c r="B6" s="39"/>
      <c r="C6" s="40">
        <v>42561</v>
      </c>
      <c r="D6" s="41"/>
      <c r="E6" s="38"/>
      <c r="F6" s="39"/>
      <c r="G6" s="40"/>
      <c r="H6" s="41"/>
    </row>
    <row r="7" spans="1:10" s="1" customFormat="1" ht="16.5" customHeight="1" thickBot="1" x14ac:dyDescent="0.25"/>
    <row r="8" spans="1:10" s="1" customFormat="1" ht="15" customHeight="1" thickBot="1" x14ac:dyDescent="0.25">
      <c r="A8" s="27" t="s">
        <v>5</v>
      </c>
      <c r="B8" s="42"/>
      <c r="C8" s="42"/>
      <c r="D8" s="42"/>
      <c r="E8" s="42"/>
      <c r="F8" s="42"/>
      <c r="G8" s="42"/>
      <c r="H8" s="28"/>
    </row>
    <row r="9" spans="1:10" s="1" customFormat="1" ht="26.25" customHeight="1" thickBot="1" x14ac:dyDescent="0.25">
      <c r="A9" s="2" t="s">
        <v>6</v>
      </c>
      <c r="B9" s="25" t="s">
        <v>7</v>
      </c>
      <c r="C9" s="2" t="s">
        <v>8</v>
      </c>
      <c r="D9" s="2" t="s">
        <v>9</v>
      </c>
      <c r="E9" s="24" t="s">
        <v>10</v>
      </c>
      <c r="F9" s="26" t="s">
        <v>11</v>
      </c>
      <c r="G9" s="27" t="s">
        <v>12</v>
      </c>
      <c r="H9" s="28"/>
    </row>
    <row r="10" spans="1:10" s="1" customFormat="1" ht="16.5" customHeight="1" thickBot="1" x14ac:dyDescent="0.25">
      <c r="A10" s="6">
        <f>COUNTA(C14:D42)</f>
        <v>3</v>
      </c>
      <c r="B10" s="7">
        <f>A10-COUNTIF(I14:I42,"N/A")</f>
        <v>3</v>
      </c>
      <c r="C10" s="8">
        <f>COUNTIF(I14:I42,"Pass")</f>
        <v>3</v>
      </c>
      <c r="D10" s="8">
        <f>COUNTIF(I14:I42,"Fail")</f>
        <v>0</v>
      </c>
      <c r="E10" s="9">
        <f>COUNTIF(J14:J42,"Yes")</f>
        <v>0</v>
      </c>
      <c r="F10" s="10">
        <f>C10/B10</f>
        <v>1</v>
      </c>
      <c r="G10" s="46" t="e">
        <f>E10/D10</f>
        <v>#DIV/0!</v>
      </c>
      <c r="H10" s="47"/>
    </row>
    <row r="11" spans="1:10" s="1" customFormat="1" ht="15" customHeight="1" x14ac:dyDescent="0.2"/>
    <row r="12" spans="1:10" s="1" customFormat="1" ht="15" customHeight="1" thickBot="1" x14ac:dyDescent="0.25"/>
    <row r="13" spans="1:10" s="1" customFormat="1" ht="27.75" customHeight="1" thickBot="1" x14ac:dyDescent="0.25">
      <c r="A13" s="23" t="s">
        <v>13</v>
      </c>
      <c r="B13" s="2" t="s">
        <v>21</v>
      </c>
      <c r="C13" s="27" t="s">
        <v>14</v>
      </c>
      <c r="D13" s="28"/>
      <c r="E13" s="27" t="s">
        <v>15</v>
      </c>
      <c r="F13" s="28"/>
      <c r="G13" s="48" t="s">
        <v>16</v>
      </c>
      <c r="H13" s="49"/>
      <c r="I13" s="12" t="s">
        <v>17</v>
      </c>
      <c r="J13" s="13" t="s">
        <v>18</v>
      </c>
    </row>
    <row r="14" spans="1:10" s="1" customFormat="1" ht="42" customHeight="1" x14ac:dyDescent="0.2">
      <c r="A14" s="14">
        <v>1</v>
      </c>
      <c r="B14" s="15"/>
      <c r="C14" s="29" t="s">
        <v>22</v>
      </c>
      <c r="D14" s="30"/>
      <c r="E14" s="33" t="s">
        <v>23</v>
      </c>
      <c r="F14" s="34"/>
      <c r="G14" s="50"/>
      <c r="H14" s="30"/>
      <c r="I14" s="16" t="s">
        <v>19</v>
      </c>
      <c r="J14" s="17"/>
    </row>
    <row r="15" spans="1:10" s="1" customFormat="1" ht="56.25" customHeight="1" x14ac:dyDescent="0.2">
      <c r="A15" s="18">
        <v>2</v>
      </c>
      <c r="B15" s="19"/>
      <c r="C15" s="31" t="s">
        <v>24</v>
      </c>
      <c r="D15" s="32"/>
      <c r="E15" s="35" t="s">
        <v>25</v>
      </c>
      <c r="F15" s="36"/>
      <c r="G15" s="45"/>
      <c r="H15" s="37"/>
      <c r="I15" s="20" t="s">
        <v>19</v>
      </c>
      <c r="J15" s="21"/>
    </row>
    <row r="16" spans="1:10" s="1" customFormat="1" ht="55.5" customHeight="1" x14ac:dyDescent="0.2">
      <c r="A16" s="18">
        <v>3</v>
      </c>
      <c r="B16" s="19"/>
      <c r="C16" s="31" t="s">
        <v>26</v>
      </c>
      <c r="D16" s="32"/>
      <c r="E16" s="35" t="s">
        <v>27</v>
      </c>
      <c r="F16" s="36"/>
      <c r="G16" s="45"/>
      <c r="H16" s="37"/>
      <c r="I16" s="20" t="s">
        <v>19</v>
      </c>
      <c r="J16" s="21"/>
    </row>
    <row r="17" spans="1:10" s="1" customFormat="1" ht="54" customHeight="1" x14ac:dyDescent="0.2">
      <c r="A17" s="18">
        <v>4</v>
      </c>
      <c r="B17" s="19"/>
      <c r="C17" s="35"/>
      <c r="D17" s="37"/>
      <c r="E17" s="35"/>
      <c r="F17" s="36"/>
      <c r="G17" s="45"/>
      <c r="H17" s="37"/>
      <c r="I17" s="20"/>
      <c r="J17" s="21"/>
    </row>
    <row r="18" spans="1:10" s="1" customFormat="1" ht="60" customHeight="1" x14ac:dyDescent="0.2">
      <c r="A18" s="18">
        <v>5</v>
      </c>
      <c r="B18" s="19"/>
      <c r="C18" s="35"/>
      <c r="D18" s="37"/>
      <c r="E18" s="35"/>
      <c r="F18" s="36"/>
      <c r="G18" s="45"/>
      <c r="H18" s="37"/>
      <c r="I18" s="20"/>
      <c r="J18" s="21"/>
    </row>
  </sheetData>
  <mergeCells count="30">
    <mergeCell ref="C18:D18"/>
    <mergeCell ref="E18:F18"/>
    <mergeCell ref="G18:H18"/>
    <mergeCell ref="C16:D16"/>
    <mergeCell ref="E16:F16"/>
    <mergeCell ref="G16:H16"/>
    <mergeCell ref="C17:D17"/>
    <mergeCell ref="E17:F17"/>
    <mergeCell ref="G17:H17"/>
    <mergeCell ref="C14:D14"/>
    <mergeCell ref="E14:F14"/>
    <mergeCell ref="G14:H14"/>
    <mergeCell ref="C15:D15"/>
    <mergeCell ref="E15:F15"/>
    <mergeCell ref="G15:H15"/>
    <mergeCell ref="A8:H8"/>
    <mergeCell ref="G9:H9"/>
    <mergeCell ref="G10:H10"/>
    <mergeCell ref="C13:D13"/>
    <mergeCell ref="E13:F13"/>
    <mergeCell ref="G13:H13"/>
    <mergeCell ref="A4:H4"/>
    <mergeCell ref="A5:B5"/>
    <mergeCell ref="C5:D5"/>
    <mergeCell ref="E5:F5"/>
    <mergeCell ref="G5:H5"/>
    <mergeCell ref="A6:B6"/>
    <mergeCell ref="C6:D6"/>
    <mergeCell ref="E6:F6"/>
    <mergeCell ref="G6:H6"/>
  </mergeCells>
  <dataValidations count="2">
    <dataValidation type="list" allowBlank="1" showInputMessage="1" showErrorMessage="1" sqref="I14:I18">
      <formula1>"Pass,Fail,N/A"</formula1>
    </dataValidation>
    <dataValidation type="list" allowBlank="1" showInputMessage="1" showErrorMessage="1" sqref="J14:J18">
      <formula1>"Yes,No"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8"/>
  <sheetViews>
    <sheetView zoomScale="119" workbookViewId="0">
      <selection activeCell="C7" sqref="C7"/>
    </sheetView>
  </sheetViews>
  <sheetFormatPr baseColWidth="10" defaultRowHeight="16" x14ac:dyDescent="0.2"/>
  <cols>
    <col min="2" max="2" width="16.33203125" customWidth="1"/>
    <col min="3" max="6" width="12.5" customWidth="1"/>
  </cols>
  <sheetData>
    <row r="3" spans="1:10" ht="17" thickBot="1" x14ac:dyDescent="0.25"/>
    <row r="4" spans="1:10" s="1" customFormat="1" ht="15" customHeight="1" thickBot="1" x14ac:dyDescent="0.25">
      <c r="A4" s="27" t="s">
        <v>0</v>
      </c>
      <c r="B4" s="42"/>
      <c r="C4" s="42"/>
      <c r="D4" s="42"/>
      <c r="E4" s="42"/>
      <c r="F4" s="42"/>
      <c r="G4" s="42"/>
      <c r="H4" s="28"/>
    </row>
    <row r="5" spans="1:10" s="1" customFormat="1" ht="19.5" customHeight="1" thickBot="1" x14ac:dyDescent="0.25">
      <c r="A5" s="27" t="s">
        <v>1</v>
      </c>
      <c r="B5" s="43"/>
      <c r="C5" s="44" t="s">
        <v>2</v>
      </c>
      <c r="D5" s="28"/>
      <c r="E5" s="27" t="s">
        <v>3</v>
      </c>
      <c r="F5" s="43"/>
      <c r="G5" s="44" t="s">
        <v>4</v>
      </c>
      <c r="H5" s="28"/>
    </row>
    <row r="6" spans="1:10" s="1" customFormat="1" ht="15.75" customHeight="1" thickBot="1" x14ac:dyDescent="0.25">
      <c r="A6" s="38">
        <v>42573</v>
      </c>
      <c r="B6" s="39"/>
      <c r="C6" s="40">
        <v>42575</v>
      </c>
      <c r="D6" s="41"/>
      <c r="E6" s="38"/>
      <c r="F6" s="39"/>
      <c r="G6" s="40"/>
      <c r="H6" s="41"/>
    </row>
    <row r="7" spans="1:10" s="1" customFormat="1" ht="16.5" customHeight="1" thickBot="1" x14ac:dyDescent="0.25"/>
    <row r="8" spans="1:10" s="1" customFormat="1" ht="15" customHeight="1" thickBot="1" x14ac:dyDescent="0.25">
      <c r="A8" s="27" t="s">
        <v>5</v>
      </c>
      <c r="B8" s="42"/>
      <c r="C8" s="42"/>
      <c r="D8" s="42"/>
      <c r="E8" s="42"/>
      <c r="F8" s="42"/>
      <c r="G8" s="42"/>
      <c r="H8" s="28"/>
    </row>
    <row r="9" spans="1:10" s="1" customFormat="1" ht="26.25" customHeight="1" thickBot="1" x14ac:dyDescent="0.25">
      <c r="A9" s="2" t="s">
        <v>6</v>
      </c>
      <c r="B9" s="25" t="s">
        <v>7</v>
      </c>
      <c r="C9" s="2" t="s">
        <v>8</v>
      </c>
      <c r="D9" s="2" t="s">
        <v>9</v>
      </c>
      <c r="E9" s="24" t="s">
        <v>10</v>
      </c>
      <c r="F9" s="26" t="s">
        <v>11</v>
      </c>
      <c r="G9" s="27" t="s">
        <v>12</v>
      </c>
      <c r="H9" s="28"/>
    </row>
    <row r="10" spans="1:10" s="1" customFormat="1" ht="16.5" customHeight="1" thickBot="1" x14ac:dyDescent="0.25">
      <c r="A10" s="6">
        <f>COUNTA(C14:D42)</f>
        <v>3</v>
      </c>
      <c r="B10" s="7">
        <f>A10-COUNTIF(I14:I42,"N/A")</f>
        <v>3</v>
      </c>
      <c r="C10" s="8">
        <f>COUNTIF(I14:I42,"Pass")</f>
        <v>3</v>
      </c>
      <c r="D10" s="8">
        <f>COUNTIF(I14:I42,"Fail")</f>
        <v>0</v>
      </c>
      <c r="E10" s="9">
        <f>COUNTIF(J14:J42,"Yes")</f>
        <v>0</v>
      </c>
      <c r="F10" s="10">
        <f>C10/B10</f>
        <v>1</v>
      </c>
      <c r="G10" s="46" t="e">
        <f>E10/D10</f>
        <v>#DIV/0!</v>
      </c>
      <c r="H10" s="47"/>
    </row>
    <row r="11" spans="1:10" s="1" customFormat="1" ht="15" customHeight="1" x14ac:dyDescent="0.2"/>
    <row r="12" spans="1:10" s="1" customFormat="1" ht="15" customHeight="1" thickBot="1" x14ac:dyDescent="0.25"/>
    <row r="13" spans="1:10" s="1" customFormat="1" ht="27.75" customHeight="1" thickBot="1" x14ac:dyDescent="0.25">
      <c r="A13" s="23" t="s">
        <v>13</v>
      </c>
      <c r="B13" s="2" t="s">
        <v>21</v>
      </c>
      <c r="C13" s="27" t="s">
        <v>14</v>
      </c>
      <c r="D13" s="28"/>
      <c r="E13" s="27" t="s">
        <v>15</v>
      </c>
      <c r="F13" s="28"/>
      <c r="G13" s="48" t="s">
        <v>16</v>
      </c>
      <c r="H13" s="49"/>
      <c r="I13" s="12" t="s">
        <v>17</v>
      </c>
      <c r="J13" s="13" t="s">
        <v>18</v>
      </c>
    </row>
    <row r="14" spans="1:10" s="1" customFormat="1" ht="42" customHeight="1" x14ac:dyDescent="0.2">
      <c r="A14" s="14">
        <v>1</v>
      </c>
      <c r="B14" s="15"/>
      <c r="C14" s="29" t="s">
        <v>22</v>
      </c>
      <c r="D14" s="30"/>
      <c r="E14" s="33" t="s">
        <v>23</v>
      </c>
      <c r="F14" s="34"/>
      <c r="G14" s="50"/>
      <c r="H14" s="30"/>
      <c r="I14" s="16" t="s">
        <v>19</v>
      </c>
      <c r="J14" s="17"/>
    </row>
    <row r="15" spans="1:10" s="1" customFormat="1" ht="56.25" customHeight="1" x14ac:dyDescent="0.2">
      <c r="A15" s="18">
        <v>2</v>
      </c>
      <c r="B15" s="19"/>
      <c r="C15" s="31" t="s">
        <v>24</v>
      </c>
      <c r="D15" s="32"/>
      <c r="E15" s="35" t="s">
        <v>25</v>
      </c>
      <c r="F15" s="36"/>
      <c r="G15" s="45"/>
      <c r="H15" s="37"/>
      <c r="I15" s="20" t="s">
        <v>19</v>
      </c>
      <c r="J15" s="21"/>
    </row>
    <row r="16" spans="1:10" s="1" customFormat="1" ht="55.5" customHeight="1" x14ac:dyDescent="0.2">
      <c r="A16" s="18">
        <v>3</v>
      </c>
      <c r="B16" s="19"/>
      <c r="C16" s="31" t="s">
        <v>26</v>
      </c>
      <c r="D16" s="32"/>
      <c r="E16" s="35" t="s">
        <v>27</v>
      </c>
      <c r="F16" s="36"/>
      <c r="G16" s="45"/>
      <c r="H16" s="37"/>
      <c r="I16" s="20" t="s">
        <v>19</v>
      </c>
      <c r="J16" s="21"/>
    </row>
    <row r="17" spans="1:10" s="1" customFormat="1" ht="54" customHeight="1" x14ac:dyDescent="0.2">
      <c r="A17" s="18">
        <v>4</v>
      </c>
      <c r="B17" s="19"/>
      <c r="C17" s="35"/>
      <c r="D17" s="37"/>
      <c r="E17" s="35"/>
      <c r="F17" s="36"/>
      <c r="G17" s="45"/>
      <c r="H17" s="37"/>
      <c r="I17" s="20"/>
      <c r="J17" s="21"/>
    </row>
    <row r="18" spans="1:10" s="1" customFormat="1" ht="60" customHeight="1" x14ac:dyDescent="0.2">
      <c r="A18" s="18">
        <v>5</v>
      </c>
      <c r="B18" s="19"/>
      <c r="C18" s="35"/>
      <c r="D18" s="37"/>
      <c r="E18" s="35"/>
      <c r="F18" s="36"/>
      <c r="G18" s="45"/>
      <c r="H18" s="37"/>
      <c r="I18" s="20"/>
      <c r="J18" s="21"/>
    </row>
  </sheetData>
  <mergeCells count="30">
    <mergeCell ref="C18:D18"/>
    <mergeCell ref="E18:F18"/>
    <mergeCell ref="G18:H18"/>
    <mergeCell ref="C16:D16"/>
    <mergeCell ref="E16:F16"/>
    <mergeCell ref="G16:H16"/>
    <mergeCell ref="C17:D17"/>
    <mergeCell ref="E17:F17"/>
    <mergeCell ref="G17:H17"/>
    <mergeCell ref="C14:D14"/>
    <mergeCell ref="E14:F14"/>
    <mergeCell ref="G14:H14"/>
    <mergeCell ref="C15:D15"/>
    <mergeCell ref="E15:F15"/>
    <mergeCell ref="G15:H15"/>
    <mergeCell ref="A8:H8"/>
    <mergeCell ref="G9:H9"/>
    <mergeCell ref="G10:H10"/>
    <mergeCell ref="C13:D13"/>
    <mergeCell ref="E13:F13"/>
    <mergeCell ref="G13:H13"/>
    <mergeCell ref="A4:H4"/>
    <mergeCell ref="A5:B5"/>
    <mergeCell ref="C5:D5"/>
    <mergeCell ref="E5:F5"/>
    <mergeCell ref="G5:H5"/>
    <mergeCell ref="A6:B6"/>
    <mergeCell ref="C6:D6"/>
    <mergeCell ref="E6:F6"/>
    <mergeCell ref="G6:H6"/>
  </mergeCells>
  <dataValidations count="2">
    <dataValidation type="list" allowBlank="1" showInputMessage="1" showErrorMessage="1" sqref="J14:J18">
      <formula1>"Yes,No"</formula1>
    </dataValidation>
    <dataValidation type="list" allowBlank="1" showInputMessage="1" showErrorMessage="1" sqref="I14:I18">
      <formula1>"Pass,Fail,N/A"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8"/>
  <sheetViews>
    <sheetView zoomScale="119" workbookViewId="0">
      <selection activeCell="C7" sqref="C7"/>
    </sheetView>
  </sheetViews>
  <sheetFormatPr baseColWidth="10" defaultRowHeight="16" x14ac:dyDescent="0.2"/>
  <cols>
    <col min="2" max="2" width="16.33203125" customWidth="1"/>
    <col min="3" max="6" width="12.5" customWidth="1"/>
  </cols>
  <sheetData>
    <row r="3" spans="1:10" ht="17" thickBot="1" x14ac:dyDescent="0.25"/>
    <row r="4" spans="1:10" s="1" customFormat="1" ht="15" customHeight="1" thickBot="1" x14ac:dyDescent="0.25">
      <c r="A4" s="27" t="s">
        <v>0</v>
      </c>
      <c r="B4" s="42"/>
      <c r="C4" s="42"/>
      <c r="D4" s="42"/>
      <c r="E4" s="42"/>
      <c r="F4" s="42"/>
      <c r="G4" s="42"/>
      <c r="H4" s="28"/>
    </row>
    <row r="5" spans="1:10" s="1" customFormat="1" ht="19.5" customHeight="1" thickBot="1" x14ac:dyDescent="0.25">
      <c r="A5" s="27" t="s">
        <v>1</v>
      </c>
      <c r="B5" s="43"/>
      <c r="C5" s="44" t="s">
        <v>2</v>
      </c>
      <c r="D5" s="28"/>
      <c r="E5" s="27" t="s">
        <v>3</v>
      </c>
      <c r="F5" s="43"/>
      <c r="G5" s="44" t="s">
        <v>4</v>
      </c>
      <c r="H5" s="28"/>
    </row>
    <row r="6" spans="1:10" s="1" customFormat="1" ht="15.75" customHeight="1" thickBot="1" x14ac:dyDescent="0.25">
      <c r="A6" s="38">
        <v>42587</v>
      </c>
      <c r="B6" s="39"/>
      <c r="C6" s="40">
        <v>42589</v>
      </c>
      <c r="D6" s="41"/>
      <c r="E6" s="38"/>
      <c r="F6" s="39"/>
      <c r="G6" s="40"/>
      <c r="H6" s="41"/>
    </row>
    <row r="7" spans="1:10" s="1" customFormat="1" ht="16.5" customHeight="1" thickBot="1" x14ac:dyDescent="0.25"/>
    <row r="8" spans="1:10" s="1" customFormat="1" ht="15" customHeight="1" thickBot="1" x14ac:dyDescent="0.25">
      <c r="A8" s="27" t="s">
        <v>5</v>
      </c>
      <c r="B8" s="42"/>
      <c r="C8" s="42"/>
      <c r="D8" s="42"/>
      <c r="E8" s="42"/>
      <c r="F8" s="42"/>
      <c r="G8" s="42"/>
      <c r="H8" s="28"/>
    </row>
    <row r="9" spans="1:10" s="1" customFormat="1" ht="26.25" customHeight="1" thickBot="1" x14ac:dyDescent="0.25">
      <c r="A9" s="2" t="s">
        <v>6</v>
      </c>
      <c r="B9" s="25" t="s">
        <v>7</v>
      </c>
      <c r="C9" s="2" t="s">
        <v>8</v>
      </c>
      <c r="D9" s="2" t="s">
        <v>9</v>
      </c>
      <c r="E9" s="24" t="s">
        <v>10</v>
      </c>
      <c r="F9" s="26" t="s">
        <v>11</v>
      </c>
      <c r="G9" s="27" t="s">
        <v>12</v>
      </c>
      <c r="H9" s="28"/>
    </row>
    <row r="10" spans="1:10" s="1" customFormat="1" ht="16.5" customHeight="1" thickBot="1" x14ac:dyDescent="0.25">
      <c r="A10" s="6">
        <f>COUNTA(C14:D42)</f>
        <v>3</v>
      </c>
      <c r="B10" s="7">
        <f>A10-COUNTIF(I14:I42,"N/A")</f>
        <v>3</v>
      </c>
      <c r="C10" s="8">
        <f>COUNTIF(I14:I42,"Pass")</f>
        <v>3</v>
      </c>
      <c r="D10" s="8">
        <f>COUNTIF(I14:I42,"Fail")</f>
        <v>0</v>
      </c>
      <c r="E10" s="9">
        <f>COUNTIF(J14:J42,"Yes")</f>
        <v>0</v>
      </c>
      <c r="F10" s="10">
        <f>C10/B10</f>
        <v>1</v>
      </c>
      <c r="G10" s="46" t="e">
        <f>E10/D10</f>
        <v>#DIV/0!</v>
      </c>
      <c r="H10" s="47"/>
    </row>
    <row r="11" spans="1:10" s="1" customFormat="1" ht="15" customHeight="1" x14ac:dyDescent="0.2"/>
    <row r="12" spans="1:10" s="1" customFormat="1" ht="15" customHeight="1" thickBot="1" x14ac:dyDescent="0.25"/>
    <row r="13" spans="1:10" s="1" customFormat="1" ht="27.75" customHeight="1" thickBot="1" x14ac:dyDescent="0.25">
      <c r="A13" s="23" t="s">
        <v>13</v>
      </c>
      <c r="B13" s="2" t="s">
        <v>21</v>
      </c>
      <c r="C13" s="27" t="s">
        <v>14</v>
      </c>
      <c r="D13" s="28"/>
      <c r="E13" s="27" t="s">
        <v>15</v>
      </c>
      <c r="F13" s="28"/>
      <c r="G13" s="48" t="s">
        <v>16</v>
      </c>
      <c r="H13" s="49"/>
      <c r="I13" s="12" t="s">
        <v>17</v>
      </c>
      <c r="J13" s="13" t="s">
        <v>18</v>
      </c>
    </row>
    <row r="14" spans="1:10" s="1" customFormat="1" ht="42" customHeight="1" x14ac:dyDescent="0.2">
      <c r="A14" s="14">
        <v>1</v>
      </c>
      <c r="B14" s="15"/>
      <c r="C14" s="29" t="s">
        <v>22</v>
      </c>
      <c r="D14" s="30"/>
      <c r="E14" s="33" t="s">
        <v>23</v>
      </c>
      <c r="F14" s="34"/>
      <c r="G14" s="50"/>
      <c r="H14" s="30"/>
      <c r="I14" s="16" t="s">
        <v>19</v>
      </c>
      <c r="J14" s="17"/>
    </row>
    <row r="15" spans="1:10" s="1" customFormat="1" ht="56.25" customHeight="1" x14ac:dyDescent="0.2">
      <c r="A15" s="18">
        <v>2</v>
      </c>
      <c r="B15" s="19"/>
      <c r="C15" s="31" t="s">
        <v>24</v>
      </c>
      <c r="D15" s="32"/>
      <c r="E15" s="35" t="s">
        <v>25</v>
      </c>
      <c r="F15" s="36"/>
      <c r="G15" s="45"/>
      <c r="H15" s="37"/>
      <c r="I15" s="20" t="s">
        <v>19</v>
      </c>
      <c r="J15" s="21"/>
    </row>
    <row r="16" spans="1:10" s="1" customFormat="1" ht="55.5" customHeight="1" x14ac:dyDescent="0.2">
      <c r="A16" s="18">
        <v>3</v>
      </c>
      <c r="B16" s="19"/>
      <c r="C16" s="31" t="s">
        <v>26</v>
      </c>
      <c r="D16" s="32"/>
      <c r="E16" s="35" t="s">
        <v>27</v>
      </c>
      <c r="F16" s="36"/>
      <c r="G16" s="45"/>
      <c r="H16" s="37"/>
      <c r="I16" s="20" t="s">
        <v>19</v>
      </c>
      <c r="J16" s="21"/>
    </row>
    <row r="17" spans="1:10" s="1" customFormat="1" ht="54" customHeight="1" x14ac:dyDescent="0.2">
      <c r="A17" s="18">
        <v>4</v>
      </c>
      <c r="B17" s="19"/>
      <c r="C17" s="35"/>
      <c r="D17" s="37"/>
      <c r="E17" s="35"/>
      <c r="F17" s="36"/>
      <c r="G17" s="45"/>
      <c r="H17" s="37"/>
      <c r="I17" s="20"/>
      <c r="J17" s="21"/>
    </row>
    <row r="18" spans="1:10" s="1" customFormat="1" ht="60" customHeight="1" x14ac:dyDescent="0.2">
      <c r="A18" s="18">
        <v>5</v>
      </c>
      <c r="B18" s="19"/>
      <c r="C18" s="35"/>
      <c r="D18" s="37"/>
      <c r="E18" s="35"/>
      <c r="F18" s="36"/>
      <c r="G18" s="45"/>
      <c r="H18" s="37"/>
      <c r="I18" s="20"/>
      <c r="J18" s="21"/>
    </row>
  </sheetData>
  <mergeCells count="30">
    <mergeCell ref="C18:D18"/>
    <mergeCell ref="E18:F18"/>
    <mergeCell ref="G18:H18"/>
    <mergeCell ref="C16:D16"/>
    <mergeCell ref="E16:F16"/>
    <mergeCell ref="G16:H16"/>
    <mergeCell ref="C17:D17"/>
    <mergeCell ref="E17:F17"/>
    <mergeCell ref="G17:H17"/>
    <mergeCell ref="C14:D14"/>
    <mergeCell ref="E14:F14"/>
    <mergeCell ref="G14:H14"/>
    <mergeCell ref="C15:D15"/>
    <mergeCell ref="E15:F15"/>
    <mergeCell ref="G15:H15"/>
    <mergeCell ref="A8:H8"/>
    <mergeCell ref="G9:H9"/>
    <mergeCell ref="G10:H10"/>
    <mergeCell ref="C13:D13"/>
    <mergeCell ref="E13:F13"/>
    <mergeCell ref="G13:H13"/>
    <mergeCell ref="A4:H4"/>
    <mergeCell ref="A5:B5"/>
    <mergeCell ref="C5:D5"/>
    <mergeCell ref="E5:F5"/>
    <mergeCell ref="G5:H5"/>
    <mergeCell ref="A6:B6"/>
    <mergeCell ref="C6:D6"/>
    <mergeCell ref="E6:F6"/>
    <mergeCell ref="G6:H6"/>
  </mergeCells>
  <dataValidations count="2">
    <dataValidation type="list" allowBlank="1" showInputMessage="1" showErrorMessage="1" sqref="I14:I18">
      <formula1>"Pass,Fail,N/A"</formula1>
    </dataValidation>
    <dataValidation type="list" allowBlank="1" showInputMessage="1" showErrorMessage="1" sqref="J14:J18">
      <formula1>"Yes,No"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Testcases</vt:lpstr>
      <vt:lpstr>Iteration1</vt:lpstr>
      <vt:lpstr>Iteration2</vt:lpstr>
      <vt:lpstr>Iteration3</vt:lpstr>
      <vt:lpstr>Iteration4</vt:lpstr>
      <vt:lpstr>Iteration5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2016-05-22T04:22:54Z</dcterms:created>
  <dcterms:modified xsi:type="dcterms:W3CDTF">2016-05-27T13:47:50Z</dcterms:modified>
</cp:coreProperties>
</file>