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capstone\doc\"/>
    </mc:Choice>
  </mc:AlternateContent>
  <bookViews>
    <workbookView xWindow="0" yWindow="0" windowWidth="28800" windowHeight="12435"/>
  </bookViews>
  <sheets>
    <sheet name="OCR-1" sheetId="1" r:id="rId1"/>
    <sheet name="OCR-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A9" i="2"/>
  <c r="B9" i="2"/>
  <c r="G9" i="2"/>
  <c r="C9" i="2"/>
  <c r="F9" i="2"/>
  <c r="D9" i="2"/>
  <c r="G7" i="1"/>
  <c r="A7" i="1"/>
  <c r="D7" i="1"/>
  <c r="C7" i="1"/>
  <c r="E7" i="1"/>
  <c r="B7" i="1"/>
  <c r="F7" i="1"/>
</calcChain>
</file>

<file path=xl/sharedStrings.xml><?xml version="1.0" encoding="utf-8"?>
<sst xmlns="http://schemas.openxmlformats.org/spreadsheetml/2006/main" count="252" uniqueCount="82">
  <si>
    <t>Schedule</t>
    <phoneticPr fontId="0" type="noConversion"/>
  </si>
  <si>
    <t>Planned Start Date</t>
    <phoneticPr fontId="0" type="noConversion"/>
  </si>
  <si>
    <t>Planned End Date</t>
    <phoneticPr fontId="0" type="noConversion"/>
  </si>
  <si>
    <t>Actual Start Date</t>
    <phoneticPr fontId="0" type="noConversion"/>
  </si>
  <si>
    <t>Actual End Date</t>
    <phoneticPr fontId="0" type="noConversion"/>
  </si>
  <si>
    <t>SUM</t>
    <phoneticPr fontId="0" type="noConversion"/>
  </si>
  <si>
    <t>Total TC</t>
    <phoneticPr fontId="0" type="noConversion"/>
  </si>
  <si>
    <t>Tested TC
(Except N/A)</t>
    <phoneticPr fontId="0" type="noConversion"/>
  </si>
  <si>
    <t xml:space="preserve">Total Pass </t>
    <phoneticPr fontId="0" type="noConversion"/>
  </si>
  <si>
    <t>Total Fail</t>
    <phoneticPr fontId="0" type="noConversion"/>
  </si>
  <si>
    <t>Total Resolved</t>
    <phoneticPr fontId="0" type="noConversion"/>
  </si>
  <si>
    <t>Pass Rate</t>
    <phoneticPr fontId="0" type="noConversion"/>
  </si>
  <si>
    <t>Resolved Rate</t>
    <phoneticPr fontId="0" type="noConversion"/>
  </si>
  <si>
    <t>ID</t>
    <phoneticPr fontId="0" type="noConversion"/>
  </si>
  <si>
    <t>UseCaseID</t>
  </si>
  <si>
    <t>Device</t>
  </si>
  <si>
    <t>Test Case Description</t>
    <phoneticPr fontId="0" type="noConversion"/>
  </si>
  <si>
    <t>Expected Result</t>
    <phoneticPr fontId="0" type="noConversion"/>
  </si>
  <si>
    <t>Actual Result Description</t>
    <phoneticPr fontId="0" type="noConversion"/>
  </si>
  <si>
    <t>Pass/Fail</t>
    <phoneticPr fontId="0" type="noConversion"/>
  </si>
  <si>
    <t>Resolved</t>
    <phoneticPr fontId="0" type="noConversion"/>
  </si>
  <si>
    <t>UC-1</t>
  </si>
  <si>
    <t>Pass</t>
  </si>
  <si>
    <t>UC-2</t>
  </si>
  <si>
    <t>Mobile</t>
  </si>
  <si>
    <t>UC-3</t>
  </si>
  <si>
    <t>UC-4</t>
  </si>
  <si>
    <t>UC-5</t>
  </si>
  <si>
    <t>UC-7</t>
  </si>
  <si>
    <t>UC-6</t>
  </si>
  <si>
    <t>Fail</t>
  </si>
  <si>
    <t>UC-8</t>
  </si>
  <si>
    <t>UC-9</t>
  </si>
  <si>
    <t>UC-10</t>
  </si>
  <si>
    <t>UC-11</t>
  </si>
  <si>
    <t>Scan a receipt for a store listed in the autocomplete</t>
  </si>
  <si>
    <t>After taking photo, the correct store name is found by OCR.</t>
  </si>
  <si>
    <t>Scan a receipt with a payment method listed in the autocomplete</t>
  </si>
  <si>
    <t>After taking photo, the correct payment method is found by OCR.</t>
  </si>
  <si>
    <t>Tested with Visa successfully</t>
  </si>
  <si>
    <t>Scan a receipt with a store name not found in the autocomplete</t>
  </si>
  <si>
    <t>First line of text is suggested as store name</t>
  </si>
  <si>
    <t>Works as expected</t>
  </si>
  <si>
    <t>Scan a receipt with a store name not found in autocomplete and allow user to add new store name</t>
  </si>
  <si>
    <t>After taking photo, on Add Receipt screen a store name can be edited and added</t>
  </si>
  <si>
    <t>Yes</t>
  </si>
  <si>
    <t>Scan a receipt and make sure total is found by O.C.R.</t>
  </si>
  <si>
    <t xml:space="preserve">The total is found and completed by the O.C.R. </t>
  </si>
  <si>
    <t>Subtotal is sometimes found by mistake.</t>
  </si>
  <si>
    <t>Scanning for too few characters produces incorrect results</t>
  </si>
  <si>
    <t>Scan a receipt with a payment method listed in the autocomplete but change it before saving</t>
  </si>
  <si>
    <t>UC-12</t>
  </si>
  <si>
    <t>UC-13</t>
  </si>
  <si>
    <t>UC-14</t>
  </si>
  <si>
    <t>UC-15</t>
  </si>
  <si>
    <t>The user can change a payment method before saving</t>
  </si>
  <si>
    <t>Make sure the image of a receipt is saved after scanning</t>
  </si>
  <si>
    <t>Bounding boxes are removed from the image</t>
  </si>
  <si>
    <t>Image saved but bounding
 boxes still present</t>
  </si>
  <si>
    <t>During scanning of image before taking photo, display 
results found so far for user to see</t>
  </si>
  <si>
    <t>The displayed indicators should be in synchronization with the ocr result</t>
  </si>
  <si>
    <t>Scan a store name printed with stylized text, logo, etc.</t>
  </si>
  <si>
    <t>O.C.R. should be able to recognize some special fonts, not always but at least some cases should work.</t>
  </si>
  <si>
    <t>Works as exppected</t>
  </si>
  <si>
    <t>Scan a receipt with a date that includes the month fully written out, i.e. "January", "July", etc.</t>
  </si>
  <si>
    <t xml:space="preserve">All parts of the date should be found by the O.C.R. </t>
  </si>
  <si>
    <t>Scan a receipt with a date of format dd-mm-yyyy</t>
  </si>
  <si>
    <t>The O.C.R. should recognize the '-' delimiter and process the date</t>
  </si>
  <si>
    <t>Scan a receipt with a date of format dd/mm/yyyy</t>
  </si>
  <si>
    <t>The O.C.R. should recognize the '/' delimiter and process the date</t>
  </si>
  <si>
    <t>Scan a receipt with a date that includes three letters of the month written out, i.e. "Jan", "Jul", etc.</t>
  </si>
  <si>
    <t>Data displayed does 
always update when
result changes</t>
  </si>
  <si>
    <t>No</t>
  </si>
  <si>
    <t>The O.C.R. should find the date and scan it correctly</t>
  </si>
  <si>
    <t>Reverse the order of day and month, scan a date of format mm-dd-yyyy</t>
  </si>
  <si>
    <t>Reverse the order of day and month, scan a date of format mm/dd/yyyy</t>
  </si>
  <si>
    <t>Date not found</t>
  </si>
  <si>
    <t>Scanning for too few characters produces incorrect results - fixed, confidence level set to three characters</t>
  </si>
  <si>
    <t>Subtotal is sometimes found by mistake - fixed, the word "Sub" is filtered out of search</t>
  </si>
  <si>
    <t>Image saved but bounding
 boxes still present - fixed, bounding boxes removed</t>
  </si>
  <si>
    <t>Data displayed does 
always update when
result changes - fixed, data update works properly</t>
  </si>
  <si>
    <t>Date not found - fixed, logic 
errors in date search resolved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</si>
</sst>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>
    <font>
      <sz val="11"/>
      <color theme="1"/>
      <name val="Calibri"/>
      <family val="2"/>
      <scheme val="minor"/>
    </font>
    <font>
      <b/>
      <sz val="11"/>
      <color indexed="9"/>
      <name val="돋움"/>
      <family val="3"/>
      <charset val="129"/>
    </font>
    <font>
      <b/>
      <sz val="10"/>
      <name val="돋움"/>
      <family val="3"/>
      <charset val="129"/>
    </font>
    <font>
      <b/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3" borderId="4" xfId="0" applyNumberFormat="1" applyFont="1" applyFill="1" applyBorder="1" applyAlignment="1">
      <alignment horizontal="center" vertical="center" wrapText="1"/>
    </xf>
    <xf numFmtId="14" fontId="2" fillId="3" borderId="5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164" fontId="2" fillId="3" borderId="1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3" fillId="4" borderId="13" xfId="0" applyFont="1" applyFill="1" applyBorder="1" applyAlignment="1">
      <alignment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12" xfId="0" applyBorder="1" applyAlignment="1">
      <alignment horizontal="left" vertical="center" wrapText="1"/>
    </xf>
    <xf numFmtId="0" fontId="0" fillId="0" borderId="12" xfId="0" applyBorder="1"/>
    <xf numFmtId="0" fontId="0" fillId="0" borderId="12" xfId="0" quotePrefix="1" applyBorder="1" applyAlignment="1">
      <alignment vertical="center" wrapText="1"/>
    </xf>
    <xf numFmtId="0" fontId="0" fillId="0" borderId="12" xfId="0" quotePrefix="1" applyBorder="1" applyAlignment="1">
      <alignment horizontal="left" vertical="center" wrapText="1"/>
    </xf>
    <xf numFmtId="0" fontId="0" fillId="0" borderId="12" xfId="0" quotePrefix="1" applyBorder="1"/>
    <xf numFmtId="0" fontId="0" fillId="0" borderId="12" xfId="0" quotePrefix="1" applyBorder="1" applyAlignment="1">
      <alignment wrapText="1"/>
    </xf>
  </cellXfs>
  <cellStyles count="1">
    <cellStyle name="Normal" xfId="0" builtinId="0"/>
  </cellStyles>
  <dxfs count="189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A7" sqref="A7:H7"/>
    </sheetView>
  </sheetViews>
  <sheetFormatPr defaultRowHeight="15"/>
  <cols>
    <col min="1" max="1" width="20.85546875" customWidth="1"/>
    <col min="2" max="2" width="22" customWidth="1"/>
    <col min="4" max="4" width="48.5703125" customWidth="1"/>
    <col min="5" max="5" width="39.5703125" customWidth="1"/>
    <col min="6" max="6" width="19.85546875" customWidth="1"/>
    <col min="7" max="7" width="11.5703125" customWidth="1"/>
    <col min="8" max="8" width="16.28515625" customWidth="1"/>
  </cols>
  <sheetData>
    <row r="1" spans="1:8" ht="15.75" thickBot="1">
      <c r="A1" s="1" t="s">
        <v>0</v>
      </c>
      <c r="B1" s="2"/>
      <c r="C1" s="2"/>
      <c r="D1" s="2"/>
      <c r="E1" s="2"/>
      <c r="F1" s="2"/>
      <c r="G1" s="2"/>
      <c r="H1" s="3"/>
    </row>
    <row r="2" spans="1:8" ht="15.75" thickBot="1">
      <c r="A2" s="1" t="s">
        <v>1</v>
      </c>
      <c r="B2" s="4"/>
      <c r="C2" s="5" t="s">
        <v>2</v>
      </c>
      <c r="D2" s="3"/>
      <c r="E2" s="1" t="s">
        <v>3</v>
      </c>
      <c r="F2" s="4"/>
      <c r="G2" s="5" t="s">
        <v>4</v>
      </c>
      <c r="H2" s="3"/>
    </row>
    <row r="3" spans="1:8" ht="15.75" thickBot="1">
      <c r="A3" s="6">
        <v>42552</v>
      </c>
      <c r="B3" s="7"/>
      <c r="C3" s="8">
        <v>42555</v>
      </c>
      <c r="D3" s="9"/>
      <c r="E3" s="6"/>
      <c r="F3" s="7"/>
      <c r="G3" s="8"/>
      <c r="H3" s="9"/>
    </row>
    <row r="4" spans="1:8" ht="15.75" thickBot="1">
      <c r="A4" s="10"/>
      <c r="B4" s="10"/>
      <c r="C4" s="11"/>
      <c r="D4" s="10"/>
      <c r="E4" s="10"/>
      <c r="F4" s="10"/>
      <c r="G4" s="10"/>
      <c r="H4" s="10"/>
    </row>
    <row r="5" spans="1:8" ht="15.75" thickBot="1">
      <c r="A5" s="1" t="s">
        <v>5</v>
      </c>
      <c r="B5" s="2"/>
      <c r="C5" s="2"/>
      <c r="D5" s="2"/>
      <c r="E5" s="2"/>
      <c r="F5" s="2"/>
      <c r="G5" s="2"/>
      <c r="H5" s="3"/>
    </row>
    <row r="6" spans="1:8" ht="54.75" thickBot="1">
      <c r="A6" s="12" t="s">
        <v>6</v>
      </c>
      <c r="B6" s="13" t="s">
        <v>7</v>
      </c>
      <c r="C6" s="12" t="s">
        <v>8</v>
      </c>
      <c r="D6" s="12" t="s">
        <v>9</v>
      </c>
      <c r="E6" s="14" t="s">
        <v>10</v>
      </c>
      <c r="F6" s="15" t="s">
        <v>11</v>
      </c>
      <c r="G6" s="1" t="s">
        <v>12</v>
      </c>
      <c r="H6" s="3"/>
    </row>
    <row r="7" spans="1:8" ht="15.75" thickBot="1">
      <c r="A7" s="16">
        <f>COUNTA(C11:C25)</f>
        <v>15</v>
      </c>
      <c r="B7" s="17">
        <f>A7-COUNTIF(I11:I25,"N/A")</f>
        <v>15</v>
      </c>
      <c r="C7" s="18">
        <f>COUNTIF(G11:G25,"Pass")</f>
        <v>9</v>
      </c>
      <c r="D7" s="18">
        <f>COUNTIF(G11:G25,"Fail")</f>
        <v>6</v>
      </c>
      <c r="E7" s="19">
        <f>COUNTIF(H11:H25,"Yes")</f>
        <v>9</v>
      </c>
      <c r="F7" s="20">
        <f>C7/B7</f>
        <v>0.6</v>
      </c>
      <c r="G7" s="21">
        <f>E7/B7</f>
        <v>0.6</v>
      </c>
      <c r="H7" s="22"/>
    </row>
    <row r="8" spans="1:8">
      <c r="A8" s="10"/>
      <c r="B8" s="10"/>
      <c r="C8" s="11"/>
      <c r="D8" s="10"/>
      <c r="E8" s="10"/>
      <c r="F8" s="10"/>
      <c r="G8" s="10"/>
      <c r="H8" s="10"/>
    </row>
    <row r="9" spans="1:8" ht="15.75" thickBot="1">
      <c r="A9" s="10"/>
      <c r="B9" s="10"/>
      <c r="C9" s="11"/>
      <c r="D9" s="10"/>
      <c r="E9" s="10"/>
      <c r="F9" s="10"/>
      <c r="G9" s="10"/>
      <c r="H9" s="10"/>
    </row>
    <row r="10" spans="1:8" ht="54">
      <c r="A10" s="23" t="s">
        <v>13</v>
      </c>
      <c r="B10" s="23" t="s">
        <v>14</v>
      </c>
      <c r="C10" s="23" t="s">
        <v>15</v>
      </c>
      <c r="D10" s="23" t="s">
        <v>16</v>
      </c>
      <c r="E10" s="23" t="s">
        <v>17</v>
      </c>
      <c r="F10" s="24" t="s">
        <v>18</v>
      </c>
      <c r="G10" s="25" t="s">
        <v>19</v>
      </c>
      <c r="H10" s="26" t="s">
        <v>20</v>
      </c>
    </row>
    <row r="11" spans="1:8" ht="45">
      <c r="A11" s="27">
        <v>1</v>
      </c>
      <c r="B11" s="27" t="s">
        <v>21</v>
      </c>
      <c r="C11" s="28" t="s">
        <v>24</v>
      </c>
      <c r="D11" s="28" t="s">
        <v>35</v>
      </c>
      <c r="E11" s="28" t="s">
        <v>36</v>
      </c>
      <c r="F11" s="27" t="s">
        <v>49</v>
      </c>
      <c r="G11" s="27" t="s">
        <v>30</v>
      </c>
      <c r="H11" s="30" t="s">
        <v>72</v>
      </c>
    </row>
    <row r="12" spans="1:8" ht="30">
      <c r="A12" s="27">
        <v>2</v>
      </c>
      <c r="B12" s="27" t="s">
        <v>23</v>
      </c>
      <c r="C12" s="28" t="s">
        <v>24</v>
      </c>
      <c r="D12" s="28" t="s">
        <v>37</v>
      </c>
      <c r="E12" s="28" t="s">
        <v>38</v>
      </c>
      <c r="F12" s="27" t="s">
        <v>39</v>
      </c>
      <c r="G12" s="27" t="s">
        <v>22</v>
      </c>
      <c r="H12" s="30" t="s">
        <v>45</v>
      </c>
    </row>
    <row r="13" spans="1:8" ht="30">
      <c r="A13" s="27">
        <v>3</v>
      </c>
      <c r="B13" s="27" t="s">
        <v>25</v>
      </c>
      <c r="C13" s="28" t="s">
        <v>24</v>
      </c>
      <c r="D13" s="28" t="s">
        <v>40</v>
      </c>
      <c r="E13" s="28" t="s">
        <v>41</v>
      </c>
      <c r="F13" s="27" t="s">
        <v>42</v>
      </c>
      <c r="G13" s="27" t="s">
        <v>22</v>
      </c>
      <c r="H13" s="30" t="s">
        <v>45</v>
      </c>
    </row>
    <row r="14" spans="1:8" ht="45">
      <c r="A14" s="27">
        <v>4</v>
      </c>
      <c r="B14" s="27" t="s">
        <v>26</v>
      </c>
      <c r="C14" s="28" t="s">
        <v>24</v>
      </c>
      <c r="D14" s="28" t="s">
        <v>43</v>
      </c>
      <c r="E14" s="28" t="s">
        <v>44</v>
      </c>
      <c r="F14" s="27" t="s">
        <v>42</v>
      </c>
      <c r="G14" s="27" t="s">
        <v>22</v>
      </c>
      <c r="H14" s="30" t="s">
        <v>45</v>
      </c>
    </row>
    <row r="15" spans="1:8" ht="45">
      <c r="A15" s="27">
        <v>5</v>
      </c>
      <c r="B15" s="27" t="s">
        <v>27</v>
      </c>
      <c r="C15" s="28" t="s">
        <v>24</v>
      </c>
      <c r="D15" s="31" t="s">
        <v>46</v>
      </c>
      <c r="E15" s="28" t="s">
        <v>47</v>
      </c>
      <c r="F15" s="27" t="s">
        <v>48</v>
      </c>
      <c r="G15" s="27" t="s">
        <v>30</v>
      </c>
      <c r="H15" s="27" t="s">
        <v>72</v>
      </c>
    </row>
    <row r="16" spans="1:8" ht="30">
      <c r="A16" s="27">
        <v>6</v>
      </c>
      <c r="B16" s="27" t="s">
        <v>29</v>
      </c>
      <c r="C16" s="28" t="s">
        <v>24</v>
      </c>
      <c r="D16" s="28" t="s">
        <v>50</v>
      </c>
      <c r="E16" s="31" t="s">
        <v>55</v>
      </c>
      <c r="F16" s="29" t="s">
        <v>42</v>
      </c>
      <c r="G16" s="29" t="s">
        <v>22</v>
      </c>
      <c r="H16" s="29" t="s">
        <v>45</v>
      </c>
    </row>
    <row r="17" spans="1:8" ht="45">
      <c r="A17" s="27">
        <v>7</v>
      </c>
      <c r="B17" s="27" t="s">
        <v>28</v>
      </c>
      <c r="C17" s="28" t="s">
        <v>24</v>
      </c>
      <c r="D17" s="31" t="s">
        <v>56</v>
      </c>
      <c r="E17" s="31" t="s">
        <v>57</v>
      </c>
      <c r="F17" s="33" t="s">
        <v>58</v>
      </c>
      <c r="G17" s="29" t="s">
        <v>30</v>
      </c>
      <c r="H17" s="29" t="s">
        <v>72</v>
      </c>
    </row>
    <row r="18" spans="1:8" ht="45">
      <c r="A18" s="27">
        <v>8</v>
      </c>
      <c r="B18" s="27" t="s">
        <v>31</v>
      </c>
      <c r="C18" s="28" t="s">
        <v>24</v>
      </c>
      <c r="D18" s="28" t="s">
        <v>59</v>
      </c>
      <c r="E18" s="31" t="s">
        <v>60</v>
      </c>
      <c r="F18" s="33" t="s">
        <v>71</v>
      </c>
      <c r="G18" s="29" t="s">
        <v>30</v>
      </c>
      <c r="H18" s="29" t="s">
        <v>72</v>
      </c>
    </row>
    <row r="19" spans="1:8" ht="45">
      <c r="A19" s="27">
        <v>9</v>
      </c>
      <c r="B19" s="27" t="s">
        <v>32</v>
      </c>
      <c r="C19" s="28" t="s">
        <v>24</v>
      </c>
      <c r="D19" s="28" t="s">
        <v>61</v>
      </c>
      <c r="E19" s="31" t="s">
        <v>62</v>
      </c>
      <c r="F19" s="29" t="s">
        <v>63</v>
      </c>
      <c r="G19" s="29" t="s">
        <v>22</v>
      </c>
      <c r="H19" s="29" t="s">
        <v>45</v>
      </c>
    </row>
    <row r="20" spans="1:8" ht="30">
      <c r="A20" s="27">
        <v>10</v>
      </c>
      <c r="B20" s="27" t="s">
        <v>33</v>
      </c>
      <c r="C20" s="28" t="s">
        <v>24</v>
      </c>
      <c r="D20" s="28" t="s">
        <v>64</v>
      </c>
      <c r="E20" s="31" t="s">
        <v>65</v>
      </c>
      <c r="F20" s="32" t="s">
        <v>42</v>
      </c>
      <c r="G20" s="29" t="s">
        <v>22</v>
      </c>
      <c r="H20" s="29" t="s">
        <v>45</v>
      </c>
    </row>
    <row r="21" spans="1:8" ht="30">
      <c r="A21" s="27">
        <v>11</v>
      </c>
      <c r="B21" s="27" t="s">
        <v>34</v>
      </c>
      <c r="C21" s="28" t="s">
        <v>24</v>
      </c>
      <c r="D21" s="31" t="s">
        <v>66</v>
      </c>
      <c r="E21" s="31" t="s">
        <v>67</v>
      </c>
      <c r="F21" s="32" t="s">
        <v>42</v>
      </c>
      <c r="G21" s="29" t="s">
        <v>22</v>
      </c>
      <c r="H21" s="29" t="s">
        <v>45</v>
      </c>
    </row>
    <row r="22" spans="1:8" ht="30">
      <c r="A22" s="27">
        <v>12</v>
      </c>
      <c r="B22" s="27" t="s">
        <v>51</v>
      </c>
      <c r="C22" s="28" t="s">
        <v>24</v>
      </c>
      <c r="D22" s="31" t="s">
        <v>68</v>
      </c>
      <c r="E22" s="28" t="s">
        <v>69</v>
      </c>
      <c r="F22" s="32" t="s">
        <v>42</v>
      </c>
      <c r="G22" s="29" t="s">
        <v>22</v>
      </c>
      <c r="H22" s="29" t="s">
        <v>45</v>
      </c>
    </row>
    <row r="23" spans="1:8" ht="30">
      <c r="A23" s="27">
        <v>13</v>
      </c>
      <c r="B23" s="27" t="s">
        <v>52</v>
      </c>
      <c r="C23" s="28" t="s">
        <v>24</v>
      </c>
      <c r="D23" s="28" t="s">
        <v>70</v>
      </c>
      <c r="E23" s="31" t="s">
        <v>73</v>
      </c>
      <c r="F23" s="32" t="s">
        <v>42</v>
      </c>
      <c r="G23" s="29" t="s">
        <v>22</v>
      </c>
      <c r="H23" s="32" t="s">
        <v>45</v>
      </c>
    </row>
    <row r="24" spans="1:8" ht="30">
      <c r="A24" s="27">
        <v>14</v>
      </c>
      <c r="B24" s="27" t="s">
        <v>53</v>
      </c>
      <c r="C24" s="28" t="s">
        <v>24</v>
      </c>
      <c r="D24" s="28" t="s">
        <v>74</v>
      </c>
      <c r="E24" s="31" t="s">
        <v>67</v>
      </c>
      <c r="F24" s="32" t="s">
        <v>76</v>
      </c>
      <c r="G24" s="29" t="s">
        <v>30</v>
      </c>
      <c r="H24" s="32" t="s">
        <v>72</v>
      </c>
    </row>
    <row r="25" spans="1:8" ht="30">
      <c r="A25" s="27">
        <v>15</v>
      </c>
      <c r="B25" s="27" t="s">
        <v>54</v>
      </c>
      <c r="C25" s="28" t="s">
        <v>24</v>
      </c>
      <c r="D25" s="28" t="s">
        <v>75</v>
      </c>
      <c r="E25" s="28" t="s">
        <v>69</v>
      </c>
      <c r="F25" s="32" t="s">
        <v>76</v>
      </c>
      <c r="G25" s="29" t="s">
        <v>30</v>
      </c>
      <c r="H25" s="29" t="s">
        <v>72</v>
      </c>
    </row>
  </sheetData>
  <mergeCells count="12">
    <mergeCell ref="A5:H5"/>
    <mergeCell ref="G6:H6"/>
    <mergeCell ref="G7:H7"/>
    <mergeCell ref="A1:H1"/>
    <mergeCell ref="A2:B2"/>
    <mergeCell ref="C2:D2"/>
    <mergeCell ref="E2:F2"/>
    <mergeCell ref="G2:H2"/>
    <mergeCell ref="A3:B3"/>
    <mergeCell ref="C3:D3"/>
    <mergeCell ref="E3:F3"/>
    <mergeCell ref="G3:H3"/>
  </mergeCells>
  <conditionalFormatting sqref="C18">
    <cfRule type="containsText" dxfId="143" priority="1" operator="containsText" text="Web">
      <formula>NOT(ISERROR(SEARCH("Web",C18)))</formula>
    </cfRule>
    <cfRule type="containsText" dxfId="142" priority="2" operator="containsText" text="Both">
      <formula>NOT(ISERROR(SEARCH("Both",C18)))</formula>
    </cfRule>
    <cfRule type="containsText" dxfId="141" priority="3" operator="containsText" text="Mobile">
      <formula>NOT(ISERROR(SEARCH("Mobile",C18)))</formula>
    </cfRule>
  </conditionalFormatting>
  <conditionalFormatting sqref="C10 C23">
    <cfRule type="containsText" dxfId="140" priority="58" operator="containsText" text="Web">
      <formula>NOT(ISERROR(SEARCH("Web",C10)))</formula>
    </cfRule>
    <cfRule type="containsText" dxfId="139" priority="59" operator="containsText" text="Both">
      <formula>NOT(ISERROR(SEARCH("Both",C10)))</formula>
    </cfRule>
    <cfRule type="containsText" dxfId="138" priority="60" operator="containsText" text="Mobile">
      <formula>NOT(ISERROR(SEARCH("Mobile",C10)))</formula>
    </cfRule>
  </conditionalFormatting>
  <conditionalFormatting sqref="C22">
    <cfRule type="containsText" dxfId="137" priority="49" operator="containsText" text="Web">
      <formula>NOT(ISERROR(SEARCH("Web",C22)))</formula>
    </cfRule>
    <cfRule type="containsText" dxfId="136" priority="50" operator="containsText" text="Both">
      <formula>NOT(ISERROR(SEARCH("Both",C22)))</formula>
    </cfRule>
    <cfRule type="containsText" dxfId="135" priority="51" operator="containsText" text="Mobile">
      <formula>NOT(ISERROR(SEARCH("Mobile",C22)))</formula>
    </cfRule>
  </conditionalFormatting>
  <conditionalFormatting sqref="C24">
    <cfRule type="containsText" dxfId="134" priority="43" operator="containsText" text="Web">
      <formula>NOT(ISERROR(SEARCH("Web",C24)))</formula>
    </cfRule>
    <cfRule type="containsText" dxfId="133" priority="44" operator="containsText" text="Both">
      <formula>NOT(ISERROR(SEARCH("Both",C24)))</formula>
    </cfRule>
    <cfRule type="containsText" dxfId="132" priority="45" operator="containsText" text="Mobile">
      <formula>NOT(ISERROR(SEARCH("Mobile",C24)))</formula>
    </cfRule>
  </conditionalFormatting>
  <conditionalFormatting sqref="C25">
    <cfRule type="containsText" dxfId="131" priority="46" operator="containsText" text="Web">
      <formula>NOT(ISERROR(SEARCH("Web",C25)))</formula>
    </cfRule>
    <cfRule type="containsText" dxfId="130" priority="47" operator="containsText" text="Both">
      <formula>NOT(ISERROR(SEARCH("Both",C25)))</formula>
    </cfRule>
    <cfRule type="containsText" dxfId="129" priority="48" operator="containsText" text="Mobile">
      <formula>NOT(ISERROR(SEARCH("Mobile",C25)))</formula>
    </cfRule>
  </conditionalFormatting>
  <conditionalFormatting sqref="C11">
    <cfRule type="containsText" dxfId="128" priority="31" operator="containsText" text="Web">
      <formula>NOT(ISERROR(SEARCH("Web",C11)))</formula>
    </cfRule>
    <cfRule type="containsText" dxfId="127" priority="32" operator="containsText" text="Both">
      <formula>NOT(ISERROR(SEARCH("Both",C11)))</formula>
    </cfRule>
    <cfRule type="containsText" dxfId="126" priority="33" operator="containsText" text="Mobile">
      <formula>NOT(ISERROR(SEARCH("Mobile",C11)))</formula>
    </cfRule>
  </conditionalFormatting>
  <conditionalFormatting sqref="C12">
    <cfRule type="containsText" dxfId="125" priority="28" operator="containsText" text="Web">
      <formula>NOT(ISERROR(SEARCH("Web",C12)))</formula>
    </cfRule>
    <cfRule type="containsText" dxfId="124" priority="29" operator="containsText" text="Both">
      <formula>NOT(ISERROR(SEARCH("Both",C12)))</formula>
    </cfRule>
    <cfRule type="containsText" dxfId="123" priority="30" operator="containsText" text="Mobile">
      <formula>NOT(ISERROR(SEARCH("Mobile",C12)))</formula>
    </cfRule>
  </conditionalFormatting>
  <conditionalFormatting sqref="C13">
    <cfRule type="containsText" dxfId="122" priority="25" operator="containsText" text="Web">
      <formula>NOT(ISERROR(SEARCH("Web",C13)))</formula>
    </cfRule>
    <cfRule type="containsText" dxfId="121" priority="26" operator="containsText" text="Both">
      <formula>NOT(ISERROR(SEARCH("Both",C13)))</formula>
    </cfRule>
    <cfRule type="containsText" dxfId="120" priority="27" operator="containsText" text="Mobile">
      <formula>NOT(ISERROR(SEARCH("Mobile",C13)))</formula>
    </cfRule>
  </conditionalFormatting>
  <conditionalFormatting sqref="C14">
    <cfRule type="containsText" dxfId="119" priority="22" operator="containsText" text="Web">
      <formula>NOT(ISERROR(SEARCH("Web",C14)))</formula>
    </cfRule>
    <cfRule type="containsText" dxfId="118" priority="23" operator="containsText" text="Both">
      <formula>NOT(ISERROR(SEARCH("Both",C14)))</formula>
    </cfRule>
    <cfRule type="containsText" dxfId="117" priority="24" operator="containsText" text="Mobile">
      <formula>NOT(ISERROR(SEARCH("Mobile",C14)))</formula>
    </cfRule>
  </conditionalFormatting>
  <conditionalFormatting sqref="C15">
    <cfRule type="containsText" dxfId="116" priority="19" operator="containsText" text="Web">
      <formula>NOT(ISERROR(SEARCH("Web",C15)))</formula>
    </cfRule>
    <cfRule type="containsText" dxfId="115" priority="20" operator="containsText" text="Both">
      <formula>NOT(ISERROR(SEARCH("Both",C15)))</formula>
    </cfRule>
    <cfRule type="containsText" dxfId="114" priority="21" operator="containsText" text="Mobile">
      <formula>NOT(ISERROR(SEARCH("Mobile",C15)))</formula>
    </cfRule>
  </conditionalFormatting>
  <conditionalFormatting sqref="C16">
    <cfRule type="containsText" dxfId="113" priority="16" operator="containsText" text="Web">
      <formula>NOT(ISERROR(SEARCH("Web",C16)))</formula>
    </cfRule>
    <cfRule type="containsText" dxfId="112" priority="17" operator="containsText" text="Both">
      <formula>NOT(ISERROR(SEARCH("Both",C16)))</formula>
    </cfRule>
    <cfRule type="containsText" dxfId="111" priority="18" operator="containsText" text="Mobile">
      <formula>NOT(ISERROR(SEARCH("Mobile",C16)))</formula>
    </cfRule>
  </conditionalFormatting>
  <conditionalFormatting sqref="C17">
    <cfRule type="containsText" dxfId="110" priority="13" operator="containsText" text="Web">
      <formula>NOT(ISERROR(SEARCH("Web",C17)))</formula>
    </cfRule>
    <cfRule type="containsText" dxfId="109" priority="14" operator="containsText" text="Both">
      <formula>NOT(ISERROR(SEARCH("Both",C17)))</formula>
    </cfRule>
    <cfRule type="containsText" dxfId="108" priority="15" operator="containsText" text="Mobile">
      <formula>NOT(ISERROR(SEARCH("Mobile",C17)))</formula>
    </cfRule>
  </conditionalFormatting>
  <conditionalFormatting sqref="C19">
    <cfRule type="containsText" dxfId="107" priority="10" operator="containsText" text="Web">
      <formula>NOT(ISERROR(SEARCH("Web",C19)))</formula>
    </cfRule>
    <cfRule type="containsText" dxfId="106" priority="11" operator="containsText" text="Both">
      <formula>NOT(ISERROR(SEARCH("Both",C19)))</formula>
    </cfRule>
    <cfRule type="containsText" dxfId="105" priority="12" operator="containsText" text="Mobile">
      <formula>NOT(ISERROR(SEARCH("Mobile",C19)))</formula>
    </cfRule>
  </conditionalFormatting>
  <conditionalFormatting sqref="C20">
    <cfRule type="containsText" dxfId="104" priority="7" operator="containsText" text="Web">
      <formula>NOT(ISERROR(SEARCH("Web",C20)))</formula>
    </cfRule>
    <cfRule type="containsText" dxfId="103" priority="8" operator="containsText" text="Both">
      <formula>NOT(ISERROR(SEARCH("Both",C20)))</formula>
    </cfRule>
    <cfRule type="containsText" dxfId="102" priority="9" operator="containsText" text="Mobile">
      <formula>NOT(ISERROR(SEARCH("Mobile",C20)))</formula>
    </cfRule>
  </conditionalFormatting>
  <conditionalFormatting sqref="C21">
    <cfRule type="containsText" dxfId="101" priority="4" operator="containsText" text="Web">
      <formula>NOT(ISERROR(SEARCH("Web",C21)))</formula>
    </cfRule>
    <cfRule type="containsText" dxfId="100" priority="5" operator="containsText" text="Both">
      <formula>NOT(ISERROR(SEARCH("Both",C21)))</formula>
    </cfRule>
    <cfRule type="containsText" dxfId="99" priority="6" operator="containsText" text="Mobile">
      <formula>NOT(ISERROR(SEARCH("Mobile",C21)))</formula>
    </cfRule>
  </conditionalFormatting>
  <dataValidations count="1">
    <dataValidation type="list" allowBlank="1" showInputMessage="1" showErrorMessage="1" sqref="G11:G15">
      <formula1>"Pass,Fail,N/A"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opLeftCell="A4" workbookViewId="0">
      <selection activeCell="K11" sqref="K11"/>
    </sheetView>
  </sheetViews>
  <sheetFormatPr defaultRowHeight="15"/>
  <cols>
    <col min="2" max="2" width="28" customWidth="1"/>
    <col min="3" max="3" width="33" customWidth="1"/>
    <col min="4" max="4" width="49.85546875" customWidth="1"/>
    <col min="5" max="5" width="27.42578125" customWidth="1"/>
    <col min="6" max="6" width="25" customWidth="1"/>
    <col min="7" max="7" width="18" customWidth="1"/>
    <col min="8" max="8" width="19.7109375" customWidth="1"/>
  </cols>
  <sheetData>
    <row r="2" spans="1:8" ht="15.75" thickBot="1"/>
    <row r="3" spans="1:8" ht="15.75" thickBot="1">
      <c r="A3" s="1" t="s">
        <v>0</v>
      </c>
      <c r="B3" s="2"/>
      <c r="C3" s="2"/>
      <c r="D3" s="2"/>
      <c r="E3" s="2"/>
      <c r="F3" s="2"/>
      <c r="G3" s="2"/>
      <c r="H3" s="3"/>
    </row>
    <row r="4" spans="1:8" ht="15.75" thickBot="1">
      <c r="A4" s="1" t="s">
        <v>1</v>
      </c>
      <c r="B4" s="4"/>
      <c r="C4" s="5" t="s">
        <v>2</v>
      </c>
      <c r="D4" s="3"/>
      <c r="E4" s="1" t="s">
        <v>3</v>
      </c>
      <c r="F4" s="4"/>
      <c r="G4" s="5" t="s">
        <v>4</v>
      </c>
      <c r="H4" s="3"/>
    </row>
    <row r="5" spans="1:8" ht="15.75" thickBot="1">
      <c r="A5" s="6">
        <v>42552</v>
      </c>
      <c r="B5" s="7"/>
      <c r="C5" s="8">
        <v>42555</v>
      </c>
      <c r="D5" s="9"/>
      <c r="E5" s="6"/>
      <c r="F5" s="7"/>
      <c r="G5" s="8"/>
      <c r="H5" s="9"/>
    </row>
    <row r="6" spans="1:8" ht="15.75" thickBot="1">
      <c r="A6" s="10"/>
      <c r="B6" s="10"/>
      <c r="C6" s="11"/>
      <c r="D6" s="10"/>
      <c r="E6" s="10"/>
      <c r="F6" s="10"/>
      <c r="G6" s="10"/>
      <c r="H6" s="10"/>
    </row>
    <row r="7" spans="1:8" ht="15.75" thickBot="1">
      <c r="A7" s="1" t="s">
        <v>5</v>
      </c>
      <c r="B7" s="2"/>
      <c r="C7" s="2"/>
      <c r="D7" s="2"/>
      <c r="E7" s="2"/>
      <c r="F7" s="2"/>
      <c r="G7" s="2"/>
      <c r="H7" s="3"/>
    </row>
    <row r="8" spans="1:8" ht="27.75" thickBot="1">
      <c r="A8" s="12" t="s">
        <v>6</v>
      </c>
      <c r="B8" s="13" t="s">
        <v>7</v>
      </c>
      <c r="C8" s="12" t="s">
        <v>8</v>
      </c>
      <c r="D8" s="12" t="s">
        <v>9</v>
      </c>
      <c r="E8" s="14" t="s">
        <v>10</v>
      </c>
      <c r="F8" s="15" t="s">
        <v>11</v>
      </c>
      <c r="G8" s="1" t="s">
        <v>12</v>
      </c>
      <c r="H8" s="3"/>
    </row>
    <row r="9" spans="1:8" ht="15.75" thickBot="1">
      <c r="A9" s="16">
        <f>COUNTA(C13:C27)</f>
        <v>15</v>
      </c>
      <c r="B9" s="17">
        <f>A9-COUNTIF(I13:I27,"N/A")</f>
        <v>15</v>
      </c>
      <c r="C9" s="18">
        <f>COUNTIF(G13:G27,"Pass")</f>
        <v>15</v>
      </c>
      <c r="D9" s="18">
        <f>COUNTIF(G13:G27,"Fail")</f>
        <v>0</v>
      </c>
      <c r="E9" s="19">
        <f>COUNTIF(H13:H27,"Yes")</f>
        <v>15</v>
      </c>
      <c r="F9" s="20">
        <f>C9/B9</f>
        <v>1</v>
      </c>
      <c r="G9" s="21">
        <f>E9/B9</f>
        <v>1</v>
      </c>
      <c r="H9" s="22"/>
    </row>
    <row r="10" spans="1:8">
      <c r="A10" s="10"/>
      <c r="B10" s="10"/>
      <c r="C10" s="11"/>
      <c r="D10" s="10"/>
      <c r="E10" s="10"/>
      <c r="F10" s="10"/>
      <c r="G10" s="10"/>
      <c r="H10" s="10"/>
    </row>
    <row r="11" spans="1:8" ht="15.75" thickBot="1">
      <c r="A11" s="10"/>
      <c r="B11" s="10"/>
      <c r="C11" s="11"/>
      <c r="D11" s="10"/>
      <c r="E11" s="10"/>
      <c r="F11" s="10"/>
      <c r="G11" s="10"/>
      <c r="H11" s="10"/>
    </row>
    <row r="12" spans="1:8" ht="27">
      <c r="A12" s="23" t="s">
        <v>13</v>
      </c>
      <c r="B12" s="23" t="s">
        <v>14</v>
      </c>
      <c r="C12" s="23" t="s">
        <v>15</v>
      </c>
      <c r="D12" s="23" t="s">
        <v>16</v>
      </c>
      <c r="E12" s="23" t="s">
        <v>17</v>
      </c>
      <c r="F12" s="24" t="s">
        <v>18</v>
      </c>
      <c r="G12" s="25" t="s">
        <v>19</v>
      </c>
      <c r="H12" s="26" t="s">
        <v>20</v>
      </c>
    </row>
    <row r="13" spans="1:8" ht="75">
      <c r="A13" s="27">
        <v>1</v>
      </c>
      <c r="B13" s="27" t="s">
        <v>21</v>
      </c>
      <c r="C13" s="28" t="s">
        <v>24</v>
      </c>
      <c r="D13" s="28" t="s">
        <v>35</v>
      </c>
      <c r="E13" s="28" t="s">
        <v>36</v>
      </c>
      <c r="F13" s="27" t="s">
        <v>77</v>
      </c>
      <c r="G13" s="27" t="s">
        <v>22</v>
      </c>
      <c r="H13" s="30" t="s">
        <v>45</v>
      </c>
    </row>
    <row r="14" spans="1:8" ht="45">
      <c r="A14" s="27">
        <v>2</v>
      </c>
      <c r="B14" s="27" t="s">
        <v>23</v>
      </c>
      <c r="C14" s="28" t="s">
        <v>24</v>
      </c>
      <c r="D14" s="28" t="s">
        <v>37</v>
      </c>
      <c r="E14" s="28" t="s">
        <v>38</v>
      </c>
      <c r="F14" s="27" t="s">
        <v>39</v>
      </c>
      <c r="G14" s="27" t="s">
        <v>22</v>
      </c>
      <c r="H14" s="30" t="s">
        <v>45</v>
      </c>
    </row>
    <row r="15" spans="1:8" ht="30">
      <c r="A15" s="27">
        <v>3</v>
      </c>
      <c r="B15" s="27" t="s">
        <v>25</v>
      </c>
      <c r="C15" s="28" t="s">
        <v>24</v>
      </c>
      <c r="D15" s="28" t="s">
        <v>40</v>
      </c>
      <c r="E15" s="28" t="s">
        <v>41</v>
      </c>
      <c r="F15" s="27" t="s">
        <v>42</v>
      </c>
      <c r="G15" s="27" t="s">
        <v>22</v>
      </c>
      <c r="H15" s="30" t="s">
        <v>45</v>
      </c>
    </row>
    <row r="16" spans="1:8" ht="45">
      <c r="A16" s="27">
        <v>4</v>
      </c>
      <c r="B16" s="27" t="s">
        <v>26</v>
      </c>
      <c r="C16" s="28" t="s">
        <v>24</v>
      </c>
      <c r="D16" s="28" t="s">
        <v>43</v>
      </c>
      <c r="E16" s="28" t="s">
        <v>44</v>
      </c>
      <c r="F16" s="27" t="s">
        <v>42</v>
      </c>
      <c r="G16" s="27" t="s">
        <v>22</v>
      </c>
      <c r="H16" s="30" t="s">
        <v>45</v>
      </c>
    </row>
    <row r="17" spans="1:8" ht="60">
      <c r="A17" s="27">
        <v>5</v>
      </c>
      <c r="B17" s="27" t="s">
        <v>27</v>
      </c>
      <c r="C17" s="28" t="s">
        <v>24</v>
      </c>
      <c r="D17" s="31" t="s">
        <v>46</v>
      </c>
      <c r="E17" s="28" t="s">
        <v>47</v>
      </c>
      <c r="F17" s="27" t="s">
        <v>78</v>
      </c>
      <c r="G17" s="27" t="s">
        <v>22</v>
      </c>
      <c r="H17" s="27" t="s">
        <v>45</v>
      </c>
    </row>
    <row r="18" spans="1:8" ht="45">
      <c r="A18" s="27">
        <v>6</v>
      </c>
      <c r="B18" s="27" t="s">
        <v>29</v>
      </c>
      <c r="C18" s="28" t="s">
        <v>24</v>
      </c>
      <c r="D18" s="28" t="s">
        <v>50</v>
      </c>
      <c r="E18" s="31" t="s">
        <v>55</v>
      </c>
      <c r="F18" s="29" t="s">
        <v>42</v>
      </c>
      <c r="G18" s="29" t="s">
        <v>22</v>
      </c>
      <c r="H18" s="29" t="s">
        <v>45</v>
      </c>
    </row>
    <row r="19" spans="1:8" ht="45">
      <c r="A19" s="27">
        <v>7</v>
      </c>
      <c r="B19" s="27" t="s">
        <v>28</v>
      </c>
      <c r="C19" s="28" t="s">
        <v>24</v>
      </c>
      <c r="D19" s="31" t="s">
        <v>56</v>
      </c>
      <c r="E19" s="31" t="s">
        <v>57</v>
      </c>
      <c r="F19" s="33" t="s">
        <v>79</v>
      </c>
      <c r="G19" s="29" t="s">
        <v>22</v>
      </c>
      <c r="H19" s="29" t="s">
        <v>45</v>
      </c>
    </row>
    <row r="20" spans="1:8" ht="75">
      <c r="A20" s="27">
        <v>8</v>
      </c>
      <c r="B20" s="27" t="s">
        <v>31</v>
      </c>
      <c r="C20" s="28" t="s">
        <v>24</v>
      </c>
      <c r="D20" s="28" t="s">
        <v>59</v>
      </c>
      <c r="E20" s="31" t="s">
        <v>60</v>
      </c>
      <c r="F20" s="33" t="s">
        <v>80</v>
      </c>
      <c r="G20" s="29" t="s">
        <v>22</v>
      </c>
      <c r="H20" s="29" t="s">
        <v>45</v>
      </c>
    </row>
    <row r="21" spans="1:8" ht="60">
      <c r="A21" s="27">
        <v>9</v>
      </c>
      <c r="B21" s="27" t="s">
        <v>32</v>
      </c>
      <c r="C21" s="28" t="s">
        <v>24</v>
      </c>
      <c r="D21" s="28" t="s">
        <v>61</v>
      </c>
      <c r="E21" s="31" t="s">
        <v>62</v>
      </c>
      <c r="F21" s="29" t="s">
        <v>63</v>
      </c>
      <c r="G21" s="29" t="s">
        <v>22</v>
      </c>
      <c r="H21" s="29" t="s">
        <v>45</v>
      </c>
    </row>
    <row r="22" spans="1:8" ht="30">
      <c r="A22" s="27">
        <v>10</v>
      </c>
      <c r="B22" s="27" t="s">
        <v>33</v>
      </c>
      <c r="C22" s="28" t="s">
        <v>24</v>
      </c>
      <c r="D22" s="28" t="s">
        <v>64</v>
      </c>
      <c r="E22" s="31" t="s">
        <v>65</v>
      </c>
      <c r="F22" s="32" t="s">
        <v>42</v>
      </c>
      <c r="G22" s="29" t="s">
        <v>22</v>
      </c>
      <c r="H22" s="29" t="s">
        <v>45</v>
      </c>
    </row>
    <row r="23" spans="1:8" ht="45">
      <c r="A23" s="27">
        <v>11</v>
      </c>
      <c r="B23" s="27" t="s">
        <v>34</v>
      </c>
      <c r="C23" s="28" t="s">
        <v>24</v>
      </c>
      <c r="D23" s="31" t="s">
        <v>66</v>
      </c>
      <c r="E23" s="31" t="s">
        <v>67</v>
      </c>
      <c r="F23" s="32" t="s">
        <v>42</v>
      </c>
      <c r="G23" s="29" t="s">
        <v>22</v>
      </c>
      <c r="H23" s="29" t="s">
        <v>45</v>
      </c>
    </row>
    <row r="24" spans="1:8" ht="45">
      <c r="A24" s="27">
        <v>12</v>
      </c>
      <c r="B24" s="27" t="s">
        <v>51</v>
      </c>
      <c r="C24" s="28" t="s">
        <v>24</v>
      </c>
      <c r="D24" s="31" t="s">
        <v>68</v>
      </c>
      <c r="E24" s="28" t="s">
        <v>69</v>
      </c>
      <c r="F24" s="32" t="s">
        <v>42</v>
      </c>
      <c r="G24" s="29" t="s">
        <v>22</v>
      </c>
      <c r="H24" s="29" t="s">
        <v>45</v>
      </c>
    </row>
    <row r="25" spans="1:8" ht="30">
      <c r="A25" s="27">
        <v>13</v>
      </c>
      <c r="B25" s="27" t="s">
        <v>52</v>
      </c>
      <c r="C25" s="28" t="s">
        <v>24</v>
      </c>
      <c r="D25" s="28" t="s">
        <v>70</v>
      </c>
      <c r="E25" s="31" t="s">
        <v>73</v>
      </c>
      <c r="F25" s="32" t="s">
        <v>42</v>
      </c>
      <c r="G25" s="29" t="s">
        <v>22</v>
      </c>
      <c r="H25" s="32" t="s">
        <v>45</v>
      </c>
    </row>
    <row r="26" spans="1:8" ht="60">
      <c r="A26" s="27">
        <v>14</v>
      </c>
      <c r="B26" s="27" t="s">
        <v>53</v>
      </c>
      <c r="C26" s="28" t="s">
        <v>24</v>
      </c>
      <c r="D26" s="28" t="s">
        <v>74</v>
      </c>
      <c r="E26" s="31" t="s">
        <v>67</v>
      </c>
      <c r="F26" s="33" t="s">
        <v>81</v>
      </c>
      <c r="G26" s="29" t="s">
        <v>22</v>
      </c>
      <c r="H26" s="32" t="s">
        <v>45</v>
      </c>
    </row>
    <row r="27" spans="1:8" ht="60">
      <c r="A27" s="27">
        <v>15</v>
      </c>
      <c r="B27" s="27" t="s">
        <v>54</v>
      </c>
      <c r="C27" s="28" t="s">
        <v>24</v>
      </c>
      <c r="D27" s="28" t="s">
        <v>75</v>
      </c>
      <c r="E27" s="28" t="s">
        <v>69</v>
      </c>
      <c r="F27" s="33" t="s">
        <v>81</v>
      </c>
      <c r="G27" s="29" t="s">
        <v>22</v>
      </c>
      <c r="H27" s="29" t="s">
        <v>45</v>
      </c>
    </row>
  </sheetData>
  <mergeCells count="12">
    <mergeCell ref="G9:H9"/>
    <mergeCell ref="A5:B5"/>
    <mergeCell ref="C5:D5"/>
    <mergeCell ref="E5:F5"/>
    <mergeCell ref="G5:H5"/>
    <mergeCell ref="A7:H7"/>
    <mergeCell ref="G8:H8"/>
    <mergeCell ref="A3:H3"/>
    <mergeCell ref="A4:B4"/>
    <mergeCell ref="C4:D4"/>
    <mergeCell ref="E4:F4"/>
    <mergeCell ref="G4:H4"/>
  </mergeCells>
  <conditionalFormatting sqref="C20">
    <cfRule type="containsText" dxfId="44" priority="1" operator="containsText" text="Web">
      <formula>NOT(ISERROR(SEARCH("Web",C20)))</formula>
    </cfRule>
    <cfRule type="containsText" dxfId="43" priority="2" operator="containsText" text="Both">
      <formula>NOT(ISERROR(SEARCH("Both",C20)))</formula>
    </cfRule>
    <cfRule type="containsText" dxfId="42" priority="3" operator="containsText" text="Mobile">
      <formula>NOT(ISERROR(SEARCH("Mobile",C20)))</formula>
    </cfRule>
  </conditionalFormatting>
  <conditionalFormatting sqref="C12 C25">
    <cfRule type="containsText" dxfId="41" priority="43" operator="containsText" text="Web">
      <formula>NOT(ISERROR(SEARCH("Web",C12)))</formula>
    </cfRule>
    <cfRule type="containsText" dxfId="40" priority="44" operator="containsText" text="Both">
      <formula>NOT(ISERROR(SEARCH("Both",C12)))</formula>
    </cfRule>
    <cfRule type="containsText" dxfId="39" priority="45" operator="containsText" text="Mobile">
      <formula>NOT(ISERROR(SEARCH("Mobile",C12)))</formula>
    </cfRule>
  </conditionalFormatting>
  <conditionalFormatting sqref="C24">
    <cfRule type="containsText" dxfId="38" priority="40" operator="containsText" text="Web">
      <formula>NOT(ISERROR(SEARCH("Web",C24)))</formula>
    </cfRule>
    <cfRule type="containsText" dxfId="37" priority="41" operator="containsText" text="Both">
      <formula>NOT(ISERROR(SEARCH("Both",C24)))</formula>
    </cfRule>
    <cfRule type="containsText" dxfId="36" priority="42" operator="containsText" text="Mobile">
      <formula>NOT(ISERROR(SEARCH("Mobile",C24)))</formula>
    </cfRule>
  </conditionalFormatting>
  <conditionalFormatting sqref="C26">
    <cfRule type="containsText" dxfId="35" priority="34" operator="containsText" text="Web">
      <formula>NOT(ISERROR(SEARCH("Web",C26)))</formula>
    </cfRule>
    <cfRule type="containsText" dxfId="34" priority="35" operator="containsText" text="Both">
      <formula>NOT(ISERROR(SEARCH("Both",C26)))</formula>
    </cfRule>
    <cfRule type="containsText" dxfId="33" priority="36" operator="containsText" text="Mobile">
      <formula>NOT(ISERROR(SEARCH("Mobile",C26)))</formula>
    </cfRule>
  </conditionalFormatting>
  <conditionalFormatting sqref="C27">
    <cfRule type="containsText" dxfId="32" priority="37" operator="containsText" text="Web">
      <formula>NOT(ISERROR(SEARCH("Web",C27)))</formula>
    </cfRule>
    <cfRule type="containsText" dxfId="31" priority="38" operator="containsText" text="Both">
      <formula>NOT(ISERROR(SEARCH("Both",C27)))</formula>
    </cfRule>
    <cfRule type="containsText" dxfId="30" priority="39" operator="containsText" text="Mobile">
      <formula>NOT(ISERROR(SEARCH("Mobile",C27)))</formula>
    </cfRule>
  </conditionalFormatting>
  <conditionalFormatting sqref="C13">
    <cfRule type="containsText" dxfId="29" priority="31" operator="containsText" text="Web">
      <formula>NOT(ISERROR(SEARCH("Web",C13)))</formula>
    </cfRule>
    <cfRule type="containsText" dxfId="28" priority="32" operator="containsText" text="Both">
      <formula>NOT(ISERROR(SEARCH("Both",C13)))</formula>
    </cfRule>
    <cfRule type="containsText" dxfId="27" priority="33" operator="containsText" text="Mobile">
      <formula>NOT(ISERROR(SEARCH("Mobile",C13)))</formula>
    </cfRule>
  </conditionalFormatting>
  <conditionalFormatting sqref="C14">
    <cfRule type="containsText" dxfId="26" priority="28" operator="containsText" text="Web">
      <formula>NOT(ISERROR(SEARCH("Web",C14)))</formula>
    </cfRule>
    <cfRule type="containsText" dxfId="25" priority="29" operator="containsText" text="Both">
      <formula>NOT(ISERROR(SEARCH("Both",C14)))</formula>
    </cfRule>
    <cfRule type="containsText" dxfId="24" priority="30" operator="containsText" text="Mobile">
      <formula>NOT(ISERROR(SEARCH("Mobile",C14)))</formula>
    </cfRule>
  </conditionalFormatting>
  <conditionalFormatting sqref="C15">
    <cfRule type="containsText" dxfId="23" priority="25" operator="containsText" text="Web">
      <formula>NOT(ISERROR(SEARCH("Web",C15)))</formula>
    </cfRule>
    <cfRule type="containsText" dxfId="22" priority="26" operator="containsText" text="Both">
      <formula>NOT(ISERROR(SEARCH("Both",C15)))</formula>
    </cfRule>
    <cfRule type="containsText" dxfId="21" priority="27" operator="containsText" text="Mobile">
      <formula>NOT(ISERROR(SEARCH("Mobile",C15)))</formula>
    </cfRule>
  </conditionalFormatting>
  <conditionalFormatting sqref="C16">
    <cfRule type="containsText" dxfId="20" priority="22" operator="containsText" text="Web">
      <formula>NOT(ISERROR(SEARCH("Web",C16)))</formula>
    </cfRule>
    <cfRule type="containsText" dxfId="19" priority="23" operator="containsText" text="Both">
      <formula>NOT(ISERROR(SEARCH("Both",C16)))</formula>
    </cfRule>
    <cfRule type="containsText" dxfId="18" priority="24" operator="containsText" text="Mobile">
      <formula>NOT(ISERROR(SEARCH("Mobile",C16)))</formula>
    </cfRule>
  </conditionalFormatting>
  <conditionalFormatting sqref="C17">
    <cfRule type="containsText" dxfId="17" priority="19" operator="containsText" text="Web">
      <formula>NOT(ISERROR(SEARCH("Web",C17)))</formula>
    </cfRule>
    <cfRule type="containsText" dxfId="16" priority="20" operator="containsText" text="Both">
      <formula>NOT(ISERROR(SEARCH("Both",C17)))</formula>
    </cfRule>
    <cfRule type="containsText" dxfId="15" priority="21" operator="containsText" text="Mobile">
      <formula>NOT(ISERROR(SEARCH("Mobile",C17)))</formula>
    </cfRule>
  </conditionalFormatting>
  <conditionalFormatting sqref="C18">
    <cfRule type="containsText" dxfId="14" priority="16" operator="containsText" text="Web">
      <formula>NOT(ISERROR(SEARCH("Web",C18)))</formula>
    </cfRule>
    <cfRule type="containsText" dxfId="13" priority="17" operator="containsText" text="Both">
      <formula>NOT(ISERROR(SEARCH("Both",C18)))</formula>
    </cfRule>
    <cfRule type="containsText" dxfId="12" priority="18" operator="containsText" text="Mobile">
      <formula>NOT(ISERROR(SEARCH("Mobile",C18)))</formula>
    </cfRule>
  </conditionalFormatting>
  <conditionalFormatting sqref="C19">
    <cfRule type="containsText" dxfId="11" priority="13" operator="containsText" text="Web">
      <formula>NOT(ISERROR(SEARCH("Web",C19)))</formula>
    </cfRule>
    <cfRule type="containsText" dxfId="10" priority="14" operator="containsText" text="Both">
      <formula>NOT(ISERROR(SEARCH("Both",C19)))</formula>
    </cfRule>
    <cfRule type="containsText" dxfId="9" priority="15" operator="containsText" text="Mobile">
      <formula>NOT(ISERROR(SEARCH("Mobile",C19)))</formula>
    </cfRule>
  </conditionalFormatting>
  <conditionalFormatting sqref="C21">
    <cfRule type="containsText" dxfId="8" priority="10" operator="containsText" text="Web">
      <formula>NOT(ISERROR(SEARCH("Web",C21)))</formula>
    </cfRule>
    <cfRule type="containsText" dxfId="7" priority="11" operator="containsText" text="Both">
      <formula>NOT(ISERROR(SEARCH("Both",C21)))</formula>
    </cfRule>
    <cfRule type="containsText" dxfId="6" priority="12" operator="containsText" text="Mobile">
      <formula>NOT(ISERROR(SEARCH("Mobile",C21)))</formula>
    </cfRule>
  </conditionalFormatting>
  <conditionalFormatting sqref="C22">
    <cfRule type="containsText" dxfId="5" priority="7" operator="containsText" text="Web">
      <formula>NOT(ISERROR(SEARCH("Web",C22)))</formula>
    </cfRule>
    <cfRule type="containsText" dxfId="4" priority="8" operator="containsText" text="Both">
      <formula>NOT(ISERROR(SEARCH("Both",C22)))</formula>
    </cfRule>
    <cfRule type="containsText" dxfId="3" priority="9" operator="containsText" text="Mobile">
      <formula>NOT(ISERROR(SEARCH("Mobile",C22)))</formula>
    </cfRule>
  </conditionalFormatting>
  <conditionalFormatting sqref="C23">
    <cfRule type="containsText" dxfId="2" priority="4" operator="containsText" text="Web">
      <formula>NOT(ISERROR(SEARCH("Web",C23)))</formula>
    </cfRule>
    <cfRule type="containsText" dxfId="1" priority="5" operator="containsText" text="Both">
      <formula>NOT(ISERROR(SEARCH("Both",C23)))</formula>
    </cfRule>
    <cfRule type="containsText" dxfId="0" priority="6" operator="containsText" text="Mobile">
      <formula>NOT(ISERROR(SEARCH("Mobile",C23)))</formula>
    </cfRule>
  </conditionalFormatting>
  <dataValidations count="1">
    <dataValidation type="list" allowBlank="1" showInputMessage="1" showErrorMessage="1" sqref="G13:G17">
      <formula1>"Pass,Fail,N/A"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OCR-1</vt:lpstr>
      <vt:lpstr>OCR-2</vt:lpstr>
    </vt:vector>
  </TitlesOfParts>
  <Company>Conestoga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Authorized User</cp:lastModifiedBy>
  <dcterms:created xsi:type="dcterms:W3CDTF">2016-08-03T15:34:43Z</dcterms:created>
  <dcterms:modified xsi:type="dcterms:W3CDTF">2016-08-03T16:21:52Z</dcterms:modified>
</cp:coreProperties>
</file>