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This PC\Dropbox\Hasting\Goodreader\BPJ 420\MILP\"/>
    </mc:Choice>
  </mc:AlternateContent>
  <xr:revisionPtr revIDLastSave="0" documentId="13_ncr:1_{C9CC940F-4CDD-4AF3-9986-E25E09A24CA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Raw Data" sheetId="1" r:id="rId1"/>
    <sheet name="Bot" sheetId="3" r:id="rId2"/>
    <sheet name="Bot1" sheetId="4" r:id="rId3"/>
    <sheet name="Bot2" sheetId="5" r:id="rId4"/>
    <sheet name="Bot3" sheetId="6" r:id="rId5"/>
  </sheets>
  <externalReferences>
    <externalReference r:id="rId6"/>
  </externalReferences>
  <definedNames>
    <definedName name="_xlnm._FilterDatabase" localSheetId="0" hidden="1">'Raw Data'!$A$1:$F$103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6" l="1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C20" i="6"/>
  <c r="B20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C10" i="5"/>
  <c r="D10" i="5"/>
  <c r="E10" i="5"/>
  <c r="F10" i="5"/>
  <c r="B10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F2" i="5"/>
  <c r="E2" i="5"/>
  <c r="D2" i="5"/>
  <c r="C2" i="5"/>
  <c r="B2" i="5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C49" i="4"/>
  <c r="B49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3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2" i="4"/>
  <c r="AR2" i="4"/>
  <c r="AQ2" i="4"/>
  <c r="AP2" i="4"/>
  <c r="AO2" i="4"/>
  <c r="AN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C43" i="3"/>
  <c r="C44" i="3"/>
  <c r="C45" i="3"/>
  <c r="C46" i="3"/>
  <c r="B44" i="3"/>
  <c r="B45" i="3"/>
  <c r="B46" i="3"/>
  <c r="B4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2" i="3"/>
  <c r="B103" i="1"/>
  <c r="E103" i="1" s="1"/>
  <c r="B102" i="1"/>
  <c r="E102" i="1" s="1"/>
  <c r="B101" i="1"/>
  <c r="E101" i="1" s="1"/>
  <c r="B100" i="1"/>
  <c r="C100" i="1" s="1"/>
  <c r="F100" i="1" s="1"/>
  <c r="B99" i="1"/>
  <c r="E99" i="1" s="1"/>
  <c r="B98" i="1"/>
  <c r="E98" i="1" s="1"/>
  <c r="B97" i="1"/>
  <c r="E97" i="1" s="1"/>
  <c r="B96" i="1"/>
  <c r="C96" i="1" s="1"/>
  <c r="F96" i="1" s="1"/>
  <c r="B95" i="1"/>
  <c r="E95" i="1" s="1"/>
  <c r="B94" i="1"/>
  <c r="E94" i="1" s="1"/>
  <c r="B93" i="1"/>
  <c r="E93" i="1" s="1"/>
  <c r="B92" i="1"/>
  <c r="E92" i="1" s="1"/>
  <c r="B91" i="1"/>
  <c r="E91" i="1" s="1"/>
  <c r="B90" i="1"/>
  <c r="C90" i="1" s="1"/>
  <c r="F90" i="1" s="1"/>
  <c r="B89" i="1"/>
  <c r="E89" i="1" s="1"/>
  <c r="B88" i="1"/>
  <c r="E88" i="1" s="1"/>
  <c r="B87" i="1"/>
  <c r="E87" i="1" s="1"/>
  <c r="B86" i="1"/>
  <c r="C86" i="1" s="1"/>
  <c r="F86" i="1" s="1"/>
  <c r="B85" i="1"/>
  <c r="E85" i="1" s="1"/>
  <c r="B84" i="1"/>
  <c r="E84" i="1" s="1"/>
  <c r="B83" i="1"/>
  <c r="E83" i="1" s="1"/>
  <c r="B82" i="1"/>
  <c r="C82" i="1" s="1"/>
  <c r="F82" i="1" s="1"/>
  <c r="B81" i="1"/>
  <c r="E81" i="1" s="1"/>
  <c r="B80" i="1"/>
  <c r="E80" i="1" s="1"/>
  <c r="B79" i="1"/>
  <c r="E79" i="1" s="1"/>
  <c r="B78" i="1"/>
  <c r="C78" i="1" s="1"/>
  <c r="F78" i="1" s="1"/>
  <c r="B77" i="1"/>
  <c r="E77" i="1" s="1"/>
  <c r="B76" i="1"/>
  <c r="E76" i="1" s="1"/>
  <c r="B75" i="1"/>
  <c r="E75" i="1" s="1"/>
  <c r="B74" i="1"/>
  <c r="E74" i="1" s="1"/>
  <c r="B73" i="1"/>
  <c r="E73" i="1" s="1"/>
  <c r="B72" i="1"/>
  <c r="C72" i="1" s="1"/>
  <c r="F72" i="1" s="1"/>
  <c r="B71" i="1"/>
  <c r="E71" i="1" s="1"/>
  <c r="B70" i="1"/>
  <c r="E70" i="1" s="1"/>
  <c r="B69" i="1"/>
  <c r="E69" i="1" s="1"/>
  <c r="B68" i="1"/>
  <c r="C68" i="1" s="1"/>
  <c r="F68" i="1" s="1"/>
  <c r="B67" i="1"/>
  <c r="E67" i="1" s="1"/>
  <c r="B66" i="1"/>
  <c r="E66" i="1" s="1"/>
  <c r="B65" i="1"/>
  <c r="E65" i="1" s="1"/>
  <c r="B64" i="1"/>
  <c r="C64" i="1" s="1"/>
  <c r="F64" i="1" s="1"/>
  <c r="B63" i="1"/>
  <c r="E63" i="1" s="1"/>
  <c r="B62" i="1"/>
  <c r="E62" i="1" s="1"/>
  <c r="B61" i="1"/>
  <c r="E61" i="1" s="1"/>
  <c r="B60" i="1"/>
  <c r="C60" i="1" s="1"/>
  <c r="F60" i="1" s="1"/>
  <c r="B59" i="1"/>
  <c r="E59" i="1" s="1"/>
  <c r="B58" i="1"/>
  <c r="E58" i="1" s="1"/>
  <c r="B57" i="1"/>
  <c r="E57" i="1" s="1"/>
  <c r="B56" i="1"/>
  <c r="C56" i="1" s="1"/>
  <c r="F56" i="1" s="1"/>
  <c r="B55" i="1"/>
  <c r="E55" i="1" s="1"/>
  <c r="B54" i="1"/>
  <c r="E54" i="1" s="1"/>
  <c r="B53" i="1"/>
  <c r="E53" i="1" s="1"/>
  <c r="B52" i="1"/>
  <c r="C52" i="1" s="1"/>
  <c r="F52" i="1" s="1"/>
  <c r="B51" i="1"/>
  <c r="E51" i="1" s="1"/>
  <c r="B50" i="1"/>
  <c r="E50" i="1" s="1"/>
  <c r="B49" i="1"/>
  <c r="E49" i="1" s="1"/>
  <c r="B48" i="1"/>
  <c r="C48" i="1" s="1"/>
  <c r="F48" i="1" s="1"/>
  <c r="B47" i="1"/>
  <c r="E47" i="1" s="1"/>
  <c r="B46" i="1"/>
  <c r="E46" i="1" s="1"/>
  <c r="B45" i="1"/>
  <c r="E45" i="1" s="1"/>
  <c r="B44" i="1"/>
  <c r="E44" i="1" s="1"/>
  <c r="B43" i="1"/>
  <c r="E43" i="1" s="1"/>
  <c r="B42" i="1"/>
  <c r="C42" i="1" s="1"/>
  <c r="F42" i="1" s="1"/>
  <c r="B41" i="1"/>
  <c r="E41" i="1" s="1"/>
  <c r="B40" i="1"/>
  <c r="E40" i="1" s="1"/>
  <c r="B39" i="1"/>
  <c r="E39" i="1" s="1"/>
  <c r="B38" i="1"/>
  <c r="C38" i="1" s="1"/>
  <c r="F38" i="1" s="1"/>
  <c r="B37" i="1"/>
  <c r="E37" i="1" s="1"/>
  <c r="B36" i="1"/>
  <c r="E36" i="1" s="1"/>
  <c r="B35" i="1"/>
  <c r="E35" i="1" s="1"/>
  <c r="B34" i="1"/>
  <c r="C34" i="1" s="1"/>
  <c r="F34" i="1" s="1"/>
  <c r="B33" i="1"/>
  <c r="E33" i="1" s="1"/>
  <c r="B32" i="1"/>
  <c r="E32" i="1" s="1"/>
  <c r="B31" i="1"/>
  <c r="E31" i="1" s="1"/>
  <c r="B30" i="1"/>
  <c r="E30" i="1" s="1"/>
  <c r="B29" i="1"/>
  <c r="E29" i="1" s="1"/>
  <c r="B28" i="1"/>
  <c r="C28" i="1" s="1"/>
  <c r="F28" i="1" s="1"/>
  <c r="B27" i="1"/>
  <c r="E27" i="1" s="1"/>
  <c r="B26" i="1"/>
  <c r="E26" i="1" s="1"/>
  <c r="B25" i="1"/>
  <c r="E25" i="1" s="1"/>
  <c r="B24" i="1"/>
  <c r="C24" i="1" s="1"/>
  <c r="F24" i="1" s="1"/>
  <c r="B23" i="1"/>
  <c r="E23" i="1" s="1"/>
  <c r="B22" i="1"/>
  <c r="E22" i="1" s="1"/>
  <c r="B21" i="1"/>
  <c r="E21" i="1" s="1"/>
  <c r="B20" i="1"/>
  <c r="C20" i="1" s="1"/>
  <c r="F20" i="1" s="1"/>
  <c r="B19" i="1"/>
  <c r="E19" i="1" s="1"/>
  <c r="B18" i="1"/>
  <c r="E18" i="1" s="1"/>
  <c r="B17" i="1"/>
  <c r="E17" i="1" s="1"/>
  <c r="B16" i="1"/>
  <c r="C16" i="1" s="1"/>
  <c r="F16" i="1" s="1"/>
  <c r="B15" i="1"/>
  <c r="E15" i="1" s="1"/>
  <c r="B14" i="1"/>
  <c r="E14" i="1" s="1"/>
  <c r="B13" i="1"/>
  <c r="E13" i="1" s="1"/>
  <c r="B12" i="1"/>
  <c r="C12" i="1" s="1"/>
  <c r="F12" i="1" s="1"/>
  <c r="B11" i="1"/>
  <c r="E11" i="1" s="1"/>
  <c r="B10" i="1"/>
  <c r="E10" i="1" s="1"/>
  <c r="B9" i="1"/>
  <c r="E9" i="1" s="1"/>
  <c r="B8" i="1"/>
  <c r="C8" i="1" s="1"/>
  <c r="F8" i="1" s="1"/>
  <c r="B7" i="1"/>
  <c r="E7" i="1" s="1"/>
  <c r="B6" i="1"/>
  <c r="E6" i="1" s="1"/>
  <c r="B5" i="1"/>
  <c r="E5" i="1" s="1"/>
  <c r="B4" i="1"/>
  <c r="C4" i="1" s="1"/>
  <c r="F4" i="1" s="1"/>
  <c r="B3" i="1"/>
  <c r="E3" i="1" s="1"/>
  <c r="B2" i="1"/>
  <c r="E2" i="1" s="1"/>
  <c r="C2" i="1" l="1"/>
  <c r="F2" i="1" s="1"/>
  <c r="C6" i="1"/>
  <c r="F6" i="1" s="1"/>
  <c r="C10" i="1"/>
  <c r="F10" i="1" s="1"/>
  <c r="C14" i="1"/>
  <c r="F14" i="1" s="1"/>
  <c r="C18" i="1"/>
  <c r="F18" i="1" s="1"/>
  <c r="C22" i="1"/>
  <c r="F22" i="1" s="1"/>
  <c r="C26" i="1"/>
  <c r="F26" i="1" s="1"/>
  <c r="C30" i="1"/>
  <c r="F30" i="1" s="1"/>
  <c r="C32" i="1"/>
  <c r="F32" i="1" s="1"/>
  <c r="C36" i="1"/>
  <c r="F36" i="1" s="1"/>
  <c r="C40" i="1"/>
  <c r="F40" i="1" s="1"/>
  <c r="C44" i="1"/>
  <c r="F44" i="1" s="1"/>
  <c r="C46" i="1"/>
  <c r="F46" i="1" s="1"/>
  <c r="C50" i="1"/>
  <c r="F50" i="1" s="1"/>
  <c r="C54" i="1"/>
  <c r="F54" i="1" s="1"/>
  <c r="C58" i="1"/>
  <c r="F58" i="1" s="1"/>
  <c r="C62" i="1"/>
  <c r="F62" i="1" s="1"/>
  <c r="C66" i="1"/>
  <c r="F66" i="1" s="1"/>
  <c r="C70" i="1"/>
  <c r="F70" i="1" s="1"/>
  <c r="C74" i="1"/>
  <c r="F74" i="1" s="1"/>
  <c r="C76" i="1"/>
  <c r="F76" i="1" s="1"/>
  <c r="C80" i="1"/>
  <c r="F80" i="1" s="1"/>
  <c r="C84" i="1"/>
  <c r="F84" i="1" s="1"/>
  <c r="C88" i="1"/>
  <c r="F88" i="1" s="1"/>
  <c r="C92" i="1"/>
  <c r="F92" i="1" s="1"/>
  <c r="C94" i="1"/>
  <c r="F94" i="1" s="1"/>
  <c r="C98" i="1"/>
  <c r="F98" i="1" s="1"/>
  <c r="C102" i="1"/>
  <c r="F102" i="1" s="1"/>
  <c r="E4" i="1"/>
  <c r="E8" i="1"/>
  <c r="E12" i="1"/>
  <c r="E16" i="1"/>
  <c r="E20" i="1"/>
  <c r="E24" i="1"/>
  <c r="E28" i="1"/>
  <c r="E34" i="1"/>
  <c r="E38" i="1"/>
  <c r="E42" i="1"/>
  <c r="E48" i="1"/>
  <c r="E52" i="1"/>
  <c r="E56" i="1"/>
  <c r="E60" i="1"/>
  <c r="E64" i="1"/>
  <c r="E68" i="1"/>
  <c r="E72" i="1"/>
  <c r="E78" i="1"/>
  <c r="E82" i="1"/>
  <c r="E86" i="1"/>
  <c r="E90" i="1"/>
  <c r="E96" i="1"/>
  <c r="E100" i="1"/>
  <c r="C3" i="1"/>
  <c r="F3" i="1" s="1"/>
  <c r="C5" i="1"/>
  <c r="F5" i="1" s="1"/>
  <c r="C7" i="1"/>
  <c r="F7" i="1" s="1"/>
  <c r="C9" i="1"/>
  <c r="F9" i="1" s="1"/>
  <c r="C11" i="1"/>
  <c r="F11" i="1" s="1"/>
  <c r="C13" i="1"/>
  <c r="F13" i="1" s="1"/>
  <c r="C15" i="1"/>
  <c r="F15" i="1" s="1"/>
  <c r="C17" i="1"/>
  <c r="F17" i="1" s="1"/>
  <c r="C19" i="1"/>
  <c r="F19" i="1" s="1"/>
  <c r="C21" i="1"/>
  <c r="F21" i="1" s="1"/>
  <c r="C23" i="1"/>
  <c r="F23" i="1" s="1"/>
  <c r="C25" i="1"/>
  <c r="F25" i="1" s="1"/>
  <c r="C27" i="1"/>
  <c r="F27" i="1" s="1"/>
  <c r="C29" i="1"/>
  <c r="F29" i="1" s="1"/>
  <c r="C31" i="1"/>
  <c r="F31" i="1" s="1"/>
  <c r="C33" i="1"/>
  <c r="F33" i="1" s="1"/>
  <c r="C35" i="1"/>
  <c r="F35" i="1" s="1"/>
  <c r="C37" i="1"/>
  <c r="F37" i="1" s="1"/>
  <c r="C39" i="1"/>
  <c r="F39" i="1" s="1"/>
  <c r="C41" i="1"/>
  <c r="F41" i="1" s="1"/>
  <c r="C43" i="1"/>
  <c r="F43" i="1" s="1"/>
  <c r="C45" i="1"/>
  <c r="F45" i="1" s="1"/>
  <c r="C47" i="1"/>
  <c r="F47" i="1" s="1"/>
  <c r="C49" i="1"/>
  <c r="F49" i="1" s="1"/>
  <c r="C51" i="1"/>
  <c r="F51" i="1" s="1"/>
  <c r="C53" i="1"/>
  <c r="F53" i="1" s="1"/>
  <c r="C55" i="1"/>
  <c r="F55" i="1" s="1"/>
  <c r="C57" i="1"/>
  <c r="F57" i="1" s="1"/>
  <c r="C59" i="1"/>
  <c r="F59" i="1" s="1"/>
  <c r="C61" i="1"/>
  <c r="F61" i="1" s="1"/>
  <c r="C63" i="1"/>
  <c r="F63" i="1" s="1"/>
  <c r="C65" i="1"/>
  <c r="F65" i="1" s="1"/>
  <c r="C67" i="1"/>
  <c r="F67" i="1" s="1"/>
  <c r="C69" i="1"/>
  <c r="F69" i="1" s="1"/>
  <c r="C71" i="1"/>
  <c r="F71" i="1" s="1"/>
  <c r="C73" i="1"/>
  <c r="F73" i="1" s="1"/>
  <c r="C75" i="1"/>
  <c r="F75" i="1" s="1"/>
  <c r="C77" i="1"/>
  <c r="F77" i="1" s="1"/>
  <c r="C79" i="1"/>
  <c r="F79" i="1" s="1"/>
  <c r="C81" i="1"/>
  <c r="F81" i="1" s="1"/>
  <c r="C83" i="1"/>
  <c r="F83" i="1" s="1"/>
  <c r="C85" i="1"/>
  <c r="F85" i="1" s="1"/>
  <c r="C87" i="1"/>
  <c r="F87" i="1" s="1"/>
  <c r="C89" i="1"/>
  <c r="F89" i="1" s="1"/>
  <c r="C91" i="1"/>
  <c r="F91" i="1" s="1"/>
  <c r="C93" i="1"/>
  <c r="F93" i="1" s="1"/>
  <c r="C95" i="1"/>
  <c r="F95" i="1" s="1"/>
  <c r="C97" i="1"/>
  <c r="F97" i="1" s="1"/>
  <c r="C99" i="1"/>
  <c r="F99" i="1" s="1"/>
  <c r="C101" i="1"/>
  <c r="F101" i="1" s="1"/>
  <c r="C103" i="1"/>
  <c r="F103" i="1" s="1"/>
</calcChain>
</file>

<file path=xl/sharedStrings.xml><?xml version="1.0" encoding="utf-8"?>
<sst xmlns="http://schemas.openxmlformats.org/spreadsheetml/2006/main" count="748" uniqueCount="222">
  <si>
    <t>Description</t>
  </si>
  <si>
    <t>SKU</t>
  </si>
  <si>
    <t>Forecast</t>
  </si>
  <si>
    <t>Machine</t>
  </si>
  <si>
    <t>runspeed (cases/hour)</t>
  </si>
  <si>
    <t>Saftey stock</t>
  </si>
  <si>
    <t>BCOKT 12 x 750ML BOSTON CORDIAL KOLA TONIC</t>
  </si>
  <si>
    <t>BOT</t>
  </si>
  <si>
    <t>BCOLI 12 x 750ML BOSTON CORDIAL LIME</t>
  </si>
  <si>
    <t>BCOPF 12 x 750ML BOSTON CORDIAL PASSION FRUIT</t>
  </si>
  <si>
    <t>BOACV 12 x 375ml BOSTON APPLE CIDER VINEGAR</t>
  </si>
  <si>
    <t>BOSQ5 2 x 5L BOSTON  ORANGE SQUASH</t>
  </si>
  <si>
    <t>BV1 12 x 750ml BOSTON VINEGAR WHITE</t>
  </si>
  <si>
    <t>BV2 12 x 750ml BOSTON VINEGAR BROWN</t>
  </si>
  <si>
    <t>BV5  2 x 5L  BOSTON VINEGAR WHITE</t>
  </si>
  <si>
    <t>BV6 2 x 5L BOSTON VINEGAR  BROWN</t>
  </si>
  <si>
    <t>CHSQ5 2 x 5L SQUASH CONC 8% ORANGE SUNFIRST</t>
  </si>
  <si>
    <t>CSV3 12 x 750ml CHOPPIES VINEGAR WHITE</t>
  </si>
  <si>
    <t>CSV4 12 x 750ml CHOPPIES VINEGAR BROWN</t>
  </si>
  <si>
    <t>CSV7 2 x 5L CHOPPIES VINEGAR WHITE</t>
  </si>
  <si>
    <t>CSV8 2 x 5L CHOPPIES VINEGAR  BROWN</t>
  </si>
  <si>
    <t>FGRANNEC03 2 x 5L SOLO FOOD FRUIT JUICE 5% CONC-GRANAD</t>
  </si>
  <si>
    <t>FORNEC02 2 x 5L SOLO FOOD FRUIT JUICE 5% CONC-ORANGE</t>
  </si>
  <si>
    <t>FT5FC 2 x 5L FRUITY TREAT CONC. FRUIT COCKTAIL</t>
  </si>
  <si>
    <t>FT5G 2 x 5L FRUITY TREAT CONC GUAVA</t>
  </si>
  <si>
    <t>FT5MO 2 x 5L FRUITY TREAT CONCEN. MANGO/ORANGE</t>
  </si>
  <si>
    <t>FT5O 2 x 5 LT FRUITY TREAT CONC. ORANGE</t>
  </si>
  <si>
    <t>FT5PA 2 x 5L FRUITY TREAT CONC. BREAKFAST PUNCH</t>
  </si>
  <si>
    <t>LJ250 12 x 250 ml BOSTON LEMON JUICE</t>
  </si>
  <si>
    <t>LJE250 12 x 250 ml BOSTON LEMON JUICE EXPORT</t>
  </si>
  <si>
    <t>PPCOKT 12 x 750ML PNP  KOLA TONIC CORDIAL</t>
  </si>
  <si>
    <t>PPCOLI 12 x 750ML PNP  LIME CORDIAL</t>
  </si>
  <si>
    <t>PPCOPF 12 x 750ML PNP  PASSION FRUIT CORDIAL</t>
  </si>
  <si>
    <t>PPLJ25 12 x 250ML  PNP LEMON JUICE</t>
  </si>
  <si>
    <t>PPNNCOCR 6 x 1L PNP NO NAME CORDIAL COCOPINE 1L</t>
  </si>
  <si>
    <t>PPNNCOCS 6 x 1L PNP NO NAME CORDIAL CREAM SODA 1L</t>
  </si>
  <si>
    <t>PPNNCOIB 6 x 1L PNP NO NAME CORDIAL IRON BREW 1L</t>
  </si>
  <si>
    <t>PPNNCOPF 6 x 1L PNP NO NAME CORDIAL PASSION FRUIT 1L</t>
  </si>
  <si>
    <t>PPNNCORB 6 x 1L PNP NO NAME CORDIAL RASPBERRY 1L</t>
  </si>
  <si>
    <t>PPNNCOTR 6 x 1L PNP NO NAME CORDIAL TROPICAL RUSH 1L</t>
  </si>
  <si>
    <t>PPSQ5 2 x 5L PNP ORANGE SQUASH</t>
  </si>
  <si>
    <t>SV1 12 x 500ml SQUEEZY VINEGAR WHITE</t>
  </si>
  <si>
    <t>SV2 12 x 500ml SQUEEZY VINEGAR BROWN</t>
  </si>
  <si>
    <t>UTV3 12 x 750ml UNITY VINEGAR WHITE</t>
  </si>
  <si>
    <t>UTV4 12 x 750ml UNITY VINEGAR BROWN</t>
  </si>
  <si>
    <t>BOSQ2 6 x 2L BOSTON  ORANGE SQUASH</t>
  </si>
  <si>
    <t>BOT1</t>
  </si>
  <si>
    <t>BOSQB2 6 x 2L BOSTON  BERRY &amp; APPLE SQUASH</t>
  </si>
  <si>
    <t>BOSQCH2 6 x 2L CHOPPIES  ORANGE SQUASH</t>
  </si>
  <si>
    <t>BOSQPF2 6 x 2L BOSTON PASSION FR &amp; ORANGE SQUASH</t>
  </si>
  <si>
    <t>BV3 6 x 2L BOSTON VINEGAR  WHITE</t>
  </si>
  <si>
    <t>BV4 6 x 2L BOSTON VINEGAR  BROWN</t>
  </si>
  <si>
    <t>CCLJ2 6 x 2 L CATER CLASSIC LEMON JUICE</t>
  </si>
  <si>
    <t>CHSQ2 6 x 2L SQUASH CONC 8% ORANGE SUNFIRST</t>
  </si>
  <si>
    <t>CSV5 6 x 2L CHOPPIES VINEGAR  WHITE</t>
  </si>
  <si>
    <t>CSV6 6 x 2L CHOPPIES VINEGAR  BROWN</t>
  </si>
  <si>
    <t>LFLJ2 6 x 2 L LIBERTY LEMON JUICE</t>
  </si>
  <si>
    <t>LJ3 6 x 2 L BOSTON LEMON JUICE</t>
  </si>
  <si>
    <t>CHLJ750 12 x 750ml CHECKERS LEMON JUICE</t>
  </si>
  <si>
    <t>LJ750 12 x 750ml BOSTON LEMON JUICE</t>
  </si>
  <si>
    <t>RBLJ750 12 x 750ml RITEBRAND LEMON JUICE</t>
  </si>
  <si>
    <t>MAPA2 6 x 2L MAJUBA PEACH &amp; APRICOT CONC 2LT</t>
  </si>
  <si>
    <t>MAPN2 6 x 2L MAJUBA PINEAPPLE CONCENTRATE 2LT</t>
  </si>
  <si>
    <t>MAST2 6 x 2L MAJUBA STRAWBERRY CONCENTRATE 2LT</t>
  </si>
  <si>
    <t>OBCDPA2 6 x 2L OBC PEACH &amp; APRICOT DRINK CONC</t>
  </si>
  <si>
    <t>OBCDPN2 6 x 2L OBC PINEAPPEL DRINK CONC</t>
  </si>
  <si>
    <t>OBCDST2 6 x 2L OBC STRAWBERRY DRINK CONC</t>
  </si>
  <si>
    <t>PPCNACF 6 X PNP CONCEN NECTAR APPLE CRANBERRY FRUIT 1L</t>
  </si>
  <si>
    <t>PPCNBF 6 X PNP CONCEN NECTAR MIXED BERRY FRUIT 1L</t>
  </si>
  <si>
    <t>PPCNFP 6 X PNP CONCEN NECTAR FRUIT PUNCH 1L</t>
  </si>
  <si>
    <t>PPCNOGF 6 X PNP CONCEN NECTAR ORANGE GRANADILLA FRUIT 1L</t>
  </si>
  <si>
    <t>PPCNOMF 6 X PNP CONCEN NECTAR ORANGE MANGO FRUIT 1L</t>
  </si>
  <si>
    <t>PPCNPA 6 X PNP CONCEN NECTAR PEACH &amp; APRICOT 1L</t>
  </si>
  <si>
    <t>PPITCCR 6 X 1L PNP ICE TEA CONCEN CRANBERRY</t>
  </si>
  <si>
    <t>PPITCLE 6 X 1L PNP ICE TEA CONCEN LEMON</t>
  </si>
  <si>
    <t>PPITCPE 6 X 1L PNP ICE TEA CONCEN PEACH</t>
  </si>
  <si>
    <t>PPITCAP 6 X 1L PNP ICE TEA CONCEN APPLE</t>
  </si>
  <si>
    <t>PPCOLI2 6 x 2L  PNP  LIME CORDIAL</t>
  </si>
  <si>
    <t>PPLJ2 6 x 2 L PNP LEMON JUICE</t>
  </si>
  <si>
    <t>PPSQ1 12 x 1L PNP ORANGE SQUASH</t>
  </si>
  <si>
    <t>PPSQ1B 12 x 1L PNP APPLE BERRY SQUASH</t>
  </si>
  <si>
    <t>PPSQ2 6 x 2L PNP ORANGE SQUASH</t>
  </si>
  <si>
    <t>PPSQB 6 x 2L PNP APPLE BERRY SQUASH</t>
  </si>
  <si>
    <t>PPSQFC 6 x 2L PNP FRUIT COCKTAIL SQUASH</t>
  </si>
  <si>
    <t>PPSQM 6 x 2L PNP MANGO SQUASH</t>
  </si>
  <si>
    <t>PPSQPF 6 x 2L PNP PASSION FRUIT SQUASH</t>
  </si>
  <si>
    <t>UBSQ2 6 x 2L UBRAND ORANGE SQUASH</t>
  </si>
  <si>
    <t>UTSQO2 6 x 2L UNITY ORANGE SQUASH</t>
  </si>
  <si>
    <t>UTV5 6 x 2L UNITY VINEGAR  WHITE</t>
  </si>
  <si>
    <t>UTV6 6 x 2L UNITY VINEGAR  BROWN</t>
  </si>
  <si>
    <t>TBS200CS 4 x 9 x 200ml TIGER BRANDS SIXO COLA</t>
  </si>
  <si>
    <t>BOT2</t>
  </si>
  <si>
    <t>TBS200NS 4 x 9 x 200ml TIGER BRANDS SIXO NAARTJIE</t>
  </si>
  <si>
    <t>TBS200OS 4 x 9 x 200ml TIGER BRANDS SIXO ORANGE</t>
  </si>
  <si>
    <t>TBS200PS 4 x 9 x 200ml TIGER BRANDS SIXO PINEAPPLE</t>
  </si>
  <si>
    <t>TBS200RS 4 x 9 x 200ml TIGER BRANDS SIXO RASPBERRY</t>
  </si>
  <si>
    <t>CHLJ500 12 x 500ml CHECKERS LEMON JUICE</t>
  </si>
  <si>
    <t>BOT3</t>
  </si>
  <si>
    <t>CHR5OR 6 x 500ml CHECKERS READY TO DRINK ORANGE</t>
  </si>
  <si>
    <t>LJ500 12 x 500ml BOSTON LEMON JUICE</t>
  </si>
  <si>
    <t>LJE500 12 x 500ml BOSTON LEMON JUICE EXPORT</t>
  </si>
  <si>
    <t>LFLJ500 12 x 500ml LIBERTY LEMON JUICE</t>
  </si>
  <si>
    <t>OKLJ500 12 x 500ml OK LEMON JUICE</t>
  </si>
  <si>
    <t>PPLJ500 12 x 500ML  PNP LEMON JUICE</t>
  </si>
  <si>
    <t>RBLJ500 12 x 500ml RITE BRAND LEMON JUICE</t>
  </si>
  <si>
    <t>SDG 6 x 500ml REVITE SPORTS DRINK GRAPE</t>
  </si>
  <si>
    <t>SDLL 6 x 500ml REVITE SPORT DRINK LEMON &amp; LIME</t>
  </si>
  <si>
    <t>SDMI 6 x 500ml REVITE SPORT DRINK MOUNTAIN ICE</t>
  </si>
  <si>
    <t>SDN 6 x 500ml REVITE SPORT DRINK NAARTJIE</t>
  </si>
  <si>
    <t>SDO 6 x 500ml REVITE SPORTS DRINK ORANGE</t>
  </si>
  <si>
    <t>UBLJ500 12 x 500ml UBRAND LEMON JUICE</t>
  </si>
  <si>
    <t>UTLJ500 12 x 500ml UNITY LEMON JUICE</t>
  </si>
  <si>
    <t>Changeover</t>
  </si>
  <si>
    <t>BCOKT</t>
  </si>
  <si>
    <t>BCOLI</t>
  </si>
  <si>
    <t>BCOPF</t>
  </si>
  <si>
    <t>BOACV</t>
  </si>
  <si>
    <t>BOSQ5</t>
  </si>
  <si>
    <t>BV1</t>
  </si>
  <si>
    <t>BV2</t>
  </si>
  <si>
    <t>BV5</t>
  </si>
  <si>
    <t>BV6</t>
  </si>
  <si>
    <t>CHSQ5</t>
  </si>
  <si>
    <t>CSV3</t>
  </si>
  <si>
    <t>CSV4</t>
  </si>
  <si>
    <t>CSV7</t>
  </si>
  <si>
    <t>CSV8</t>
  </si>
  <si>
    <t>FGRANNEC03</t>
  </si>
  <si>
    <t>FORNEC02</t>
  </si>
  <si>
    <t>FT5FC</t>
  </si>
  <si>
    <t>FT5G</t>
  </si>
  <si>
    <t>FT5MO</t>
  </si>
  <si>
    <t>FT5O</t>
  </si>
  <si>
    <t>FT5PA</t>
  </si>
  <si>
    <t>LJ250</t>
  </si>
  <si>
    <t>LJE250</t>
  </si>
  <si>
    <t>PPCOKT</t>
  </si>
  <si>
    <t>PPCOLI</t>
  </si>
  <si>
    <t>PPCOPF</t>
  </si>
  <si>
    <t>PPLJ25</t>
  </si>
  <si>
    <t>PPNNCOCR</t>
  </si>
  <si>
    <t>PPNNCOCS</t>
  </si>
  <si>
    <t>PPNNCOIB</t>
  </si>
  <si>
    <t>PPNNCOPF</t>
  </si>
  <si>
    <t>PPNNCORB</t>
  </si>
  <si>
    <t>PPNNCOTR</t>
  </si>
  <si>
    <t>PPSQ5</t>
  </si>
  <si>
    <t>SV1</t>
  </si>
  <si>
    <t>SV2</t>
  </si>
  <si>
    <t>UTV3</t>
  </si>
  <si>
    <t>UTV4</t>
  </si>
  <si>
    <t>Demad</t>
  </si>
  <si>
    <t>1-4</t>
  </si>
  <si>
    <t>Productio Rates</t>
  </si>
  <si>
    <t>cases/hour</t>
  </si>
  <si>
    <t>Safety Stock</t>
  </si>
  <si>
    <t>units</t>
  </si>
  <si>
    <t>BOSQ2</t>
  </si>
  <si>
    <t>BOSQB2</t>
  </si>
  <si>
    <t>BOSQCH2</t>
  </si>
  <si>
    <t>BOSQPF2</t>
  </si>
  <si>
    <t>BV3</t>
  </si>
  <si>
    <t>BV4</t>
  </si>
  <si>
    <t>CCLJ2</t>
  </si>
  <si>
    <t>CHSQ2</t>
  </si>
  <si>
    <t>CSV5</t>
  </si>
  <si>
    <t>CSV6</t>
  </si>
  <si>
    <t>LFLJ2</t>
  </si>
  <si>
    <t>LJ3</t>
  </si>
  <si>
    <t>CHLJ750</t>
  </si>
  <si>
    <t>LJ750</t>
  </si>
  <si>
    <t>RBLJ750</t>
  </si>
  <si>
    <t>MAPA2</t>
  </si>
  <si>
    <t>MAPN2</t>
  </si>
  <si>
    <t>MAST2</t>
  </si>
  <si>
    <t>OBCDPA2</t>
  </si>
  <si>
    <t>OBCDPN2</t>
  </si>
  <si>
    <t>OBCDST2</t>
  </si>
  <si>
    <t>PPCNACF</t>
  </si>
  <si>
    <t>PPCNBF</t>
  </si>
  <si>
    <t>PPCNFP</t>
  </si>
  <si>
    <t>PPCNOGF</t>
  </si>
  <si>
    <t>PPCNOMF</t>
  </si>
  <si>
    <t>PPCNPA</t>
  </si>
  <si>
    <t>PPITCCR</t>
  </si>
  <si>
    <t>PPITCLE</t>
  </si>
  <si>
    <t>PPITCPE</t>
  </si>
  <si>
    <t>PPITCAP</t>
  </si>
  <si>
    <t>PPCOLI2</t>
  </si>
  <si>
    <t>PPLJ2</t>
  </si>
  <si>
    <t>PPSQ1</t>
  </si>
  <si>
    <t>PPSQ1B</t>
  </si>
  <si>
    <t>PPSQ2</t>
  </si>
  <si>
    <t>PPSQB</t>
  </si>
  <si>
    <t>PPSQFC</t>
  </si>
  <si>
    <t>PPSQM</t>
  </si>
  <si>
    <t>PPSQPF</t>
  </si>
  <si>
    <t>UBSQ2</t>
  </si>
  <si>
    <t>UTSQO2</t>
  </si>
  <si>
    <t>UTV5</t>
  </si>
  <si>
    <t>UTV6</t>
  </si>
  <si>
    <t>Changeovers</t>
  </si>
  <si>
    <t>TBS200CS</t>
  </si>
  <si>
    <t>TBS200NS</t>
  </si>
  <si>
    <t>TBS200OS</t>
  </si>
  <si>
    <t>TBS200PS</t>
  </si>
  <si>
    <t>TBS200RS</t>
  </si>
  <si>
    <t>CHLJ500</t>
  </si>
  <si>
    <t>CHR5OR</t>
  </si>
  <si>
    <t>LJ500</t>
  </si>
  <si>
    <t>LJE500</t>
  </si>
  <si>
    <t>LFLJ500</t>
  </si>
  <si>
    <t>OKLJ500</t>
  </si>
  <si>
    <t>PPLJ500</t>
  </si>
  <si>
    <t>RBLJ500</t>
  </si>
  <si>
    <t>SDG</t>
  </si>
  <si>
    <t>SDLL</t>
  </si>
  <si>
    <t>SDMI</t>
  </si>
  <si>
    <t>SDN</t>
  </si>
  <si>
    <t>SDO</t>
  </si>
  <si>
    <t>UBLJ500</t>
  </si>
  <si>
    <t>UTLJ500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</si>
</sst>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2" borderId="1" xfId="0" applyFont="1" applyFill="1" applyBorder="1"/>
    <xf numFmtId="0" fontId="1" fillId="0" borderId="4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3" xfId="0" applyFont="1" applyBorder="1"/>
    <xf numFmtId="16" fontId="1" fillId="0" borderId="4" xfId="0" quotePrefix="1" applyNumberFormat="1" applyFont="1" applyFill="1" applyBorder="1"/>
    <xf numFmtId="0" fontId="0" fillId="0" borderId="7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is%20PC/Dropbox/Hasting/Goodreader/BPJ%20420/PROD%20PLANNING%20TOOL%20JB%20v2%20-%2020210607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B_Orders"/>
      <sheetName val="JB_Requisitions"/>
      <sheetName val="JB_WH1_SOH"/>
      <sheetName val="JB_WH1A_SOH"/>
      <sheetName val="PP_BOT"/>
      <sheetName val="PP_BOT1"/>
      <sheetName val="PP_BOT2"/>
      <sheetName val="PP_BOT3"/>
      <sheetName val="PP_ENRISTA"/>
      <sheetName val="PP_ENRISTA1"/>
      <sheetName val="PP_STICK"/>
      <sheetName val="Temp"/>
      <sheetName val="PP_JAR"/>
      <sheetName val="PP_CREAMER"/>
      <sheetName val="PP_FT"/>
      <sheetName val="PP_CHIPS"/>
      <sheetName val="PP_JJ"/>
      <sheetName val="ShortFridays"/>
      <sheetName val="SKU_Detail"/>
      <sheetName val="PRODUCT_MASTER"/>
      <sheetName val="Forecast_202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MACHINE</v>
          </cell>
          <cell r="B1" t="str">
            <v>Stock Code</v>
          </cell>
          <cell r="D1" t="str">
            <v>RUNSPEED/HR</v>
          </cell>
          <cell r="E1" t="str">
            <v>CONCAT</v>
          </cell>
        </row>
        <row r="2">
          <cell r="B2" t="str">
            <v>Stock Code</v>
          </cell>
          <cell r="D2" t="str">
            <v>RUNSPEED/HR</v>
          </cell>
          <cell r="E2" t="str">
            <v>Stock Code Description</v>
          </cell>
        </row>
        <row r="3">
          <cell r="B3" t="str">
            <v>XSB5</v>
          </cell>
          <cell r="D3" t="str">
            <v>Y</v>
          </cell>
          <cell r="E3" t="str">
            <v>XSB5 BOTTLE 750ml  BLEACH DAMAGES</v>
          </cell>
        </row>
        <row r="4">
          <cell r="B4" t="str">
            <v>HC1</v>
          </cell>
          <cell r="D4"/>
          <cell r="E4" t="str">
            <v>HC1 1 x 1KG HOT CHOCOLATE BULK</v>
          </cell>
        </row>
        <row r="5">
          <cell r="B5" t="str">
            <v>XCN2</v>
          </cell>
          <cell r="D5"/>
          <cell r="E5" t="str">
            <v>XCN2 1 x 500 BOTTLE CHOC NUT SPREAD</v>
          </cell>
        </row>
        <row r="6">
          <cell r="B6" t="str">
            <v>AAR</v>
          </cell>
          <cell r="D6"/>
          <cell r="E6" t="str">
            <v>AAR RETURNS UPLIFTMENT</v>
          </cell>
        </row>
        <row r="7">
          <cell r="B7" t="str">
            <v>XSBAB2</v>
          </cell>
          <cell r="D7" t="str">
            <v>Y</v>
          </cell>
          <cell r="E7" t="str">
            <v>XSBAB2 2 Li DAMAGED SQUASH BOTTLE</v>
          </cell>
        </row>
        <row r="8">
          <cell r="B8" t="str">
            <v>IN108B</v>
          </cell>
          <cell r="D8"/>
          <cell r="E8" t="str">
            <v>IN108B A-Maize-Zing 500g</v>
          </cell>
        </row>
        <row r="9">
          <cell r="B9" t="str">
            <v>SP2C</v>
          </cell>
          <cell r="D9"/>
          <cell r="E9" t="str">
            <v>SP2C 1 x 1kg BOSTON CREAMER</v>
          </cell>
        </row>
        <row r="10">
          <cell r="B10" t="str">
            <v>XBOSQN</v>
          </cell>
          <cell r="D10" t="str">
            <v>Y</v>
          </cell>
          <cell r="E10" t="str">
            <v>XBOSQN BOSTON 2L NAARTJIE SQUASH</v>
          </cell>
        </row>
        <row r="11">
          <cell r="B11" t="str">
            <v>XPPCA</v>
          </cell>
          <cell r="D11"/>
          <cell r="E11" t="str">
            <v>XPPCA PNP CHIPS ASSORTED - REPACK</v>
          </cell>
        </row>
        <row r="12">
          <cell r="B12" t="str">
            <v>XPPMMA</v>
          </cell>
          <cell r="D12"/>
          <cell r="E12" t="str">
            <v>XPPMMA PNP MILK MODS ASSORTED - REPACK</v>
          </cell>
        </row>
        <row r="13">
          <cell r="B13" t="str">
            <v>REPPNCNBF</v>
          </cell>
          <cell r="D13"/>
          <cell r="E13" t="str">
            <v>REPPNCNBF 750L RECIPE PNP CONC NECT MIXED BERRY 12.04.2019</v>
          </cell>
        </row>
        <row r="14">
          <cell r="B14" t="str">
            <v>XPJJA</v>
          </cell>
          <cell r="D14"/>
          <cell r="E14" t="str">
            <v>XPJJA PACKETSDAMAGED GOODS ASSORTED</v>
          </cell>
        </row>
        <row r="15">
          <cell r="B15" t="str">
            <v>PSQC</v>
          </cell>
          <cell r="D15"/>
          <cell r="E15" t="str">
            <v>PSQC 1 X 2L PNP COCOPINE SQUASH</v>
          </cell>
        </row>
        <row r="16">
          <cell r="B16" t="str">
            <v>BV1</v>
          </cell>
          <cell r="D16">
            <v>84</v>
          </cell>
          <cell r="E16" t="str">
            <v>BV1 12 x 750ml BOSTON VINEGAR WHITE</v>
          </cell>
        </row>
        <row r="17">
          <cell r="B17" t="str">
            <v>BV2</v>
          </cell>
          <cell r="D17">
            <v>84</v>
          </cell>
          <cell r="E17" t="str">
            <v>BV2 12 x 750ml BOSTON VINEGAR BROWN</v>
          </cell>
        </row>
        <row r="18">
          <cell r="B18" t="str">
            <v>BV5</v>
          </cell>
          <cell r="D18">
            <v>80</v>
          </cell>
          <cell r="E18" t="str">
            <v>BV5  2 x 5L  BOSTON VINEGAR WHITE</v>
          </cell>
        </row>
        <row r="19">
          <cell r="B19" t="str">
            <v>BV6</v>
          </cell>
          <cell r="D19">
            <v>80</v>
          </cell>
          <cell r="E19" t="str">
            <v>BV6 2 x 5L BOSTON VINEGAR  BROWN</v>
          </cell>
        </row>
        <row r="20">
          <cell r="B20" t="str">
            <v>CHLJ1</v>
          </cell>
          <cell r="D20">
            <v>92</v>
          </cell>
          <cell r="E20" t="str">
            <v>CHLJ1 12 x 500ml CHOPPIES LEMON JUICE</v>
          </cell>
        </row>
        <row r="21">
          <cell r="B21" t="str">
            <v>SDPMMI</v>
          </cell>
          <cell r="D21">
            <v>92</v>
          </cell>
          <cell r="E21" t="str">
            <v>SDPMMI 12 x 500ml PHAKAMISA DRINK BERRY</v>
          </cell>
        </row>
        <row r="22">
          <cell r="B22" t="str">
            <v>XFTRTDO</v>
          </cell>
          <cell r="D22" t="str">
            <v>Y</v>
          </cell>
          <cell r="E22" t="str">
            <v>XFTRTDO 1 x 300ml FRUITY TREAT RTD ORANGE</v>
          </cell>
        </row>
        <row r="23">
          <cell r="B23" t="str">
            <v>PCSV7</v>
          </cell>
          <cell r="D23">
            <v>72</v>
          </cell>
          <cell r="E23" t="str">
            <v>PCSV7 1 X 5L CHOPPIES VINEGAR WHITE</v>
          </cell>
        </row>
        <row r="24">
          <cell r="B24" t="str">
            <v>PCSV8</v>
          </cell>
          <cell r="D24">
            <v>72</v>
          </cell>
          <cell r="E24" t="str">
            <v>PCSV8 1 X 5L CHOPPIES VINEGAR BROWN</v>
          </cell>
        </row>
        <row r="25">
          <cell r="B25" t="str">
            <v>LJ500</v>
          </cell>
          <cell r="D25">
            <v>92</v>
          </cell>
          <cell r="E25" t="str">
            <v>LJ500 12 x 500ml BOSTON LEMON JUICE</v>
          </cell>
        </row>
        <row r="26">
          <cell r="B26" t="str">
            <v>XBV1</v>
          </cell>
          <cell r="D26" t="str">
            <v>Y</v>
          </cell>
          <cell r="E26" t="str">
            <v>XBV1 750ml  BOTTLE WHITE VINEGAR BOTTLE</v>
          </cell>
        </row>
        <row r="27">
          <cell r="B27" t="str">
            <v>XBV2</v>
          </cell>
          <cell r="D27" t="str">
            <v>Y</v>
          </cell>
          <cell r="E27" t="str">
            <v>XBV2 750ml  BOTTLE BROWN VINEGAR BOTTLE</v>
          </cell>
        </row>
        <row r="28">
          <cell r="B28" t="str">
            <v>XBV3</v>
          </cell>
          <cell r="D28"/>
          <cell r="E28" t="str">
            <v>XBV3 2 lt.  BOTTLE WHITEVINEGAR</v>
          </cell>
        </row>
        <row r="29">
          <cell r="B29" t="str">
            <v>XBV4</v>
          </cell>
          <cell r="D29"/>
          <cell r="E29" t="str">
            <v>XBV4 2 lt.  BOTTLE BROWN VINEGAR</v>
          </cell>
        </row>
        <row r="30">
          <cell r="B30" t="str">
            <v>PBV5</v>
          </cell>
          <cell r="D30">
            <v>72</v>
          </cell>
          <cell r="E30" t="str">
            <v>PBV5 1 X 5L BOSTON VINEGAR WHITE</v>
          </cell>
        </row>
        <row r="31">
          <cell r="B31" t="str">
            <v>PBV6</v>
          </cell>
          <cell r="D31">
            <v>72</v>
          </cell>
          <cell r="E31" t="str">
            <v>PBV6 1 X 5L BOSTON VINEGAR BROWN</v>
          </cell>
        </row>
        <row r="32">
          <cell r="B32" t="str">
            <v>XPPSQ5</v>
          </cell>
          <cell r="D32"/>
          <cell r="E32" t="str">
            <v>XPPSQ5 1 x 5L PNP ORANGE SQUASH</v>
          </cell>
        </row>
        <row r="33">
          <cell r="B33" t="str">
            <v>XLJ3</v>
          </cell>
          <cell r="D33" t="str">
            <v>Y</v>
          </cell>
          <cell r="E33" t="str">
            <v>XLJ3 2lt  BOTT.BOSTON LEMON JUICE</v>
          </cell>
        </row>
        <row r="34">
          <cell r="B34" t="str">
            <v>XSS1</v>
          </cell>
          <cell r="D34"/>
          <cell r="E34" t="str">
            <v>XSS1 1 l BOTTLES S/S STRAWBERRY</v>
          </cell>
        </row>
        <row r="35">
          <cell r="B35" t="str">
            <v>XSS2</v>
          </cell>
          <cell r="D35"/>
          <cell r="E35" t="str">
            <v>XSS2 1 l BOTTLES S/S ORANGE</v>
          </cell>
        </row>
        <row r="36">
          <cell r="B36" t="str">
            <v>XSS3</v>
          </cell>
          <cell r="D36"/>
          <cell r="E36" t="str">
            <v>XSS3 1 l BOTTLES S/S CREAM SODA</v>
          </cell>
        </row>
        <row r="37">
          <cell r="B37" t="str">
            <v>XSS4</v>
          </cell>
          <cell r="D37"/>
          <cell r="E37" t="str">
            <v>XSS4 1 l BOTTLES S/S COCONUTPINE</v>
          </cell>
        </row>
        <row r="38">
          <cell r="B38" t="str">
            <v>XSV1</v>
          </cell>
          <cell r="D38" t="str">
            <v>Y</v>
          </cell>
          <cell r="E38" t="str">
            <v>XSV1 500ml  BOTT.SQUEEZE VINEGAR WH</v>
          </cell>
        </row>
        <row r="39">
          <cell r="B39" t="str">
            <v>XSV2</v>
          </cell>
          <cell r="D39"/>
          <cell r="E39" t="str">
            <v>XSV2 500ml  BOTT.SQUEEZE VINEGAR BR</v>
          </cell>
        </row>
        <row r="40">
          <cell r="B40" t="str">
            <v>SS1</v>
          </cell>
          <cell r="D40">
            <v>84</v>
          </cell>
          <cell r="E40" t="str">
            <v>SS1 12 x 1 L SUPER SQUEEZ STRAWBERRY</v>
          </cell>
        </row>
        <row r="41">
          <cell r="B41" t="str">
            <v>SS4</v>
          </cell>
          <cell r="D41">
            <v>84</v>
          </cell>
          <cell r="E41" t="str">
            <v>SS4 12 x 1 L SUPER SQUEEZE COCO PINE</v>
          </cell>
        </row>
        <row r="42">
          <cell r="B42" t="str">
            <v>XRTDL5</v>
          </cell>
          <cell r="D42" t="str">
            <v>Y</v>
          </cell>
          <cell r="E42" t="str">
            <v>XRTDL5 500 ml RTD FRUTI TREAT LITCHI</v>
          </cell>
        </row>
        <row r="43">
          <cell r="B43" t="str">
            <v>SV1</v>
          </cell>
          <cell r="D43">
            <v>92</v>
          </cell>
          <cell r="E43" t="str">
            <v>SV1 12 x 500ml SQUEEZY VINEGAR WHITE</v>
          </cell>
        </row>
        <row r="44">
          <cell r="B44" t="str">
            <v>SV2</v>
          </cell>
          <cell r="D44">
            <v>92</v>
          </cell>
          <cell r="E44" t="str">
            <v>SV2 12 x 500ml SQUEEZY VINEGAR BROWN</v>
          </cell>
        </row>
        <row r="45">
          <cell r="B45" t="str">
            <v>VV1</v>
          </cell>
          <cell r="D45">
            <v>84</v>
          </cell>
          <cell r="E45" t="str">
            <v>VV1 12 x 750ml VINEYARD VINEGAR  WHITE</v>
          </cell>
        </row>
        <row r="46">
          <cell r="B46" t="str">
            <v>VV2</v>
          </cell>
          <cell r="D46">
            <v>84</v>
          </cell>
          <cell r="E46" t="str">
            <v>VV2 12 x 750ml VINEYARD VINEGAR BROWN</v>
          </cell>
        </row>
        <row r="47">
          <cell r="B47" t="str">
            <v>SDG</v>
          </cell>
          <cell r="D47">
            <v>184</v>
          </cell>
          <cell r="E47" t="str">
            <v>SDG 6 x 500ml REVITE SPORTS DRINK GRAPE</v>
          </cell>
        </row>
        <row r="48">
          <cell r="B48" t="str">
            <v>SDLL</v>
          </cell>
          <cell r="D48">
            <v>184</v>
          </cell>
          <cell r="E48" t="str">
            <v>SDLL 6 x 500ml REVITE SPORT DRINK LEMON &amp; LIME</v>
          </cell>
        </row>
        <row r="49">
          <cell r="B49" t="str">
            <v>SDMI</v>
          </cell>
          <cell r="D49">
            <v>184</v>
          </cell>
          <cell r="E49" t="str">
            <v>SDMI 6 x 500ml REVITE SPORT DRINK MOUNTAIN ICE</v>
          </cell>
        </row>
        <row r="50">
          <cell r="B50" t="str">
            <v>SDN</v>
          </cell>
          <cell r="D50">
            <v>184</v>
          </cell>
          <cell r="E50" t="str">
            <v>SDN 6 x 500ml REVITE SPORT DRINK NAARTJIE</v>
          </cell>
        </row>
        <row r="51">
          <cell r="B51" t="str">
            <v>SDO</v>
          </cell>
          <cell r="D51">
            <v>184</v>
          </cell>
          <cell r="E51" t="str">
            <v>SDO 6 x 500ml REVITE SPORTS DRINK ORANGE</v>
          </cell>
        </row>
        <row r="52">
          <cell r="B52" t="str">
            <v>LJ250</v>
          </cell>
          <cell r="D52">
            <v>92</v>
          </cell>
          <cell r="E52" t="str">
            <v>LJ250 12 x 250 ml BOSTON LEMON JUICE</v>
          </cell>
        </row>
        <row r="53">
          <cell r="B53" t="str">
            <v>LJ2501</v>
          </cell>
          <cell r="D53">
            <v>184</v>
          </cell>
          <cell r="E53" t="str">
            <v>LJ2501 6 x 250ml LEMON JUICE</v>
          </cell>
        </row>
        <row r="54">
          <cell r="B54" t="str">
            <v>XLJ5001</v>
          </cell>
          <cell r="D54" t="str">
            <v>Y</v>
          </cell>
          <cell r="E54" t="str">
            <v>XLJ5001 BOSTON 500ml LEMON JUICE BOTTLE</v>
          </cell>
        </row>
        <row r="55">
          <cell r="B55" t="str">
            <v>XLJ2501</v>
          </cell>
          <cell r="D55" t="str">
            <v>Y</v>
          </cell>
          <cell r="E55" t="str">
            <v>XLJ2501 BOSTON 250ml LEMON JUICE BOTTLE</v>
          </cell>
        </row>
        <row r="56">
          <cell r="B56" t="str">
            <v>FTRTDO</v>
          </cell>
          <cell r="D56">
            <v>184</v>
          </cell>
          <cell r="E56" t="str">
            <v>FTRTDO 6x300ml FRUITY TREAT RTD FR DRINK ORANGE</v>
          </cell>
        </row>
        <row r="57">
          <cell r="B57" t="str">
            <v>XCHSQ5</v>
          </cell>
          <cell r="D57" t="str">
            <v>Y</v>
          </cell>
          <cell r="E57" t="str">
            <v>XCHSQ5 5L CHECKERS ORANGE SQUASH</v>
          </cell>
        </row>
        <row r="58">
          <cell r="B58" t="str">
            <v>XPPSQB1</v>
          </cell>
          <cell r="D58"/>
          <cell r="E58" t="str">
            <v>XPPSQB1 1 X 1L PNP APPLE BERRY SQUASH</v>
          </cell>
        </row>
        <row r="59">
          <cell r="B59" t="str">
            <v>BOPJ21</v>
          </cell>
          <cell r="D59">
            <v>184</v>
          </cell>
          <cell r="E59" t="str">
            <v>BOPJ21 6 x 500ml BUSHJOY MIXED BERRY ICED TEA</v>
          </cell>
        </row>
        <row r="60">
          <cell r="B60" t="str">
            <v>BOPJ2</v>
          </cell>
          <cell r="D60">
            <v>184</v>
          </cell>
          <cell r="E60" t="str">
            <v>BOPJ2 6 x 500ML BUSHJOY PEACH ICE TEA</v>
          </cell>
        </row>
        <row r="61">
          <cell r="B61" t="str">
            <v>XBOPJ2</v>
          </cell>
          <cell r="D61"/>
          <cell r="E61" t="str">
            <v>XBOPJ2 500 ml BOSTON PINEAPPLE JUICE</v>
          </cell>
        </row>
        <row r="62">
          <cell r="B62" t="str">
            <v>XFTRTDN</v>
          </cell>
          <cell r="D62" t="str">
            <v>Y</v>
          </cell>
          <cell r="E62" t="str">
            <v>XFTRTDN 1 x 300ml FRUITY TREAT RTD NAARTJIE</v>
          </cell>
        </row>
        <row r="63">
          <cell r="B63" t="str">
            <v>XFTRTDFC</v>
          </cell>
          <cell r="D63" t="str">
            <v>Y</v>
          </cell>
          <cell r="E63" t="str">
            <v>XFTRTDFC 1 x 300ml FRUITY TREAT RTD FRUIT COCKTAIL</v>
          </cell>
        </row>
        <row r="64">
          <cell r="B64" t="str">
            <v>XFTRTDA</v>
          </cell>
          <cell r="D64" t="str">
            <v>Y</v>
          </cell>
          <cell r="E64" t="str">
            <v>XFTRTDA 1 x 300ml FRUITY TREAT RTD APPLE BERRY</v>
          </cell>
        </row>
        <row r="65">
          <cell r="B65" t="str">
            <v>FT5G</v>
          </cell>
          <cell r="D65">
            <v>36</v>
          </cell>
          <cell r="E65" t="str">
            <v>FT5G 2 x 5L FRUITY TREAT CONC GUAVA</v>
          </cell>
        </row>
        <row r="66">
          <cell r="B66" t="str">
            <v>FT5O</v>
          </cell>
          <cell r="D66">
            <v>36</v>
          </cell>
          <cell r="E66" t="str">
            <v>FT5O 2 x 5 LT FRUITY TREAT CONC. ORANGE</v>
          </cell>
        </row>
        <row r="67">
          <cell r="B67" t="str">
            <v>PPLJ25</v>
          </cell>
          <cell r="D67">
            <v>92</v>
          </cell>
          <cell r="E67" t="str">
            <v>PPLJ25 12 x 250ML  PNP LEMON JUICE</v>
          </cell>
        </row>
        <row r="68">
          <cell r="B68" t="str">
            <v>XBOSQ1</v>
          </cell>
          <cell r="D68"/>
          <cell r="E68" t="str">
            <v>XBOSQ1 1 L BOSTON ORANGE SQUASH</v>
          </cell>
        </row>
        <row r="69">
          <cell r="B69" t="str">
            <v>XBOSQ2</v>
          </cell>
          <cell r="D69" t="str">
            <v>Y</v>
          </cell>
          <cell r="E69" t="str">
            <v>XBOSQ2 2L BOSTON ORANGE SQUASH</v>
          </cell>
        </row>
        <row r="70">
          <cell r="B70" t="str">
            <v>XSDG</v>
          </cell>
          <cell r="D70" t="str">
            <v>Y</v>
          </cell>
          <cell r="E70" t="str">
            <v>XSDG 1 x 500 ml SPORTS DRINK GRAPE BOTTLE</v>
          </cell>
        </row>
        <row r="71">
          <cell r="B71" t="str">
            <v>XSDO</v>
          </cell>
          <cell r="D71" t="str">
            <v>Y</v>
          </cell>
          <cell r="E71" t="str">
            <v>XSDO 1 X 500ml SPORTS DRINK ORANGE BOTTLE</v>
          </cell>
        </row>
        <row r="72">
          <cell r="B72" t="str">
            <v>XSDMI</v>
          </cell>
          <cell r="D72" t="str">
            <v>Y</v>
          </cell>
          <cell r="E72" t="str">
            <v>XSDMI 1 X 500ml SPORTS DRINK MOUNTAIN ICE BOTT</v>
          </cell>
        </row>
        <row r="73">
          <cell r="B73" t="str">
            <v>XSDN</v>
          </cell>
          <cell r="D73" t="str">
            <v>Y</v>
          </cell>
          <cell r="E73" t="str">
            <v>XSDN 1 X 500 ml SPORTS DRINK NAARTJIE BOTTLE</v>
          </cell>
        </row>
        <row r="74">
          <cell r="B74" t="str">
            <v>XSDLL</v>
          </cell>
          <cell r="D74" t="str">
            <v>Y</v>
          </cell>
          <cell r="E74" t="str">
            <v>XSDLL 1 X 500 ml SPORTS DRINK LEMON LIME BOTTL</v>
          </cell>
        </row>
        <row r="75">
          <cell r="B75" t="str">
            <v>XSDPR</v>
          </cell>
          <cell r="D75" t="str">
            <v>Y</v>
          </cell>
          <cell r="E75" t="str">
            <v>XSDPR 1 X 500 ml SPORTS DRINK PURPLE RAIN BOTT</v>
          </cell>
        </row>
        <row r="76">
          <cell r="B76" t="str">
            <v>XRTDO</v>
          </cell>
          <cell r="D76" t="str">
            <v>Y</v>
          </cell>
          <cell r="E76" t="str">
            <v>XRTDO 350ML  FRUITY TREAT RTD ORANGE</v>
          </cell>
        </row>
        <row r="77">
          <cell r="B77" t="str">
            <v>XRTDFP</v>
          </cell>
          <cell r="D77" t="str">
            <v>Y</v>
          </cell>
          <cell r="E77" t="str">
            <v>XRTDFP 500ML  FRUITY TREAT RTD FRUIT PUNCH</v>
          </cell>
        </row>
        <row r="78">
          <cell r="B78" t="str">
            <v>XRTD5MO</v>
          </cell>
          <cell r="D78" t="str">
            <v>Y</v>
          </cell>
          <cell r="E78" t="str">
            <v>XRTD5MO 500ml RTD FRUITY TREAT MANG OR</v>
          </cell>
        </row>
        <row r="79">
          <cell r="B79" t="str">
            <v>XRTD5O</v>
          </cell>
          <cell r="D79" t="str">
            <v>Y</v>
          </cell>
          <cell r="E79" t="str">
            <v>XRTD5O 500 ml RTD FRUITY TREAT ORANGE</v>
          </cell>
        </row>
        <row r="80">
          <cell r="B80" t="str">
            <v>XRTD5G</v>
          </cell>
          <cell r="D80" t="str">
            <v>Y</v>
          </cell>
          <cell r="E80" t="str">
            <v>XRTD5G 500 mL RTD FRUITY TREAT GUAVA</v>
          </cell>
        </row>
        <row r="81">
          <cell r="B81" t="str">
            <v>PPSQ5</v>
          </cell>
          <cell r="D81">
            <v>80</v>
          </cell>
          <cell r="E81" t="str">
            <v>PPSQ5 2 x 5L PNP ORANGE SQUASH</v>
          </cell>
        </row>
        <row r="82">
          <cell r="B82" t="str">
            <v>PPCOLI</v>
          </cell>
          <cell r="D82">
            <v>84</v>
          </cell>
          <cell r="E82" t="str">
            <v>PPCOLI 12 x 750ML PNP  LIME CORDIAL</v>
          </cell>
        </row>
        <row r="83">
          <cell r="B83" t="str">
            <v>PPCOKT</v>
          </cell>
          <cell r="D83">
            <v>84</v>
          </cell>
          <cell r="E83" t="str">
            <v>PPCOKT 12 x 750ML PNP  KOLA TONIC CORDIAL</v>
          </cell>
        </row>
        <row r="84">
          <cell r="B84" t="str">
            <v>PPCOPF</v>
          </cell>
          <cell r="D84">
            <v>84</v>
          </cell>
          <cell r="E84" t="str">
            <v>PPCOPF 12 x 750ML PNP  PASSION FRUIT CORDIAL</v>
          </cell>
        </row>
        <row r="85">
          <cell r="B85" t="str">
            <v>PPLJ500</v>
          </cell>
          <cell r="D85">
            <v>92</v>
          </cell>
          <cell r="E85" t="str">
            <v>PPLJ500 12 x 500ML  PNP LEMON JUICE</v>
          </cell>
        </row>
        <row r="86">
          <cell r="B86" t="str">
            <v>FT5FC</v>
          </cell>
          <cell r="D86">
            <v>36</v>
          </cell>
          <cell r="E86" t="str">
            <v>FT5FC 2 x 5L FRUITY TREAT CONC. FRUIT COCKTAIL</v>
          </cell>
        </row>
        <row r="87">
          <cell r="B87" t="str">
            <v>FT5MO</v>
          </cell>
          <cell r="D87">
            <v>36</v>
          </cell>
          <cell r="E87" t="str">
            <v>FT5MO 2 x 5L FRUITY TREAT CONCEN. MANGO/ORANGE</v>
          </cell>
        </row>
        <row r="88">
          <cell r="B88" t="str">
            <v>XLJ750</v>
          </cell>
          <cell r="D88" t="str">
            <v>Y</v>
          </cell>
          <cell r="E88" t="str">
            <v>XLJ750 BOSTON 750ml LEMON JUICE BOTTLE</v>
          </cell>
        </row>
        <row r="89">
          <cell r="B89" t="str">
            <v>PSQM</v>
          </cell>
          <cell r="D89"/>
          <cell r="E89" t="str">
            <v>PSQM  1 x 2L PNP MANGO SQUASH</v>
          </cell>
        </row>
        <row r="90">
          <cell r="B90" t="str">
            <v>PSQ1</v>
          </cell>
          <cell r="D90"/>
          <cell r="E90" t="str">
            <v>PSQ1 1 x 1L PNP ORANGE SQUASH</v>
          </cell>
        </row>
        <row r="91">
          <cell r="B91" t="str">
            <v>PSQ2</v>
          </cell>
          <cell r="D91"/>
          <cell r="E91" t="str">
            <v>PSQ2 1 x 2L PNP ORANGE SQUASH</v>
          </cell>
        </row>
        <row r="92">
          <cell r="B92" t="str">
            <v>PSQFC</v>
          </cell>
          <cell r="D92"/>
          <cell r="E92" t="str">
            <v>PSQFC 1 x 2L PNP FRUIT COCKTAIL SQUASH</v>
          </cell>
        </row>
        <row r="93">
          <cell r="B93" t="str">
            <v>PSQN</v>
          </cell>
          <cell r="D93"/>
          <cell r="E93" t="str">
            <v>PSQN 1 x 2L PNP NAARTJIE SQUASH</v>
          </cell>
        </row>
        <row r="94">
          <cell r="B94" t="str">
            <v>PSQ5</v>
          </cell>
          <cell r="D94"/>
          <cell r="E94" t="str">
            <v>PSQ5 1 x (4L+1L)  PNP ORANGE SQUASH</v>
          </cell>
        </row>
        <row r="95">
          <cell r="B95" t="str">
            <v>FT5PA</v>
          </cell>
          <cell r="D95">
            <v>36</v>
          </cell>
          <cell r="E95" t="str">
            <v>FT5PA 2 x 5L FRUITY TREAT CONC. BREAKFAST PUNCH</v>
          </cell>
        </row>
        <row r="96">
          <cell r="B96" t="str">
            <v>PCOLI</v>
          </cell>
          <cell r="D96"/>
          <cell r="E96" t="str">
            <v>PCOLI 1 x 750ML PP LIME CORDIAL</v>
          </cell>
        </row>
        <row r="97">
          <cell r="B97" t="str">
            <v>XPCOPF</v>
          </cell>
          <cell r="D97"/>
          <cell r="E97" t="str">
            <v>XPCOPF 1 x 750ML PP PASSION FRUIT CORDIAL</v>
          </cell>
        </row>
        <row r="98">
          <cell r="B98" t="str">
            <v>PSQB</v>
          </cell>
          <cell r="D98"/>
          <cell r="E98" t="str">
            <v>PSQB 1 x 2L PNP BERRY SQUASH</v>
          </cell>
        </row>
        <row r="99">
          <cell r="B99" t="str">
            <v>XUBSQ2</v>
          </cell>
          <cell r="D99" t="str">
            <v>Y</v>
          </cell>
          <cell r="E99" t="str">
            <v>XUBSQ2 2L UBRAND ORANGE SQUASH</v>
          </cell>
        </row>
        <row r="100">
          <cell r="B100" t="str">
            <v>XOBCDPA2</v>
          </cell>
          <cell r="D100" t="str">
            <v>Y</v>
          </cell>
          <cell r="E100" t="str">
            <v>XOBCDPA2 2L OBC PEACH &amp; APRICOT DRINK CONC</v>
          </cell>
        </row>
        <row r="101">
          <cell r="B101" t="str">
            <v>XOBCDST2</v>
          </cell>
          <cell r="D101" t="str">
            <v>Y</v>
          </cell>
          <cell r="E101" t="str">
            <v>XOBCDST2 2L OBC STRAWBERRY DRINK CONC</v>
          </cell>
        </row>
        <row r="102">
          <cell r="B102" t="str">
            <v>XPPSQPF</v>
          </cell>
          <cell r="D102"/>
          <cell r="E102" t="str">
            <v>XPPSQPF 1 x 2LT PNP PASSION FRUIT SQAUSH</v>
          </cell>
        </row>
        <row r="103">
          <cell r="B103" t="str">
            <v>LJ5</v>
          </cell>
          <cell r="D103">
            <v>36</v>
          </cell>
          <cell r="E103" t="str">
            <v>LJ5 5 Li BOSTON LEMON JUICE</v>
          </cell>
        </row>
        <row r="104">
          <cell r="B104" t="str">
            <v>SDPMN</v>
          </cell>
          <cell r="D104">
            <v>92</v>
          </cell>
          <cell r="E104" t="str">
            <v>SDPMN 12 x 500ml PHAKAMISA DRINK NAARTJIE</v>
          </cell>
        </row>
        <row r="105">
          <cell r="B105" t="str">
            <v>XPPLJ250</v>
          </cell>
          <cell r="D105"/>
          <cell r="E105" t="str">
            <v>XPPLJ250 250ML  PNP LEMON JUICE</v>
          </cell>
        </row>
        <row r="106">
          <cell r="B106" t="str">
            <v>XPPLJ500</v>
          </cell>
          <cell r="D106"/>
          <cell r="E106" t="str">
            <v>XPPLJ500 500ML  PNP LEMON JUICE</v>
          </cell>
        </row>
        <row r="107">
          <cell r="B107" t="str">
            <v>XRTD5GR</v>
          </cell>
          <cell r="D107" t="str">
            <v>Y</v>
          </cell>
          <cell r="E107" t="str">
            <v>XRTD5GR 500ml FRUITY TREAT RTD GRANADILLA</v>
          </cell>
        </row>
        <row r="108">
          <cell r="B108" t="str">
            <v>XRTD5FP</v>
          </cell>
          <cell r="D108" t="str">
            <v>Y</v>
          </cell>
          <cell r="E108" t="str">
            <v>XRTD5FP 500ML FRUITY TREAT RTD FRUIT PUNCH</v>
          </cell>
        </row>
        <row r="109">
          <cell r="B109" t="str">
            <v>XBOSQFC</v>
          </cell>
          <cell r="D109" t="str">
            <v>Y</v>
          </cell>
          <cell r="E109" t="str">
            <v>XBOSQFC BOSTON 2L FRUIT COCKTAIL SQUASH</v>
          </cell>
        </row>
        <row r="110">
          <cell r="B110" t="str">
            <v>BOCOLI</v>
          </cell>
          <cell r="D110">
            <v>72</v>
          </cell>
          <cell r="E110" t="str">
            <v>BOCOLI 1 x 5L BOSTON LIME CORDIAL</v>
          </cell>
        </row>
        <row r="111">
          <cell r="B111" t="str">
            <v>XPPCOKT</v>
          </cell>
          <cell r="D111"/>
          <cell r="E111" t="str">
            <v>XPPCOKT 750ML PNP  KOLA TONIC CORDIAL</v>
          </cell>
        </row>
        <row r="112">
          <cell r="B112" t="str">
            <v>FGUANEC03</v>
          </cell>
          <cell r="D112">
            <v>80</v>
          </cell>
          <cell r="E112" t="str">
            <v>FGUANEC03 2 x 5L SOLO FOOD FRUIT JUICE 5% CONC-GUAVA</v>
          </cell>
        </row>
        <row r="113">
          <cell r="B113" t="str">
            <v>XBOSQPF</v>
          </cell>
          <cell r="D113" t="str">
            <v>Y</v>
          </cell>
          <cell r="E113" t="str">
            <v>XBOSQPF BOSTON 2L FRUIT PASSION FRUIT SQUASH</v>
          </cell>
        </row>
        <row r="114">
          <cell r="B114" t="str">
            <v>CHR5OR</v>
          </cell>
          <cell r="D114">
            <v>161</v>
          </cell>
          <cell r="E114" t="str">
            <v>CHR5OR 6 x 500ml CHECKERS READY TO DRINK ORANGE</v>
          </cell>
        </row>
        <row r="115">
          <cell r="B115" t="str">
            <v>XOBCDPN2</v>
          </cell>
          <cell r="D115" t="str">
            <v>Y</v>
          </cell>
          <cell r="E115" t="str">
            <v>XOBCDPN2 2L OBC PINEAPPLE DRINK CONC</v>
          </cell>
        </row>
        <row r="116">
          <cell r="B116" t="str">
            <v>RBLJ500</v>
          </cell>
          <cell r="D116">
            <v>92</v>
          </cell>
          <cell r="E116" t="str">
            <v>RBLJ500 12 x 500ml RITE BRAND LEMON JUICE</v>
          </cell>
        </row>
        <row r="117">
          <cell r="B117" t="str">
            <v>FORNECO6</v>
          </cell>
          <cell r="D117">
            <v>36</v>
          </cell>
          <cell r="E117" t="str">
            <v>FORNECO6 2 x 5L FRUIT JUICE CONC - PEACH/APRICOT</v>
          </cell>
        </row>
        <row r="118">
          <cell r="B118" t="str">
            <v>PSQL</v>
          </cell>
          <cell r="D118"/>
          <cell r="E118" t="str">
            <v>PSQL 1X2L PNP LIME SQUASH</v>
          </cell>
        </row>
        <row r="119">
          <cell r="B119" t="str">
            <v>SDPMPR</v>
          </cell>
          <cell r="D119">
            <v>92</v>
          </cell>
          <cell r="E119" t="str">
            <v>SDPMPR 12 x 500ml PHAKAMISA DRINK GRAPE</v>
          </cell>
        </row>
        <row r="120">
          <cell r="B120" t="str">
            <v>SDPMLL</v>
          </cell>
          <cell r="D120">
            <v>92</v>
          </cell>
          <cell r="E120" t="str">
            <v>SDPMLL 12 x 500ml PHAKAMISA DRINK LEMON &amp; LIME</v>
          </cell>
        </row>
        <row r="121">
          <cell r="B121" t="str">
            <v>SDPMO</v>
          </cell>
          <cell r="D121">
            <v>92</v>
          </cell>
          <cell r="E121" t="str">
            <v>SDPMO 12 x 500ml PHAKAMISA DRINK ORANGE</v>
          </cell>
        </row>
        <row r="122">
          <cell r="B122" t="str">
            <v>BCOLI</v>
          </cell>
          <cell r="D122">
            <v>84</v>
          </cell>
          <cell r="E122" t="str">
            <v>BCOLI 12 x 750ML BOSTON CORDIAL LIME</v>
          </cell>
        </row>
        <row r="123">
          <cell r="B123" t="str">
            <v>SFGR40</v>
          </cell>
          <cell r="D123">
            <v>32</v>
          </cell>
          <cell r="E123" t="str">
            <v>SFGR40 2 x 5L SOLO FOOD 40% GRANADILLA CONCENTRATE</v>
          </cell>
        </row>
        <row r="124">
          <cell r="B124" t="str">
            <v>BCOKT</v>
          </cell>
          <cell r="D124">
            <v>84</v>
          </cell>
          <cell r="E124" t="str">
            <v>BCOKT 12 x 750ML BOSTON CORDIAL KOLA TONIC</v>
          </cell>
        </row>
        <row r="125">
          <cell r="B125" t="str">
            <v>XMAPA2</v>
          </cell>
          <cell r="D125" t="str">
            <v>Y</v>
          </cell>
          <cell r="E125" t="str">
            <v>XMAPA2 2L MAJOYA CONCENTRATE PEACH &amp; APRICOT</v>
          </cell>
        </row>
        <row r="126">
          <cell r="B126" t="str">
            <v>BCOPF</v>
          </cell>
          <cell r="D126">
            <v>84</v>
          </cell>
          <cell r="E126" t="str">
            <v>BCOPF 12 x 750ML BOSTON CORDIAL PASSION FRUIT</v>
          </cell>
        </row>
        <row r="127">
          <cell r="B127" t="str">
            <v>XBCOPF</v>
          </cell>
          <cell r="D127"/>
          <cell r="E127" t="str">
            <v>XBCOPF 750ml BOS PASSION CORDIAL</v>
          </cell>
        </row>
        <row r="128">
          <cell r="B128" t="str">
            <v>XBCOKT</v>
          </cell>
          <cell r="D128"/>
          <cell r="E128" t="str">
            <v>XBCOKT 750ml BOS KOLA CORDIAL</v>
          </cell>
        </row>
        <row r="129">
          <cell r="B129" t="str">
            <v>XBCOLI</v>
          </cell>
          <cell r="D129"/>
          <cell r="E129" t="str">
            <v>XBCOLI 750ml BOS LIME CORDIAL</v>
          </cell>
        </row>
        <row r="130">
          <cell r="B130" t="str">
            <v>XMAPN2</v>
          </cell>
          <cell r="D130" t="str">
            <v>Y</v>
          </cell>
          <cell r="E130" t="str">
            <v>XMAPN2 2L MAJOYA CONCENTRATE PINEAPPLE</v>
          </cell>
        </row>
        <row r="131">
          <cell r="B131" t="str">
            <v>PPNNCOCR</v>
          </cell>
          <cell r="D131">
            <v>168</v>
          </cell>
          <cell r="E131" t="str">
            <v>PPNNCOCR 6 x 1L PNP NO NAME CORDIAL COCOPINE 1L</v>
          </cell>
        </row>
        <row r="132">
          <cell r="B132" t="str">
            <v>XMAST2</v>
          </cell>
          <cell r="D132" t="str">
            <v>Y</v>
          </cell>
          <cell r="E132" t="str">
            <v>XMAST2 2L MAJOYA CONCENTRATE STRAWBERRY</v>
          </cell>
        </row>
        <row r="133">
          <cell r="B133" t="str">
            <v>BOACV</v>
          </cell>
          <cell r="D133">
            <v>92</v>
          </cell>
          <cell r="E133" t="str">
            <v>BOACV 12 x 375ml BOSTON APPLE CIDER VINEGAR</v>
          </cell>
        </row>
        <row r="134">
          <cell r="B134" t="str">
            <v>LJE250</v>
          </cell>
          <cell r="D134">
            <v>92</v>
          </cell>
          <cell r="E134" t="str">
            <v>LJE250 12 x 250 ml BOSTON LEMON JUICE EXPORT</v>
          </cell>
        </row>
        <row r="135">
          <cell r="B135" t="str">
            <v>SFOR40</v>
          </cell>
          <cell r="D135">
            <v>32</v>
          </cell>
          <cell r="E135" t="str">
            <v>SFOR40 2 x 5L SOLO FOOD ORANGE 40% CONCENTRATE</v>
          </cell>
        </row>
        <row r="136">
          <cell r="B136" t="str">
            <v>SFGU20</v>
          </cell>
          <cell r="D136">
            <v>32</v>
          </cell>
          <cell r="E136" t="str">
            <v>SFGU20 2 x 5L SOLO FOOD GUAVA 20% CONCENTRATE</v>
          </cell>
        </row>
        <row r="137">
          <cell r="B137" t="str">
            <v>CSV1</v>
          </cell>
          <cell r="D137">
            <v>92</v>
          </cell>
          <cell r="E137" t="str">
            <v>CSV1 12 x 500ml CHOPPIES VINEGAR WHITE</v>
          </cell>
        </row>
        <row r="138">
          <cell r="B138" t="str">
            <v>CSV2</v>
          </cell>
          <cell r="D138">
            <v>92</v>
          </cell>
          <cell r="E138" t="str">
            <v>CSV2 12 x 500ml CHOPPIES VINEGAR BROWN</v>
          </cell>
        </row>
        <row r="139">
          <cell r="B139" t="str">
            <v>CSV3</v>
          </cell>
          <cell r="D139">
            <v>84</v>
          </cell>
          <cell r="E139" t="str">
            <v>CSV3 12 x 750ml CHOPPIES VINEGAR WHITE</v>
          </cell>
        </row>
        <row r="140">
          <cell r="B140" t="str">
            <v>XBOSQB</v>
          </cell>
          <cell r="D140" t="str">
            <v>Y</v>
          </cell>
          <cell r="E140" t="str">
            <v>XBOSQB BOSTON 2L APPLE BERRY SQUASH</v>
          </cell>
        </row>
        <row r="141">
          <cell r="B141" t="str">
            <v>CSV4</v>
          </cell>
          <cell r="D141">
            <v>84</v>
          </cell>
          <cell r="E141" t="str">
            <v>CSV4 12 x 750ml CHOPPIES VINEGAR BROWN</v>
          </cell>
        </row>
        <row r="142">
          <cell r="B142" t="str">
            <v>CSV7</v>
          </cell>
          <cell r="D142">
            <v>80</v>
          </cell>
          <cell r="E142" t="str">
            <v>CSV7 2 x 5L CHOPPIES VINEGAR WHITE</v>
          </cell>
        </row>
        <row r="143">
          <cell r="B143" t="str">
            <v>CSV8</v>
          </cell>
          <cell r="D143">
            <v>80</v>
          </cell>
          <cell r="E143" t="str">
            <v>CSV8 2 x 5L CHOPPIES VINEGAR  BROWN</v>
          </cell>
        </row>
        <row r="144">
          <cell r="B144" t="str">
            <v>SDMMI</v>
          </cell>
          <cell r="D144">
            <v>184</v>
          </cell>
          <cell r="E144" t="str">
            <v>SDMMI 12 x 500ml SPORT DRINK MOFAYA MOUNTAIN ICE</v>
          </cell>
        </row>
        <row r="145">
          <cell r="B145" t="str">
            <v>XPPLJ2</v>
          </cell>
          <cell r="D145"/>
          <cell r="E145" t="str">
            <v>XPPLJ2 2L  PNP LEMON JUICE</v>
          </cell>
        </row>
        <row r="146">
          <cell r="B146" t="str">
            <v>UTV1</v>
          </cell>
          <cell r="D146">
            <v>92</v>
          </cell>
          <cell r="E146" t="str">
            <v>UTV1 12 x 500ml UNITY VINEGAR WHITE</v>
          </cell>
        </row>
        <row r="147">
          <cell r="B147" t="str">
            <v>UTV2</v>
          </cell>
          <cell r="D147">
            <v>92</v>
          </cell>
          <cell r="E147" t="str">
            <v>UTV2 12 x 500ml UNITY VINEGAR BROWN</v>
          </cell>
        </row>
        <row r="148">
          <cell r="B148" t="str">
            <v>UTV3</v>
          </cell>
          <cell r="D148">
            <v>84</v>
          </cell>
          <cell r="E148" t="str">
            <v>UTV3 12 x 750ml UNITY VINEGAR WHITE</v>
          </cell>
        </row>
        <row r="149">
          <cell r="B149" t="str">
            <v>UTV4</v>
          </cell>
          <cell r="D149">
            <v>84</v>
          </cell>
          <cell r="E149" t="str">
            <v>UTV4 12 x 750ml UNITY VINEGAR BROWN</v>
          </cell>
        </row>
        <row r="150">
          <cell r="B150" t="str">
            <v>UTV7</v>
          </cell>
          <cell r="D150">
            <v>92</v>
          </cell>
          <cell r="E150" t="str">
            <v>UTV7 12 x 375ml UNITY VINEGAR WHITE</v>
          </cell>
        </row>
        <row r="151">
          <cell r="B151" t="str">
            <v>UTV8</v>
          </cell>
          <cell r="D151">
            <v>92</v>
          </cell>
          <cell r="E151" t="str">
            <v>UTV8 12 x 375ml UNITY VINEGAR BROWN</v>
          </cell>
        </row>
        <row r="152">
          <cell r="B152" t="str">
            <v>FTRTDA</v>
          </cell>
          <cell r="D152">
            <v>184</v>
          </cell>
          <cell r="E152" t="str">
            <v>FTRTDA 6x300ml FRUITY TREAT RTD FR DRINK BERRY APPLE</v>
          </cell>
        </row>
        <row r="153">
          <cell r="B153" t="str">
            <v>FTRTDFC</v>
          </cell>
          <cell r="D153">
            <v>184</v>
          </cell>
          <cell r="E153" t="str">
            <v>FTRTDFC 6x300ml FRUITY TREAT RTD FR DRINK FRUIT COCKTAIL</v>
          </cell>
        </row>
        <row r="154">
          <cell r="B154" t="str">
            <v>FTRTDN</v>
          </cell>
          <cell r="D154">
            <v>184</v>
          </cell>
          <cell r="E154" t="str">
            <v>FTRTDN 6x300ml FRUITY TREAT RTD FR DRINK  NAARTJIE</v>
          </cell>
        </row>
        <row r="155">
          <cell r="B155" t="str">
            <v>32GI500O</v>
          </cell>
          <cell r="D155">
            <v>92</v>
          </cell>
          <cell r="E155" t="str">
            <v>32GI500O 12 x 500ml 32GI SPORTSDRINK ORANGE</v>
          </cell>
        </row>
        <row r="156">
          <cell r="B156" t="str">
            <v>32GI500L</v>
          </cell>
          <cell r="D156">
            <v>92</v>
          </cell>
          <cell r="E156" t="str">
            <v>32GI500L 12 x 500ml 32GI SPORTSDRINK LIME</v>
          </cell>
        </row>
        <row r="157">
          <cell r="B157" t="str">
            <v>32GI500R</v>
          </cell>
          <cell r="D157">
            <v>92</v>
          </cell>
          <cell r="E157" t="str">
            <v>32GI500R 12 x 500ml 32GI SPORTSDRINK RASBERRY</v>
          </cell>
        </row>
        <row r="158">
          <cell r="B158" t="str">
            <v>BOSQ5</v>
          </cell>
          <cell r="D158">
            <v>80</v>
          </cell>
          <cell r="E158" t="str">
            <v>BOSQ5 2 x 5L BOSTON  ORANGE SQUASH</v>
          </cell>
        </row>
        <row r="159">
          <cell r="B159" t="str">
            <v>XBOSQ5</v>
          </cell>
          <cell r="D159"/>
          <cell r="E159" t="str">
            <v>XBOSQ5 5L BOSTON ORANGE SQUASH</v>
          </cell>
        </row>
        <row r="160">
          <cell r="B160" t="str">
            <v>XCHSQ2</v>
          </cell>
          <cell r="D160" t="str">
            <v>Y</v>
          </cell>
          <cell r="E160" t="str">
            <v>XCHSQ2 2L CHECKERS ORANGE SQUASH</v>
          </cell>
        </row>
        <row r="161">
          <cell r="B161" t="str">
            <v>CHSQ5</v>
          </cell>
          <cell r="D161">
            <v>80</v>
          </cell>
          <cell r="E161" t="str">
            <v>CHSQ5 2 x 5L SQUASH CONC 8% ORANGE SUNFIRST</v>
          </cell>
        </row>
        <row r="162">
          <cell r="B162" t="str">
            <v>LJE500</v>
          </cell>
          <cell r="D162">
            <v>92</v>
          </cell>
          <cell r="E162" t="str">
            <v>LJE500 12 x 500ml BOSTON LEMON JUICE EXPORT</v>
          </cell>
        </row>
        <row r="163">
          <cell r="B163" t="str">
            <v>PPCOLPG</v>
          </cell>
          <cell r="D163">
            <v>40</v>
          </cell>
          <cell r="E163" t="str">
            <v>PPCOLPG 6 X PNP LIME &amp; PASSION FRUIT GIFT</v>
          </cell>
        </row>
        <row r="164">
          <cell r="B164" t="str">
            <v>PPNNCOCS</v>
          </cell>
          <cell r="D164">
            <v>168</v>
          </cell>
          <cell r="E164" t="str">
            <v>PPNNCOCS 6 x 1L PNP NO NAME CORDIAL CREAM SODA 1L</v>
          </cell>
        </row>
        <row r="165">
          <cell r="B165" t="str">
            <v>PPNNCOIB</v>
          </cell>
          <cell r="D165">
            <v>168</v>
          </cell>
          <cell r="E165" t="str">
            <v>PPNNCOIB 6 x 1L PNP NO NAME CORDIAL IRON BREW 1L</v>
          </cell>
        </row>
        <row r="166">
          <cell r="B166" t="str">
            <v>PPNNCOPF</v>
          </cell>
          <cell r="D166">
            <v>168</v>
          </cell>
          <cell r="E166" t="str">
            <v>PPNNCOPF 6 x 1L PNP NO NAME CORDIAL PASSION FRUIT 1L</v>
          </cell>
        </row>
        <row r="167">
          <cell r="B167" t="str">
            <v>PPNNCORB</v>
          </cell>
          <cell r="D167">
            <v>168</v>
          </cell>
          <cell r="E167" t="str">
            <v>PPNNCORB 6 x 1L PNP NO NAME CORDIAL RASPBERRY 1L</v>
          </cell>
        </row>
        <row r="168">
          <cell r="B168" t="str">
            <v>PPNNCOTR</v>
          </cell>
          <cell r="D168">
            <v>168</v>
          </cell>
          <cell r="E168" t="str">
            <v>PPNNCOTR 6 x 1L PNP NO NAME CORDIAL TROPICAL RUSH 1L</v>
          </cell>
        </row>
        <row r="169">
          <cell r="B169" t="str">
            <v>UBLJ500</v>
          </cell>
          <cell r="D169">
            <v>92</v>
          </cell>
          <cell r="E169" t="str">
            <v>UBLJ500 12 x 500ml UBRAND LEMON JUICE</v>
          </cell>
        </row>
        <row r="170">
          <cell r="B170" t="str">
            <v>XBOACV</v>
          </cell>
          <cell r="D170" t="str">
            <v>Y</v>
          </cell>
          <cell r="E170" t="str">
            <v>XBOACV 1 x 375ml BOSTON APPLE CIDER VINEGAR</v>
          </cell>
        </row>
        <row r="171">
          <cell r="B171" t="str">
            <v>XCHR5OR</v>
          </cell>
          <cell r="D171"/>
          <cell r="E171" t="str">
            <v>XCHR5OR 1 x 500ml CHECKERS READY TO DRINK ORANGE</v>
          </cell>
        </row>
        <row r="172">
          <cell r="B172" t="str">
            <v>XPPCOLI2</v>
          </cell>
          <cell r="D172"/>
          <cell r="E172" t="str">
            <v>XPPCOLI2 2Lt PNP LIME CORDIAL</v>
          </cell>
        </row>
        <row r="173">
          <cell r="B173" t="str">
            <v>OKLJ500</v>
          </cell>
          <cell r="D173">
            <v>92</v>
          </cell>
          <cell r="E173" t="str">
            <v>OKLJ500 12 x 500ml OK LEMON JUICE</v>
          </cell>
        </row>
        <row r="174">
          <cell r="B174" t="str">
            <v>CHLJ500</v>
          </cell>
          <cell r="D174">
            <v>92</v>
          </cell>
          <cell r="E174" t="str">
            <v>CHLJ500 12 x 500ml CHECKERS LEMON JUICE</v>
          </cell>
        </row>
        <row r="175">
          <cell r="B175" t="str">
            <v>GKCOPF</v>
          </cell>
          <cell r="D175">
            <v>168</v>
          </cell>
          <cell r="E175" t="str">
            <v>GKCOPF 6 x 750ML GK SONS CORDIAL PASSION FRUIT</v>
          </cell>
        </row>
        <row r="176">
          <cell r="B176" t="str">
            <v>GKCOLI</v>
          </cell>
          <cell r="D176">
            <v>168</v>
          </cell>
          <cell r="E176" t="str">
            <v>GKCOLI 6 x 750ML GK SONS LIME CORDIAL</v>
          </cell>
        </row>
        <row r="177">
          <cell r="B177" t="str">
            <v>GKTOPI</v>
          </cell>
          <cell r="D177">
            <v>168</v>
          </cell>
          <cell r="E177" t="str">
            <v>GKTOPI 6 x 750ML GK SONS PINK TONIC</v>
          </cell>
        </row>
        <row r="178">
          <cell r="B178" t="str">
            <v>GKTOIN</v>
          </cell>
          <cell r="D178">
            <v>168</v>
          </cell>
          <cell r="E178" t="str">
            <v>GKTOIN 6 x 750ML GK SONS INDIAN TONIC</v>
          </cell>
        </row>
        <row r="179">
          <cell r="B179" t="str">
            <v>GKTOBL</v>
          </cell>
          <cell r="D179">
            <v>168</v>
          </cell>
          <cell r="E179" t="str">
            <v>GKTOBL 6 x 750ML GK SONS BITTER LEMON</v>
          </cell>
        </row>
        <row r="180">
          <cell r="B180" t="str">
            <v>XGKCOKT</v>
          </cell>
          <cell r="D180"/>
          <cell r="E180" t="str">
            <v>XGKCOKT 750ML GK SONS CORDIAL KOLA TONIC</v>
          </cell>
        </row>
        <row r="181">
          <cell r="B181" t="str">
            <v>XGKCOLI</v>
          </cell>
          <cell r="D181"/>
          <cell r="E181" t="str">
            <v>XGKCOLI 750ML GK SONS LIME CORDIAL</v>
          </cell>
        </row>
        <row r="182">
          <cell r="B182" t="str">
            <v>XGKCOPF</v>
          </cell>
          <cell r="D182"/>
          <cell r="E182" t="str">
            <v>XGKCOPF 750ML GK SONS CORDIAL PASSION FRUIT</v>
          </cell>
        </row>
        <row r="183">
          <cell r="B183" t="str">
            <v>XGKTOPI</v>
          </cell>
          <cell r="D183"/>
          <cell r="E183" t="str">
            <v>XGKTOPI 750ML GK SONS PINK TONIC</v>
          </cell>
        </row>
        <row r="184">
          <cell r="B184" t="str">
            <v>GKCOKT</v>
          </cell>
          <cell r="D184">
            <v>168</v>
          </cell>
          <cell r="E184" t="str">
            <v>GKCOKT 6 x 750ML GK SONS CORDIAL KOLA TONIC</v>
          </cell>
        </row>
        <row r="185">
          <cell r="B185" t="str">
            <v>XGKTOIN</v>
          </cell>
          <cell r="D185"/>
          <cell r="E185" t="str">
            <v>XGKTOIN 750ML GK SONS INDIAN TONIC</v>
          </cell>
        </row>
        <row r="186">
          <cell r="B186" t="str">
            <v>XGKTOBL</v>
          </cell>
          <cell r="D186"/>
          <cell r="E186" t="str">
            <v>XGKTOBL 750ML GK SONS BITTER LEMON</v>
          </cell>
        </row>
        <row r="187">
          <cell r="B187" t="str">
            <v>PNNCOCR</v>
          </cell>
          <cell r="D187"/>
          <cell r="E187" t="str">
            <v>PNNCOCR 1 x 1L PNP NO NAME CORDIAL COCOPINE 1L</v>
          </cell>
        </row>
        <row r="188">
          <cell r="B188" t="str">
            <v>PNNCOCS</v>
          </cell>
          <cell r="D188"/>
          <cell r="E188" t="str">
            <v>PNNCOCS 1 x 1L PNP NO NAME CORDIAL CREAM SODA 1L</v>
          </cell>
        </row>
        <row r="189">
          <cell r="B189" t="str">
            <v>PNNCOIB</v>
          </cell>
          <cell r="D189"/>
          <cell r="E189" t="str">
            <v>PNNCOIB 1 x 1L PNP NO NAME CORDIAL IRON BREW 1L</v>
          </cell>
        </row>
        <row r="190">
          <cell r="B190" t="str">
            <v>PNNCOPF</v>
          </cell>
          <cell r="D190"/>
          <cell r="E190" t="str">
            <v>PNNCOPF 1 x 1L PNP NO NAME CORDIAL PASSION FRUIT 1L</v>
          </cell>
        </row>
        <row r="191">
          <cell r="B191" t="str">
            <v>PNNCORB</v>
          </cell>
          <cell r="D191"/>
          <cell r="E191" t="str">
            <v>PNNCORB 1 x 1L PNP NO NAME CORDIAL RASPBERRY 1L</v>
          </cell>
        </row>
        <row r="192">
          <cell r="B192" t="str">
            <v>PNNCOTR</v>
          </cell>
          <cell r="D192"/>
          <cell r="E192" t="str">
            <v>PNNCOTR 1 x 1L PNP NO NAME CORDIAL TROPICAL RUSH 1L</v>
          </cell>
        </row>
        <row r="193">
          <cell r="B193" t="str">
            <v>XPPCOLPG</v>
          </cell>
          <cell r="D193"/>
          <cell r="E193" t="str">
            <v>XPPCOLPG 1 X PNP LIME &amp; PASSION FRUIT GIFT</v>
          </cell>
        </row>
        <row r="194">
          <cell r="B194" t="str">
            <v>GKTOINS</v>
          </cell>
          <cell r="D194">
            <v>168</v>
          </cell>
          <cell r="E194" t="str">
            <v>GKTOINS 6 x 750ML GK SONS INDIAN TONIC SAMPLES</v>
          </cell>
        </row>
        <row r="195">
          <cell r="B195" t="str">
            <v>GKTOPIS</v>
          </cell>
          <cell r="D195">
            <v>168</v>
          </cell>
          <cell r="E195" t="str">
            <v>GKTOPIS 6 x 750ML GK SONS PINK TONIC SAMPLES</v>
          </cell>
        </row>
        <row r="196">
          <cell r="B196" t="str">
            <v>GKTOBLS</v>
          </cell>
          <cell r="D196">
            <v>168</v>
          </cell>
          <cell r="E196" t="str">
            <v>GKTOBLS 6 x 750ML GK SONS BITTER LEMON SAMPLES</v>
          </cell>
        </row>
        <row r="197">
          <cell r="B197" t="str">
            <v>LFLJ500</v>
          </cell>
          <cell r="D197">
            <v>92</v>
          </cell>
          <cell r="E197" t="str">
            <v>LFLJ500 12 x 500ml LIBERTY LEMON JUICE</v>
          </cell>
        </row>
        <row r="198">
          <cell r="B198" t="str">
            <v>GKCOLIS</v>
          </cell>
          <cell r="D198">
            <v>168</v>
          </cell>
          <cell r="E198" t="str">
            <v>GKCOLIS 6 x 750ML GK SONS LIME CORDIAL SAMPLES</v>
          </cell>
        </row>
        <row r="199">
          <cell r="B199" t="str">
            <v>PPNNCOPF5</v>
          </cell>
          <cell r="D199">
            <v>80</v>
          </cell>
          <cell r="E199" t="str">
            <v>PPNNCOPF5 2 x 5L PNP NO NAME CORDIAL PASSION FRUIT 5L</v>
          </cell>
        </row>
        <row r="200">
          <cell r="B200" t="str">
            <v>PPNNCOCS5</v>
          </cell>
          <cell r="D200">
            <v>80</v>
          </cell>
          <cell r="E200" t="str">
            <v>PPNNCOCS5 2 x 5L PNP NO NAME CREAM SODA 5L</v>
          </cell>
        </row>
        <row r="201">
          <cell r="B201" t="str">
            <v>PPNNCORB5</v>
          </cell>
          <cell r="D201">
            <v>80</v>
          </cell>
          <cell r="E201" t="str">
            <v>PPNNCORB5 2 x 5L PNP NO NAME RASPBERRY 5L</v>
          </cell>
        </row>
        <row r="202">
          <cell r="B202" t="str">
            <v>XCHLJ750</v>
          </cell>
          <cell r="D202" t="str">
            <v>Y</v>
          </cell>
          <cell r="E202" t="str">
            <v>XCHLJ750 CHECKERS 750ml LEMON JUICE BOTTLE</v>
          </cell>
        </row>
        <row r="203">
          <cell r="B203" t="str">
            <v>XRBLJ750</v>
          </cell>
          <cell r="D203" t="str">
            <v>Y</v>
          </cell>
          <cell r="E203" t="str">
            <v>XRBLJ750 RITEBRAND 750ml LEMON JUICE BOTTLE</v>
          </cell>
        </row>
        <row r="204">
          <cell r="B204" t="str">
            <v>BV3</v>
          </cell>
          <cell r="D204">
            <v>210</v>
          </cell>
          <cell r="E204" t="str">
            <v>BV3 6 x 2L BOSTON VINEGAR  WHITE</v>
          </cell>
        </row>
        <row r="205">
          <cell r="B205" t="str">
            <v>BV4</v>
          </cell>
          <cell r="D205">
            <v>210</v>
          </cell>
          <cell r="E205" t="str">
            <v>BV4 6 x 2L BOSTON VINEGAR  BROWN</v>
          </cell>
        </row>
        <row r="206">
          <cell r="B206" t="str">
            <v>CHLJ2</v>
          </cell>
          <cell r="D206">
            <v>210</v>
          </cell>
          <cell r="E206" t="str">
            <v>CHLJ2 6 x 2L CHOPPIES LEMON JUICE</v>
          </cell>
        </row>
        <row r="207">
          <cell r="B207" t="str">
            <v>LJ3</v>
          </cell>
          <cell r="D207">
            <v>210</v>
          </cell>
          <cell r="E207" t="str">
            <v>LJ3 6 x 2 L BOSTON LEMON JUICE</v>
          </cell>
        </row>
        <row r="208">
          <cell r="B208" t="str">
            <v>LJ5001</v>
          </cell>
          <cell r="D208">
            <v>161</v>
          </cell>
          <cell r="E208" t="str">
            <v>LJ5001 6 x 500ml BOSTON LEMON JUICE</v>
          </cell>
        </row>
        <row r="209">
          <cell r="B209" t="str">
            <v>BOSQ2</v>
          </cell>
          <cell r="D209">
            <v>210</v>
          </cell>
          <cell r="E209" t="str">
            <v>BOSQ2 6 x 2L BOSTON  ORANGE SQUASH</v>
          </cell>
        </row>
        <row r="210">
          <cell r="B210" t="str">
            <v>PPSQ1</v>
          </cell>
          <cell r="D210">
            <v>158</v>
          </cell>
          <cell r="E210" t="str">
            <v>PPSQ1 12 x 1L PNP ORANGE SQUASH</v>
          </cell>
        </row>
        <row r="211">
          <cell r="B211" t="str">
            <v>PPSQ2</v>
          </cell>
          <cell r="D211">
            <v>210</v>
          </cell>
          <cell r="E211" t="str">
            <v>PPSQ2 6 x 2L PNP ORANGE SQUASH</v>
          </cell>
        </row>
        <row r="212">
          <cell r="B212" t="str">
            <v>PPSQM</v>
          </cell>
          <cell r="D212">
            <v>210</v>
          </cell>
          <cell r="E212" t="str">
            <v>PPSQM 6 x 2L PNP MANGO SQUASH</v>
          </cell>
        </row>
        <row r="213">
          <cell r="B213" t="str">
            <v>PPSQFC</v>
          </cell>
          <cell r="D213">
            <v>210</v>
          </cell>
          <cell r="E213" t="str">
            <v>PPSQFC 6 x 2L PNP FRUIT COCKTAIL SQUASH</v>
          </cell>
        </row>
        <row r="214">
          <cell r="B214" t="str">
            <v>PPSQB</v>
          </cell>
          <cell r="D214">
            <v>210</v>
          </cell>
          <cell r="E214" t="str">
            <v>PPSQB 6 x 2L PNP APPLE BERRY SQUASH</v>
          </cell>
        </row>
        <row r="215">
          <cell r="B215" t="str">
            <v>PPSQPF</v>
          </cell>
          <cell r="D215">
            <v>210</v>
          </cell>
          <cell r="E215" t="str">
            <v>PPSQPF 6 x 2L PNP PASSION FRUIT SQUASH</v>
          </cell>
        </row>
        <row r="216">
          <cell r="B216" t="str">
            <v>OBCDPA2</v>
          </cell>
          <cell r="D216">
            <v>210</v>
          </cell>
          <cell r="E216" t="str">
            <v>OBCDPA2 6 x 2L OBC PEACH &amp; APRICOT DRINK CONC</v>
          </cell>
        </row>
        <row r="217">
          <cell r="B217" t="str">
            <v>OBCDPN2</v>
          </cell>
          <cell r="D217">
            <v>210</v>
          </cell>
          <cell r="E217" t="str">
            <v>OBCDPN2 6 x 2L OBC PINEAPPEL DRINK CONC</v>
          </cell>
        </row>
        <row r="218">
          <cell r="B218" t="str">
            <v>PPR3OR</v>
          </cell>
          <cell r="D218">
            <v>315</v>
          </cell>
          <cell r="E218" t="str">
            <v>PPR3OR 6 x 300ml PnP READY TO DRINK ORANGE</v>
          </cell>
        </row>
        <row r="219">
          <cell r="B219" t="str">
            <v>PPR3NA</v>
          </cell>
          <cell r="D219">
            <v>315</v>
          </cell>
          <cell r="E219" t="str">
            <v>PPR3NA 6 x 300ml PnP READY TO DRINK NAARTJIE</v>
          </cell>
        </row>
        <row r="220">
          <cell r="B220" t="str">
            <v>PPR3FC</v>
          </cell>
          <cell r="D220">
            <v>315</v>
          </cell>
          <cell r="E220" t="str">
            <v>PPR3FC 6 x 300ml PnP READY TO DRINK FRUIT COCKTAIL</v>
          </cell>
        </row>
        <row r="221">
          <cell r="B221" t="str">
            <v>PPR3BE</v>
          </cell>
          <cell r="D221">
            <v>315</v>
          </cell>
          <cell r="E221" t="str">
            <v>PPR3BE 6 x 300ml PnP READY TO DRINK BERRY</v>
          </cell>
        </row>
        <row r="222">
          <cell r="B222" t="str">
            <v>BOSQCH2</v>
          </cell>
          <cell r="D222">
            <v>210</v>
          </cell>
          <cell r="E222" t="str">
            <v>BOSQCH2 6 x 2L CHOPPIES  ORANGE SQUASH</v>
          </cell>
        </row>
        <row r="223">
          <cell r="B223" t="str">
            <v>PPCOLI2</v>
          </cell>
          <cell r="D223">
            <v>210</v>
          </cell>
          <cell r="E223" t="str">
            <v>PPCOLI2 6 x 2L  PNP  LIME CORDIAL</v>
          </cell>
        </row>
        <row r="224">
          <cell r="B224" t="str">
            <v>BOSQB2</v>
          </cell>
          <cell r="D224">
            <v>210</v>
          </cell>
          <cell r="E224" t="str">
            <v>BOSQB2 6 x 2L BOSTON  BERRY &amp; APPLE SQUASH</v>
          </cell>
        </row>
        <row r="225">
          <cell r="B225" t="str">
            <v>LJ750</v>
          </cell>
          <cell r="D225">
            <v>158</v>
          </cell>
          <cell r="E225" t="str">
            <v>LJ750 12 x 750ml BOSTON LEMON JUICE</v>
          </cell>
        </row>
        <row r="226">
          <cell r="B226" t="str">
            <v>VV3</v>
          </cell>
          <cell r="D226">
            <v>210</v>
          </cell>
          <cell r="E226" t="str">
            <v>VV3 6 x 2L VINEYARD VINEGAR  WHITE</v>
          </cell>
        </row>
        <row r="227">
          <cell r="B227" t="str">
            <v>VV4</v>
          </cell>
          <cell r="D227">
            <v>210</v>
          </cell>
          <cell r="E227" t="str">
            <v>VV4 6 x 2L VINEYARD VINEGAR  BROWN</v>
          </cell>
        </row>
        <row r="228">
          <cell r="B228" t="str">
            <v>MAST2</v>
          </cell>
          <cell r="D228">
            <v>210</v>
          </cell>
          <cell r="E228" t="str">
            <v>MAST2 6 x 2L MAJUBA STRAWBERRY CONCENTRATE 2LT</v>
          </cell>
        </row>
        <row r="229">
          <cell r="B229" t="str">
            <v>MAPA2</v>
          </cell>
          <cell r="D229">
            <v>210</v>
          </cell>
          <cell r="E229" t="str">
            <v>MAPA2 6 x 2L MAJUBA PEACH &amp; APRICOT CONC 2LT</v>
          </cell>
        </row>
        <row r="230">
          <cell r="B230" t="str">
            <v>MAPN2</v>
          </cell>
          <cell r="D230">
            <v>210</v>
          </cell>
          <cell r="E230" t="str">
            <v>MAPN2 6 x 2L MAJUBA PINEAPPLE CONCENTRATE 2LT</v>
          </cell>
        </row>
        <row r="231">
          <cell r="B231" t="str">
            <v>BOSQPF2</v>
          </cell>
          <cell r="D231">
            <v>210</v>
          </cell>
          <cell r="E231" t="str">
            <v>BOSQPF2 6 x 2L BOSTON PASSION FR &amp; ORANGE SQUASH</v>
          </cell>
        </row>
        <row r="232">
          <cell r="B232" t="str">
            <v>PPSQ1B</v>
          </cell>
          <cell r="D232">
            <v>158</v>
          </cell>
          <cell r="E232" t="str">
            <v>PPSQ1B 12 x 1L PNP APPLE BERRY SQUASH</v>
          </cell>
        </row>
        <row r="233">
          <cell r="B233" t="str">
            <v>CSV5</v>
          </cell>
          <cell r="D233">
            <v>210</v>
          </cell>
          <cell r="E233" t="str">
            <v>CSV5 6 x 2L CHOPPIES VINEGAR  WHITE</v>
          </cell>
        </row>
        <row r="234">
          <cell r="B234" t="str">
            <v>CSV6</v>
          </cell>
          <cell r="D234">
            <v>210</v>
          </cell>
          <cell r="E234" t="str">
            <v>CSV6 6 x 2L CHOPPIES VINEGAR  BROWN</v>
          </cell>
        </row>
        <row r="235">
          <cell r="B235" t="str">
            <v>UTSQO2</v>
          </cell>
          <cell r="D235">
            <v>210</v>
          </cell>
          <cell r="E235" t="str">
            <v>UTSQO2 6 x 2L UNITY ORANGE SQUASH</v>
          </cell>
        </row>
        <row r="236">
          <cell r="B236" t="str">
            <v>UTV5</v>
          </cell>
          <cell r="D236">
            <v>210</v>
          </cell>
          <cell r="E236" t="str">
            <v>UTV5 6 x 2L UNITY VINEGAR  WHITE</v>
          </cell>
        </row>
        <row r="237">
          <cell r="B237" t="str">
            <v>UTV6</v>
          </cell>
          <cell r="D237">
            <v>210</v>
          </cell>
          <cell r="E237" t="str">
            <v>UTV6 6 x 2L UNITY VINEGAR  BROWN</v>
          </cell>
        </row>
        <row r="238">
          <cell r="B238" t="str">
            <v>UTLJ500</v>
          </cell>
          <cell r="D238">
            <v>184</v>
          </cell>
          <cell r="E238" t="str">
            <v>UTLJ500 12 x 500ml UNITY LEMON JUICE</v>
          </cell>
        </row>
        <row r="239">
          <cell r="B239" t="str">
            <v>PPLJ2</v>
          </cell>
          <cell r="D239">
            <v>210</v>
          </cell>
          <cell r="E239" t="str">
            <v>PPLJ2 6 x 2 L PNP LEMON JUICE</v>
          </cell>
        </row>
        <row r="240">
          <cell r="B240" t="str">
            <v>CHSQ2</v>
          </cell>
          <cell r="D240">
            <v>210</v>
          </cell>
          <cell r="E240" t="str">
            <v>CHSQ2 6 x 2L SQUASH CONC 8% ORANGE SUNFIRST</v>
          </cell>
        </row>
        <row r="241">
          <cell r="B241" t="str">
            <v>CCLJ2</v>
          </cell>
          <cell r="D241">
            <v>210</v>
          </cell>
          <cell r="E241" t="str">
            <v>CCLJ2 6 x 2 L CATER CLASSIC LEMON JUICE</v>
          </cell>
        </row>
        <row r="242">
          <cell r="B242" t="str">
            <v>PPCNPA</v>
          </cell>
          <cell r="D242">
            <v>210</v>
          </cell>
          <cell r="E242" t="str">
            <v>PPCNPA 6 X PNP CONCEN NECTAR PEACH &amp; APRICOT 1L</v>
          </cell>
        </row>
        <row r="243">
          <cell r="B243" t="str">
            <v>PPCNBF</v>
          </cell>
          <cell r="D243">
            <v>210</v>
          </cell>
          <cell r="E243" t="str">
            <v>PPCNBF 6 X PNP CONCEN NECTAR MIXED BERRY FRUIT 1L</v>
          </cell>
        </row>
        <row r="244">
          <cell r="B244" t="str">
            <v>PPCNFP</v>
          </cell>
          <cell r="D244">
            <v>210</v>
          </cell>
          <cell r="E244" t="str">
            <v>PPCNFP 6 X PNP CONCEN NECTAR FRUIT PUNCH 1L</v>
          </cell>
        </row>
        <row r="245">
          <cell r="B245" t="str">
            <v>PPCNACF</v>
          </cell>
          <cell r="D245">
            <v>210</v>
          </cell>
          <cell r="E245" t="str">
            <v>PPCNACF 6 X PNP CONCEN NECTAR APPLE CRANBERRY FRUIT 1L</v>
          </cell>
        </row>
        <row r="246">
          <cell r="B246" t="str">
            <v>PPCNOMF</v>
          </cell>
          <cell r="D246">
            <v>210</v>
          </cell>
          <cell r="E246" t="str">
            <v>PPCNOMF 6 X PNP CONCEN NECTAR ORANGE MANGO FRUIT 1L</v>
          </cell>
        </row>
        <row r="247">
          <cell r="B247" t="str">
            <v>PPCNOGF</v>
          </cell>
          <cell r="D247">
            <v>210</v>
          </cell>
          <cell r="E247" t="str">
            <v>PPCNOGF 6 X PNP CONCEN NECTAR ORANGE GRANADILLA FRUIT 1L</v>
          </cell>
        </row>
        <row r="248">
          <cell r="B248" t="str">
            <v>XCHLJ500</v>
          </cell>
          <cell r="D248" t="str">
            <v>Y</v>
          </cell>
          <cell r="E248" t="str">
            <v>XCHLJ500 1 x 500ml CHECKERS LEMON JUICE</v>
          </cell>
        </row>
        <row r="249">
          <cell r="B249" t="str">
            <v>XRBLJ500</v>
          </cell>
          <cell r="D249" t="str">
            <v>Y</v>
          </cell>
          <cell r="E249" t="str">
            <v>XRBLJ500 1 x 500ml RITE BRAND LEMON JUICE</v>
          </cell>
        </row>
        <row r="250">
          <cell r="B250" t="str">
            <v>XOKLJ500</v>
          </cell>
          <cell r="D250" t="str">
            <v>Y</v>
          </cell>
          <cell r="E250" t="str">
            <v>XOKLJ500 1 x 500ml OK LEMON JUICE</v>
          </cell>
        </row>
        <row r="251">
          <cell r="B251" t="str">
            <v>OBCDST2</v>
          </cell>
          <cell r="D251">
            <v>210</v>
          </cell>
          <cell r="E251" t="str">
            <v>OBCDST2 6 x 2L OBC STRAWBERRY DRINK CONC</v>
          </cell>
        </row>
        <row r="252">
          <cell r="B252" t="str">
            <v>UBSQ2</v>
          </cell>
          <cell r="D252">
            <v>210</v>
          </cell>
          <cell r="E252" t="str">
            <v>UBSQ2 6 x 2L UBRAND ORANGE SQUASH</v>
          </cell>
        </row>
        <row r="253">
          <cell r="B253" t="str">
            <v>XUBLJ500</v>
          </cell>
          <cell r="D253"/>
          <cell r="E253" t="str">
            <v>XUBLJ500 500ml UBRAND LEMON JUICE</v>
          </cell>
        </row>
        <row r="254">
          <cell r="B254" t="str">
            <v>PCNACF</v>
          </cell>
          <cell r="D254"/>
          <cell r="E254" t="str">
            <v>PCNACF 1 X PNP CONCEN NECTAR APPLE CRANBERRY FRUIT 1L</v>
          </cell>
        </row>
        <row r="255">
          <cell r="B255" t="str">
            <v>PCNBF</v>
          </cell>
          <cell r="D255"/>
          <cell r="E255" t="str">
            <v>PCNBF 1 X PNP CONCEN NECTAR MIXED BERRY FRUIT 1L</v>
          </cell>
        </row>
        <row r="256">
          <cell r="B256" t="str">
            <v>PCNFP</v>
          </cell>
          <cell r="D256"/>
          <cell r="E256" t="str">
            <v>PCNFP 1 X PNP CONCEN NECTAR FRUIT PUNCH 1L</v>
          </cell>
        </row>
        <row r="257">
          <cell r="B257" t="str">
            <v>PCNOGF</v>
          </cell>
          <cell r="D257"/>
          <cell r="E257" t="str">
            <v>PCNOGF 1 X PNP CONCEN NECTAR ORANGE GRANADILLA FRUIT 1L</v>
          </cell>
        </row>
        <row r="258">
          <cell r="B258" t="str">
            <v>PCNOMF</v>
          </cell>
          <cell r="D258"/>
          <cell r="E258" t="str">
            <v>PCNOMF 1 X PNP CONCEN NECTAR ORANGE MANGO FRUIT 1L</v>
          </cell>
        </row>
        <row r="259">
          <cell r="B259" t="str">
            <v>PCNPA</v>
          </cell>
          <cell r="D259"/>
          <cell r="E259" t="str">
            <v>PCNPA 1 X PNP CONCEN NECTAR PEACH &amp; APRICOT 1L</v>
          </cell>
        </row>
        <row r="260">
          <cell r="B260" t="str">
            <v>XPPCNACF</v>
          </cell>
          <cell r="D260"/>
          <cell r="E260" t="str">
            <v>XPPCNACF PNP CONCEN NECTAR APPLE CRANBERRY FRUIT 1L</v>
          </cell>
        </row>
        <row r="261">
          <cell r="B261" t="str">
            <v>PPITCCR</v>
          </cell>
          <cell r="D261">
            <v>210</v>
          </cell>
          <cell r="E261" t="str">
            <v>PPITCCR 6 X 1L PNP ICE TEA CONCEN CRANBERRY</v>
          </cell>
        </row>
        <row r="262">
          <cell r="B262" t="str">
            <v>PPITCLE</v>
          </cell>
          <cell r="D262">
            <v>210</v>
          </cell>
          <cell r="E262" t="str">
            <v>PPITCLE 6 X 1L PNP ICE TEA CONCEN LEMON</v>
          </cell>
        </row>
        <row r="263">
          <cell r="B263" t="str">
            <v>PPITCPE</v>
          </cell>
          <cell r="D263">
            <v>210</v>
          </cell>
          <cell r="E263" t="str">
            <v>PPITCPE 6 X 1L PNP ICE TEA CONCEN PEACH</v>
          </cell>
        </row>
        <row r="264">
          <cell r="B264" t="str">
            <v>GOGIN2</v>
          </cell>
          <cell r="D264">
            <v>210</v>
          </cell>
          <cell r="E264" t="str">
            <v>GOGIN2 6 x 2L GOGO BRANDS GINGER BEER</v>
          </cell>
        </row>
        <row r="265">
          <cell r="B265" t="str">
            <v>PPITCAP</v>
          </cell>
          <cell r="D265">
            <v>210</v>
          </cell>
          <cell r="E265" t="str">
            <v>PPITCAP 6 X 1L PNP ICE TEA CONCEN APPLE</v>
          </cell>
        </row>
        <row r="266">
          <cell r="B266" t="str">
            <v>LFLJ2</v>
          </cell>
          <cell r="D266">
            <v>210</v>
          </cell>
          <cell r="E266" t="str">
            <v>LFLJ2 6 x 2 L LIBERTY LEMON JUICE</v>
          </cell>
        </row>
        <row r="267">
          <cell r="B267" t="str">
            <v>RBLJ750</v>
          </cell>
          <cell r="D267">
            <v>158</v>
          </cell>
          <cell r="E267" t="str">
            <v>RBLJ750 12 x 750ml RITEBRAND LEMON JUICE</v>
          </cell>
        </row>
        <row r="268">
          <cell r="B268" t="str">
            <v>CHLJ750</v>
          </cell>
          <cell r="D268">
            <v>158</v>
          </cell>
          <cell r="E268" t="str">
            <v>CHLJ750 12 x 750ml CHECKERS LEMON JUICE</v>
          </cell>
        </row>
        <row r="269">
          <cell r="B269" t="str">
            <v>XPPITCCR</v>
          </cell>
          <cell r="D269">
            <v>210</v>
          </cell>
          <cell r="E269" t="str">
            <v>XPPITCCR 1L PNP ICE TEA CONCEN CRANBERRY</v>
          </cell>
        </row>
        <row r="270">
          <cell r="B270" t="str">
            <v>XPPITCPE</v>
          </cell>
          <cell r="D270">
            <v>210</v>
          </cell>
          <cell r="E270" t="str">
            <v>XPPITCPE 1L PNP ICE TEA CONCEN PEACH</v>
          </cell>
        </row>
        <row r="271">
          <cell r="B271" t="str">
            <v>XPPITCAP</v>
          </cell>
          <cell r="D271">
            <v>210</v>
          </cell>
          <cell r="E271" t="str">
            <v>XPPITCAP 1L PNP ICE TEA CONCEN APPLE</v>
          </cell>
        </row>
        <row r="272">
          <cell r="B272" t="str">
            <v>XPPITCLE</v>
          </cell>
          <cell r="D272">
            <v>210</v>
          </cell>
          <cell r="E272" t="str">
            <v>XPPITCLE 1L PNP ICE TEA CONCEN LEMON</v>
          </cell>
        </row>
        <row r="273">
          <cell r="B273" t="str">
            <v>CHLJ25</v>
          </cell>
          <cell r="D273">
            <v>92</v>
          </cell>
          <cell r="E273" t="str">
            <v>CHLJ25 12 x 250ML CHOPPIES LEMON JUICE</v>
          </cell>
        </row>
        <row r="274">
          <cell r="B274" t="str">
            <v>TBSWN200</v>
          </cell>
          <cell r="D274">
            <v>30</v>
          </cell>
          <cell r="E274" t="str">
            <v>TBSWN200 4 x 9 x 200ml TIGER BRANDS SWEETO NAARTJIE</v>
          </cell>
        </row>
        <row r="275">
          <cell r="B275" t="str">
            <v>TBS200CS</v>
          </cell>
          <cell r="D275">
            <v>30</v>
          </cell>
          <cell r="E275" t="str">
            <v>TBS200CS 4 x 9 x 200ml TIGER BRANDS SIXO COLA</v>
          </cell>
        </row>
        <row r="276">
          <cell r="B276" t="str">
            <v>TBS200NS</v>
          </cell>
          <cell r="D276">
            <v>30</v>
          </cell>
          <cell r="E276" t="str">
            <v>TBS200NS 4 x 9 x 200ml TIGER BRANDS SIXO NAARTJIE</v>
          </cell>
        </row>
        <row r="277">
          <cell r="B277" t="str">
            <v>TBS200OS</v>
          </cell>
          <cell r="D277">
            <v>30</v>
          </cell>
          <cell r="E277" t="str">
            <v>TBS200OS 4 x 9 x 200ml TIGER BRANDS SIXO ORANGE</v>
          </cell>
        </row>
        <row r="278">
          <cell r="B278" t="str">
            <v>TBS200RS</v>
          </cell>
          <cell r="D278">
            <v>30</v>
          </cell>
          <cell r="E278" t="str">
            <v>TBS200RS 4 x 9 x 200ml TIGER BRANDS SIXO RASPBERRY</v>
          </cell>
        </row>
        <row r="279">
          <cell r="B279" t="str">
            <v>TBS200PS</v>
          </cell>
          <cell r="D279">
            <v>30</v>
          </cell>
          <cell r="E279" t="str">
            <v>TBS200PS 4 x 9 x 200ml TIGER BRANDS SIXO PINEAPPLE</v>
          </cell>
        </row>
        <row r="280">
          <cell r="B280" t="str">
            <v>TBSWCS200</v>
          </cell>
          <cell r="D280">
            <v>30</v>
          </cell>
          <cell r="E280" t="str">
            <v>TBSWCS200 4 x 9 x 200ml TIGER BRANDS SWEETO CREAM SODA</v>
          </cell>
        </row>
        <row r="281">
          <cell r="B281" t="str">
            <v>TBSWGB200</v>
          </cell>
          <cell r="D281">
            <v>30</v>
          </cell>
          <cell r="E281" t="str">
            <v>TBSWGB200 4 x 9 x 200ml TIGER BRANDS SWEETO GINGER BEER</v>
          </cell>
        </row>
        <row r="282">
          <cell r="B282" t="str">
            <v>TBERB200</v>
          </cell>
          <cell r="D282">
            <v>30</v>
          </cell>
          <cell r="E282" t="str">
            <v>TBERB200 4 x 9 x 200ml TIGER BRANDS ESTO RASPBERRY</v>
          </cell>
        </row>
        <row r="283">
          <cell r="B283" t="str">
            <v>TBENA200</v>
          </cell>
          <cell r="D283">
            <v>30</v>
          </cell>
          <cell r="E283" t="str">
            <v>TBENA200 4 x 9 x 200ml TIGER BRANDS ESTO NAARTJIE</v>
          </cell>
        </row>
        <row r="284">
          <cell r="B284" t="str">
            <v>TBEPN200</v>
          </cell>
          <cell r="D284">
            <v>30</v>
          </cell>
          <cell r="E284" t="str">
            <v>TBEPN200 4 x 9 x 200ml TIGER BRANDS ESTO PINEAPPLE</v>
          </cell>
        </row>
        <row r="285">
          <cell r="B285" t="str">
            <v>TBFO200</v>
          </cell>
          <cell r="D285">
            <v>30</v>
          </cell>
          <cell r="E285" t="str">
            <v>TBFO200 4 X 9  TIGERBRANDS FOURO ORANGE 200ML</v>
          </cell>
        </row>
        <row r="286">
          <cell r="B286" t="str">
            <v>TBTRU500</v>
          </cell>
          <cell r="D286">
            <v>90</v>
          </cell>
          <cell r="E286" t="str">
            <v>TBTRU500 2 x 6 x 500ml TRULEM LEMON JUICE</v>
          </cell>
        </row>
        <row r="287">
          <cell r="B287" t="str">
            <v>TBTRU250</v>
          </cell>
          <cell r="D287">
            <v>24</v>
          </cell>
          <cell r="E287" t="str">
            <v>TBTRU250 2 x 10 x 250ml TRULEM LEMON JUICE</v>
          </cell>
        </row>
        <row r="288">
          <cell r="B288" t="str">
            <v>CFSDALU10</v>
          </cell>
          <cell r="D288"/>
          <cell r="E288" t="str">
            <v>CFSDALU10 CAFFELUXE SIGNATURE LUNGO 12x(10X5g)</v>
          </cell>
        </row>
        <row r="289">
          <cell r="B289" t="str">
            <v>CDGAL10</v>
          </cell>
          <cell r="D289"/>
          <cell r="E289" t="str">
            <v>CDGAL10 CAFFELUXE DG CAFE AU LAIT 4x(10x10g)</v>
          </cell>
        </row>
        <row r="290">
          <cell r="B290" t="str">
            <v>CDGCM10</v>
          </cell>
          <cell r="D290"/>
          <cell r="E290" t="str">
            <v>CDGCM10 CAFFELUXE DG CARAMEL LATTE 4x(10x11g)</v>
          </cell>
        </row>
        <row r="291">
          <cell r="B291" t="str">
            <v>CFSMEDC10</v>
          </cell>
          <cell r="D291"/>
          <cell r="E291" t="str">
            <v>CFSMEDC10 CAFFELUXE SIGNATURE DECAFFE 12x(10X5g)</v>
          </cell>
        </row>
        <row r="292">
          <cell r="B292" t="str">
            <v>CFSMEGM10</v>
          </cell>
          <cell r="D292"/>
          <cell r="E292" t="str">
            <v>CFSMEGM10 CAFFELUXE SIGNATURE GOURMET 12x(10X5g)</v>
          </cell>
        </row>
        <row r="293">
          <cell r="B293" t="str">
            <v>CFSDADE10</v>
          </cell>
          <cell r="D293"/>
          <cell r="E293" t="str">
            <v>CFSDADE10 CAFFELUXE SIGNATURE D-ROAST 12x(10X5g)</v>
          </cell>
        </row>
        <row r="294">
          <cell r="B294" t="str">
            <v>CFSDAIE10</v>
          </cell>
          <cell r="D294"/>
          <cell r="E294" t="str">
            <v>CFSDAIE10 CAFFELUXE SIGNATURE INTENSE 12x(10X5g)</v>
          </cell>
        </row>
        <row r="295">
          <cell r="B295" t="str">
            <v>CFSMEME10</v>
          </cell>
          <cell r="D295"/>
          <cell r="E295" t="str">
            <v>CFSMEME10 CAFFELUXE SIGNATURE MEDIUM 12x(10X5g)</v>
          </cell>
        </row>
        <row r="296">
          <cell r="B296" t="str">
            <v>XCFSDADE10</v>
          </cell>
          <cell r="D296"/>
          <cell r="E296" t="str">
            <v>XCFSDADE10 CAFFELUXE SIGNATURE D-ROAST 10X5g</v>
          </cell>
        </row>
        <row r="297">
          <cell r="B297" t="str">
            <v>XCFSDAIE10</v>
          </cell>
          <cell r="D297"/>
          <cell r="E297" t="str">
            <v>XCFSDAIE10 CAFFELUXE SIGNATURE INTENSE 10X5g</v>
          </cell>
        </row>
        <row r="298">
          <cell r="B298" t="str">
            <v>XCFSDALU10</v>
          </cell>
          <cell r="D298"/>
          <cell r="E298" t="str">
            <v>XCFSDALU10 CAFFELUXE SIGNATURE LUNGO 10X5g</v>
          </cell>
        </row>
        <row r="299">
          <cell r="B299" t="str">
            <v>XCFSMEDC10</v>
          </cell>
          <cell r="E299" t="str">
            <v>XCFSMEDC10 CAFFELUXE SIGNATURE DECAFFE 10X5g</v>
          </cell>
        </row>
        <row r="300">
          <cell r="B300" t="str">
            <v>XCFSMEGM10</v>
          </cell>
          <cell r="E300" t="str">
            <v>XCFSMEGM10 CAFFELUXE SIGNATURE GOURMET 10X5g</v>
          </cell>
        </row>
        <row r="301">
          <cell r="B301" t="str">
            <v>XCFSMEME10</v>
          </cell>
          <cell r="E301" t="str">
            <v>XCFSMEME10 CAFFELUXE SIGNATURE MEDIUM 10X5g</v>
          </cell>
        </row>
        <row r="302">
          <cell r="B302" t="str">
            <v>XPCC0100</v>
          </cell>
          <cell r="E302" t="str">
            <v>XPCC0100 100g PNP CRISPZ ONION &amp; THYME</v>
          </cell>
        </row>
        <row r="303">
          <cell r="B303" t="str">
            <v>XPCFC100</v>
          </cell>
          <cell r="E303" t="str">
            <v>XPCFC100 100g PNP COSMIX FRUIT CHUTNEY</v>
          </cell>
        </row>
        <row r="304">
          <cell r="B304" t="str">
            <v>PPCT150</v>
          </cell>
          <cell r="D304">
            <v>42</v>
          </cell>
          <cell r="E304" t="str">
            <v>PPCT150 REMOVE FROM ORDERS</v>
          </cell>
        </row>
        <row r="305">
          <cell r="B305" t="str">
            <v>PPCT22</v>
          </cell>
          <cell r="D305">
            <v>26</v>
          </cell>
          <cell r="E305" t="str">
            <v>PPCT22 REMOVE FROM ORDERS</v>
          </cell>
        </row>
        <row r="306">
          <cell r="B306" t="str">
            <v>XPCT150</v>
          </cell>
          <cell r="E306" t="str">
            <v>XPCT150 150g PNP CHEESE TWISTS</v>
          </cell>
        </row>
        <row r="307">
          <cell r="B307" t="str">
            <v>XPCT22</v>
          </cell>
          <cell r="E307" t="str">
            <v>XPCT22 22g  PNP CHEESE TWISTS</v>
          </cell>
        </row>
        <row r="308">
          <cell r="B308" t="str">
            <v>XPCFC22</v>
          </cell>
          <cell r="E308" t="str">
            <v>XPCFC22 22g PNP COSMIX FRUIT CHUTNEY</v>
          </cell>
        </row>
        <row r="309">
          <cell r="B309" t="str">
            <v>XPCH100</v>
          </cell>
          <cell r="E309" t="str">
            <v>XPCH100 100g PNP DISCOS HOT DOG</v>
          </cell>
        </row>
        <row r="310">
          <cell r="B310" t="str">
            <v>XPCH20</v>
          </cell>
          <cell r="E310" t="str">
            <v>XPCH20 20g PNP DISCOS HOT DOG</v>
          </cell>
        </row>
        <row r="311">
          <cell r="B311" t="str">
            <v>XPCP100</v>
          </cell>
          <cell r="E311" t="str">
            <v>XPCP100 100g PNP PHANTOMZ BBQ TOMATO</v>
          </cell>
        </row>
        <row r="312">
          <cell r="B312" t="str">
            <v>XPCP20</v>
          </cell>
          <cell r="E312" t="str">
            <v>XPCP20 20g PNP PHANTOMZ BBQ TOMATO</v>
          </cell>
        </row>
        <row r="313">
          <cell r="B313" t="str">
            <v>XPCSM100</v>
          </cell>
          <cell r="E313" t="str">
            <v>XPCSM100 100g PNP COSMIX SWTMILK CHEESE</v>
          </cell>
        </row>
        <row r="314">
          <cell r="B314" t="str">
            <v>XPCSM22</v>
          </cell>
          <cell r="E314" t="str">
            <v>XPCSM22 22g PNP COSMIX SWTMILK CHEESE</v>
          </cell>
        </row>
        <row r="315">
          <cell r="B315" t="str">
            <v>XPCSB100</v>
          </cell>
          <cell r="E315" t="str">
            <v>XPCSB100 100g PNP BACON RINDZ</v>
          </cell>
        </row>
        <row r="316">
          <cell r="B316" t="str">
            <v>XUBCTCS</v>
          </cell>
          <cell r="E316" t="str">
            <v>XUBCTCS 375g UBRAND COFFEE &amp; TEA CREAMER SACHETS</v>
          </cell>
        </row>
        <row r="317">
          <cell r="B317" t="str">
            <v>XUBCTC</v>
          </cell>
          <cell r="E317" t="str">
            <v>XUBCTC 750g UBRAND COFFEE &amp; TEA CREAMER</v>
          </cell>
        </row>
        <row r="318">
          <cell r="B318" t="str">
            <v>UTTC</v>
          </cell>
          <cell r="D318">
            <v>24</v>
          </cell>
          <cell r="E318" t="str">
            <v>UTTC 12 x 1KG UNITY COFFEE CREAMER</v>
          </cell>
        </row>
        <row r="319">
          <cell r="B319" t="str">
            <v>BCTC</v>
          </cell>
          <cell r="D319">
            <v>24</v>
          </cell>
          <cell r="E319" t="str">
            <v>BCTC 12 x 750g BOSTON COFFEE &amp; TEA CREAMER</v>
          </cell>
        </row>
        <row r="320">
          <cell r="B320" t="str">
            <v>BCTCS</v>
          </cell>
          <cell r="D320">
            <v>56</v>
          </cell>
          <cell r="E320" t="str">
            <v>BCTCS 24 x 375g BOSTON COFFEE &amp; TEA CREAMER SACHETS</v>
          </cell>
        </row>
        <row r="321">
          <cell r="B321" t="str">
            <v>UBCTCS</v>
          </cell>
          <cell r="D321">
            <v>24</v>
          </cell>
          <cell r="E321" t="str">
            <v>UBCTCS 24 x 375g UBRAND COFFEE &amp; TEA CREAMER SACHETS</v>
          </cell>
        </row>
        <row r="322">
          <cell r="B322" t="str">
            <v>UBCTC</v>
          </cell>
          <cell r="D322">
            <v>24</v>
          </cell>
          <cell r="E322" t="str">
            <v>UBCTC 12 x 750g UBRAND COFFEE &amp; TEA CREAMER</v>
          </cell>
        </row>
        <row r="323">
          <cell r="B323">
            <v>136881</v>
          </cell>
          <cell r="E323" t="str">
            <v>136881 ENRISTA CUPS 250ML</v>
          </cell>
        </row>
        <row r="324">
          <cell r="B324" t="str">
            <v>X136012</v>
          </cell>
          <cell r="E324" t="str">
            <v>X136012 ENRISTA TEA STRONG (1x(20X20g))</v>
          </cell>
        </row>
        <row r="325">
          <cell r="B325" t="str">
            <v>X136014</v>
          </cell>
          <cell r="E325" t="str">
            <v>X136014 ENRISTA TEA REGULAR (1x(20X20g))</v>
          </cell>
        </row>
        <row r="326">
          <cell r="B326">
            <v>136882</v>
          </cell>
          <cell r="E326" t="str">
            <v>136882 ENRISTA LIDS</v>
          </cell>
        </row>
        <row r="327">
          <cell r="B327">
            <v>136999</v>
          </cell>
          <cell r="E327" t="str">
            <v>136999 ENRISTA FSU STANDS</v>
          </cell>
        </row>
        <row r="328">
          <cell r="B328" t="str">
            <v>X136016</v>
          </cell>
          <cell r="E328" t="str">
            <v>X136016 ENRISTA TEA ROOIBOS (1x(20X18g))</v>
          </cell>
        </row>
        <row r="329">
          <cell r="B329" t="str">
            <v>X136018</v>
          </cell>
          <cell r="E329" t="str">
            <v>X136018 ENRISTA TEA ROOIBOS UNSW (1x(20X10g))</v>
          </cell>
        </row>
        <row r="330">
          <cell r="B330" t="str">
            <v>X136010</v>
          </cell>
          <cell r="E330" t="str">
            <v>X136010 ENRISTA - CHAI LATTEALL IN ONE</v>
          </cell>
        </row>
        <row r="331">
          <cell r="B331" t="str">
            <v>X136020</v>
          </cell>
          <cell r="E331" t="str">
            <v>X136020 ENRISTA - ROOIBOS TEA WITH HONEY AL</v>
          </cell>
        </row>
        <row r="332">
          <cell r="B332" t="str">
            <v>X136030</v>
          </cell>
          <cell r="E332" t="str">
            <v>X136030 ENRISTA MILD 500GR 20'S</v>
          </cell>
        </row>
        <row r="333">
          <cell r="B333">
            <v>136010</v>
          </cell>
          <cell r="D333">
            <v>16</v>
          </cell>
          <cell r="E333" t="str">
            <v>136010 ENRISTA - CHAI LATTE 12x(10x25g)</v>
          </cell>
        </row>
        <row r="334">
          <cell r="B334" t="str">
            <v>X136040</v>
          </cell>
          <cell r="E334" t="str">
            <v>X136040 ENRISTA REGULAR 500GR 20'S</v>
          </cell>
        </row>
        <row r="335">
          <cell r="B335">
            <v>136340</v>
          </cell>
          <cell r="E335" t="str">
            <v>136340 ENRISTA COFFEE REG 450'S</v>
          </cell>
        </row>
        <row r="336">
          <cell r="B336" t="str">
            <v>X136050</v>
          </cell>
          <cell r="E336" t="str">
            <v>X136050 ENRISTA STRONG 400GR 20'S</v>
          </cell>
        </row>
        <row r="337">
          <cell r="B337" t="str">
            <v>X136060</v>
          </cell>
          <cell r="E337" t="str">
            <v>X136060 ENRISTA MILD 250GR  1 X 10'S</v>
          </cell>
        </row>
        <row r="338">
          <cell r="B338">
            <v>139004</v>
          </cell>
          <cell r="D338">
            <v>17</v>
          </cell>
          <cell r="E338" t="str">
            <v>139004 ENRISTA CAPPUCCINO REGU TIN ( 12x10x18g)</v>
          </cell>
        </row>
        <row r="339">
          <cell r="B339">
            <v>139005</v>
          </cell>
          <cell r="D339">
            <v>17</v>
          </cell>
          <cell r="E339" t="str">
            <v>139005 ENRISTA HOT CHOC  DARK TIN (12x10x30G)</v>
          </cell>
        </row>
        <row r="340">
          <cell r="B340">
            <v>140430</v>
          </cell>
          <cell r="D340">
            <v>19</v>
          </cell>
          <cell r="E340" t="str">
            <v>140430 ENRISTA 3IN1 MILD SACH 100X25G</v>
          </cell>
        </row>
        <row r="341">
          <cell r="B341">
            <v>140440</v>
          </cell>
          <cell r="D341">
            <v>19</v>
          </cell>
          <cell r="E341" t="str">
            <v>140440 ENRISTA 3IN1 REG SACH 100X25G</v>
          </cell>
        </row>
        <row r="342">
          <cell r="B342">
            <v>140450</v>
          </cell>
          <cell r="D342">
            <v>19</v>
          </cell>
          <cell r="E342" t="str">
            <v>140450 ENRISTA 3IN1 STRONG SACH 100X20G</v>
          </cell>
        </row>
        <row r="343">
          <cell r="B343">
            <v>136030</v>
          </cell>
          <cell r="D343">
            <v>40</v>
          </cell>
          <cell r="E343" t="str">
            <v>136030 ENRISTA MILD 500GR (1X12) 20'S</v>
          </cell>
        </row>
        <row r="344">
          <cell r="B344">
            <v>136040</v>
          </cell>
          <cell r="D344">
            <v>40</v>
          </cell>
          <cell r="E344" t="str">
            <v>136040 ENRISTA REGULAR 500GR (1X12) 20'S</v>
          </cell>
        </row>
        <row r="345">
          <cell r="B345">
            <v>136050</v>
          </cell>
          <cell r="D345">
            <v>40</v>
          </cell>
          <cell r="E345" t="str">
            <v>136050 ENRISTA STRONG 400GR (1X12) 20'S</v>
          </cell>
        </row>
        <row r="346">
          <cell r="B346">
            <v>136060</v>
          </cell>
          <cell r="D346">
            <v>16</v>
          </cell>
          <cell r="E346" t="str">
            <v>136060 ENRISTA MILD 250GR (1X24) 10'S</v>
          </cell>
        </row>
        <row r="347">
          <cell r="B347">
            <v>136070</v>
          </cell>
          <cell r="D347">
            <v>16</v>
          </cell>
          <cell r="E347" t="str">
            <v>136070 ENRISTA REGULAR 250GR (1X24) 10'S</v>
          </cell>
        </row>
        <row r="348">
          <cell r="B348">
            <v>136080</v>
          </cell>
          <cell r="D348">
            <v>16</v>
          </cell>
          <cell r="E348" t="str">
            <v>136080 ENRISTA STRONG 200GR (1X24) 10'S</v>
          </cell>
        </row>
        <row r="349">
          <cell r="B349" t="str">
            <v>X136070</v>
          </cell>
          <cell r="E349" t="str">
            <v>X136070 ENRISTA REGULAR 250GR 1 X 10'S</v>
          </cell>
        </row>
        <row r="350">
          <cell r="B350" t="str">
            <v>X136080</v>
          </cell>
          <cell r="E350" t="str">
            <v>X136080 ENRISTA STRONG 200GR 1 X 10'S</v>
          </cell>
        </row>
        <row r="351">
          <cell r="B351">
            <v>136090</v>
          </cell>
          <cell r="D351">
            <v>13</v>
          </cell>
          <cell r="E351" t="str">
            <v>136090 ENRISTA S/F ORI BLEND 120G(1X24) 10'S</v>
          </cell>
        </row>
        <row r="352">
          <cell r="B352">
            <v>136100</v>
          </cell>
          <cell r="D352">
            <v>16</v>
          </cell>
          <cell r="E352" t="str">
            <v>136100 ENRISTA DECAF 120G (1X24) 10'S</v>
          </cell>
        </row>
        <row r="353">
          <cell r="B353">
            <v>136140</v>
          </cell>
          <cell r="D353">
            <v>20</v>
          </cell>
          <cell r="E353" t="str">
            <v>136140 ENRISTA HOT CHOC (1X12) 10'S</v>
          </cell>
        </row>
        <row r="354">
          <cell r="B354">
            <v>136410</v>
          </cell>
          <cell r="D354">
            <v>19</v>
          </cell>
          <cell r="E354" t="str">
            <v>136410 ENRISTA WHT CHOC SACH 100X30G</v>
          </cell>
        </row>
        <row r="355">
          <cell r="B355" t="str">
            <v>X136090</v>
          </cell>
          <cell r="E355" t="str">
            <v>X136090 ENR S/F ORI BLEND 120G(1X24) 10'S</v>
          </cell>
        </row>
        <row r="356">
          <cell r="B356" t="str">
            <v>X136100</v>
          </cell>
          <cell r="E356" t="str">
            <v>X136100 ENRISTA DECAF 120G (1X24) 10'S</v>
          </cell>
        </row>
        <row r="357">
          <cell r="B357" t="str">
            <v>X136130</v>
          </cell>
          <cell r="E357" t="str">
            <v>X136130 ENRISTA WHITE CHOC (1X12) 10'S</v>
          </cell>
        </row>
        <row r="358">
          <cell r="B358" t="str">
            <v>X136140</v>
          </cell>
          <cell r="E358" t="str">
            <v>X136140 ENRISTA HOT CHOC (1X12) 10'S</v>
          </cell>
        </row>
        <row r="359">
          <cell r="B359" t="str">
            <v>X136410</v>
          </cell>
          <cell r="E359" t="str">
            <v>X136410 ENRISTA WHT CHOC SACH 100X30G</v>
          </cell>
        </row>
        <row r="360">
          <cell r="B360" t="str">
            <v>X136420</v>
          </cell>
          <cell r="E360" t="str">
            <v>X136420 ENRISTA HOT CHOC SACH 100X30G</v>
          </cell>
        </row>
        <row r="361">
          <cell r="B361" t="str">
            <v>X136430</v>
          </cell>
          <cell r="E361" t="str">
            <v>X136430 ENRISTA 3IN1 MILD SACH 100X25G</v>
          </cell>
        </row>
        <row r="362">
          <cell r="B362" t="str">
            <v>X136440</v>
          </cell>
          <cell r="E362" t="str">
            <v>X136440 ENRISTA 3IN1 REG SACH 1X25G</v>
          </cell>
        </row>
        <row r="363">
          <cell r="B363" t="str">
            <v>X136450</v>
          </cell>
          <cell r="E363" t="str">
            <v>X136450 ENRISTA 3IN1 STRONG SACH 100X20G</v>
          </cell>
        </row>
        <row r="364">
          <cell r="B364" t="str">
            <v>X136480</v>
          </cell>
          <cell r="E364" t="str">
            <v>X136480 ENRISTA CAPP REG SACHET 18G</v>
          </cell>
        </row>
        <row r="365">
          <cell r="B365" t="str">
            <v>X136500</v>
          </cell>
          <cell r="E365" t="str">
            <v>X136500 ENRISTA CAPPUCCINO REG 1 X 10s</v>
          </cell>
        </row>
        <row r="366">
          <cell r="B366" t="str">
            <v>X136600</v>
          </cell>
          <cell r="E366" t="str">
            <v>X136600 ENRISTA CAPPUCCINO UNSWEETED 12G</v>
          </cell>
        </row>
        <row r="367">
          <cell r="B367" t="str">
            <v>X136700</v>
          </cell>
          <cell r="E367" t="str">
            <v>X136700 ENRISTA DECAF CAPP 1 x 10s</v>
          </cell>
        </row>
        <row r="368">
          <cell r="B368" t="str">
            <v>X136850</v>
          </cell>
          <cell r="E368" t="str">
            <v>X136850 ENRISTA CAFE MOCHA 18G</v>
          </cell>
        </row>
        <row r="369">
          <cell r="B369">
            <v>136430</v>
          </cell>
          <cell r="D369">
            <v>19</v>
          </cell>
          <cell r="E369" t="str">
            <v>136430 COFFEE 3IN1 ENRISTA MILD (4x(20x25g))</v>
          </cell>
        </row>
        <row r="370">
          <cell r="B370">
            <v>136440</v>
          </cell>
          <cell r="D370">
            <v>19</v>
          </cell>
          <cell r="E370" t="str">
            <v>136440 COFFEE 3IN1 ENRISTA REG (4x(20x25g))</v>
          </cell>
        </row>
        <row r="371">
          <cell r="B371">
            <v>136450</v>
          </cell>
          <cell r="D371">
            <v>19</v>
          </cell>
          <cell r="E371" t="str">
            <v>136450 COFFEE 3IN1 ENRISTA STRONG (4x(20x20g))</v>
          </cell>
        </row>
        <row r="372">
          <cell r="B372">
            <v>136600</v>
          </cell>
          <cell r="D372">
            <v>16</v>
          </cell>
          <cell r="E372" t="str">
            <v>136600 ENRISTA CAPPUCCINO UNSWEETED 12G</v>
          </cell>
        </row>
        <row r="373">
          <cell r="B373">
            <v>137000</v>
          </cell>
          <cell r="D373">
            <v>17</v>
          </cell>
          <cell r="E373" t="str">
            <v>137000 CAFE ENRISTA WHOLEBEAN INSTANT 12x100g JAR</v>
          </cell>
        </row>
        <row r="374">
          <cell r="B374">
            <v>139001</v>
          </cell>
          <cell r="D374">
            <v>17</v>
          </cell>
          <cell r="E374" t="str">
            <v>139001 CAFE ENRISTA TIN MILD (12x10x25g)</v>
          </cell>
        </row>
        <row r="375">
          <cell r="B375">
            <v>139002</v>
          </cell>
          <cell r="D375">
            <v>17</v>
          </cell>
          <cell r="E375" t="str">
            <v>139002 CAFE ENRISTA TIN REGULAR (12x10x18g)</v>
          </cell>
        </row>
        <row r="376">
          <cell r="B376">
            <v>139003</v>
          </cell>
          <cell r="D376">
            <v>17</v>
          </cell>
          <cell r="E376" t="str">
            <v>139003 CAFE ENRISTA TIN STRONG (12x10x20g)</v>
          </cell>
        </row>
        <row r="377">
          <cell r="B377" t="str">
            <v>X136851</v>
          </cell>
          <cell r="E377" t="str">
            <v>X136851 ENRISTA CAFE LATTE 18G</v>
          </cell>
        </row>
        <row r="378">
          <cell r="B378" t="str">
            <v>X137000</v>
          </cell>
          <cell r="E378" t="str">
            <v>X137000 CAFE ENRISTA WHOLEBEAN INSTANT JAR</v>
          </cell>
        </row>
        <row r="379">
          <cell r="B379" t="str">
            <v>X139001</v>
          </cell>
          <cell r="E379" t="str">
            <v>X139001 CAFE ENRISTA TIN MILD</v>
          </cell>
        </row>
        <row r="380">
          <cell r="B380" t="str">
            <v>X139002</v>
          </cell>
          <cell r="E380" t="str">
            <v>X139002 CAFE ENRISTA TIN REGULAR</v>
          </cell>
        </row>
        <row r="381">
          <cell r="B381" t="str">
            <v>X139003</v>
          </cell>
          <cell r="E381" t="str">
            <v>X139003 CAFE ENRISTA TIN STRONG</v>
          </cell>
        </row>
        <row r="382">
          <cell r="B382" t="str">
            <v>X139004</v>
          </cell>
          <cell r="E382" t="str">
            <v>X139004 CAFE ENRISTA TIN CAPPUCCINO</v>
          </cell>
        </row>
        <row r="383">
          <cell r="B383" t="str">
            <v>X139005</v>
          </cell>
          <cell r="E383" t="str">
            <v>X139005 CAFE ENRISTA TIN DARK HOT CHOCOLATE</v>
          </cell>
        </row>
        <row r="384">
          <cell r="B384" t="str">
            <v>X140430</v>
          </cell>
          <cell r="E384" t="str">
            <v>X140430 MILD BROWN</v>
          </cell>
        </row>
        <row r="385">
          <cell r="B385" t="str">
            <v>X140440</v>
          </cell>
          <cell r="E385" t="str">
            <v>X140440 REGULAR BROWN</v>
          </cell>
        </row>
        <row r="386">
          <cell r="B386" t="str">
            <v>X140450</v>
          </cell>
          <cell r="E386" t="str">
            <v>X140450 STRONG BROWN</v>
          </cell>
        </row>
        <row r="387">
          <cell r="B387">
            <v>140000</v>
          </cell>
          <cell r="D387">
            <v>17</v>
          </cell>
          <cell r="E387" t="str">
            <v>140000 ENRISTA COFFEE GOLD 500's</v>
          </cell>
        </row>
        <row r="388">
          <cell r="B388" t="str">
            <v>X140000</v>
          </cell>
          <cell r="D388">
            <v>4080</v>
          </cell>
          <cell r="E388" t="str">
            <v>X140000 Enrista Freeze Coffee 1X2G</v>
          </cell>
        </row>
        <row r="389">
          <cell r="B389">
            <v>136012</v>
          </cell>
          <cell r="D389">
            <v>32</v>
          </cell>
          <cell r="E389" t="str">
            <v>136012 ENRISTA TEA STRONG (12x(20X20g))</v>
          </cell>
        </row>
        <row r="390">
          <cell r="B390">
            <v>136014</v>
          </cell>
          <cell r="D390">
            <v>40</v>
          </cell>
          <cell r="E390" t="str">
            <v>136014 ENRISTA TEA REGULAR (12x(20X20g))</v>
          </cell>
        </row>
        <row r="391">
          <cell r="B391">
            <v>136016</v>
          </cell>
          <cell r="D391">
            <v>32</v>
          </cell>
          <cell r="E391" t="str">
            <v>136016 ENRISTA TEA ROOIBOS (12x(20X18g))</v>
          </cell>
        </row>
        <row r="392">
          <cell r="B392">
            <v>136018</v>
          </cell>
          <cell r="D392">
            <v>40</v>
          </cell>
          <cell r="E392" t="str">
            <v>136018 ENRISTA TEA ROOIBOS UNSW (12x(20X10g))</v>
          </cell>
        </row>
        <row r="393">
          <cell r="B393">
            <v>140512</v>
          </cell>
          <cell r="D393">
            <v>19</v>
          </cell>
          <cell r="E393" t="str">
            <v>140512 ENRISTA TEA STRONG DISP (4 x 20s)</v>
          </cell>
        </row>
        <row r="394">
          <cell r="B394">
            <v>140514</v>
          </cell>
          <cell r="D394">
            <v>19</v>
          </cell>
          <cell r="E394" t="str">
            <v>140514 ENRISTA TEA REGULAR DISP (4 x 20s)</v>
          </cell>
        </row>
        <row r="395">
          <cell r="B395">
            <v>140516</v>
          </cell>
          <cell r="D395">
            <v>19</v>
          </cell>
          <cell r="E395" t="str">
            <v>140516 ENRISTA TEA ROOIBOS DISP (4 x 20s)</v>
          </cell>
        </row>
        <row r="396">
          <cell r="B396">
            <v>140518</v>
          </cell>
          <cell r="D396">
            <v>19</v>
          </cell>
          <cell r="E396" t="str">
            <v>140518 ENRISTA TEA ROOIBOS UNSW DISP (4 x 20s)</v>
          </cell>
        </row>
        <row r="397">
          <cell r="B397">
            <v>140460</v>
          </cell>
          <cell r="D397">
            <v>19</v>
          </cell>
          <cell r="E397" t="str">
            <v>140460 ENRISTA MILD 3IN1 DISP BOX (4x(20x25g))</v>
          </cell>
        </row>
        <row r="398">
          <cell r="B398">
            <v>140470</v>
          </cell>
          <cell r="D398">
            <v>19</v>
          </cell>
          <cell r="E398" t="str">
            <v>140470 ENRISTA REG 3IN1 DISP BOX (4x(20x25g))</v>
          </cell>
        </row>
        <row r="399">
          <cell r="B399">
            <v>140480</v>
          </cell>
          <cell r="D399">
            <v>19</v>
          </cell>
          <cell r="E399" t="str">
            <v>140480 ENRISTA STRONG 3IN1 DISP BOX (4x(20x20g)</v>
          </cell>
        </row>
        <row r="400">
          <cell r="B400">
            <v>139016</v>
          </cell>
          <cell r="D400">
            <v>31</v>
          </cell>
          <cell r="E400" t="str">
            <v>139016 ENRISTA TEA ROOIBOS SAMPLES (250X18g)</v>
          </cell>
        </row>
        <row r="401">
          <cell r="B401">
            <v>139012</v>
          </cell>
          <cell r="D401">
            <v>31</v>
          </cell>
          <cell r="E401" t="str">
            <v>139012 ENRISTA TEA STRONG SAMPLES (250X20g)</v>
          </cell>
        </row>
        <row r="402">
          <cell r="B402">
            <v>136020</v>
          </cell>
          <cell r="D402">
            <v>16</v>
          </cell>
          <cell r="E402" t="str">
            <v>136020 ENRISTA ROOIBOS TEA AND HONEY(12x10x12g)</v>
          </cell>
        </row>
        <row r="403">
          <cell r="B403">
            <v>136130</v>
          </cell>
          <cell r="D403">
            <v>16</v>
          </cell>
          <cell r="E403" t="str">
            <v>136130 ENRISTA WHITE CHOC (1X12) 10'S</v>
          </cell>
        </row>
        <row r="404">
          <cell r="B404">
            <v>136420</v>
          </cell>
          <cell r="D404">
            <v>19</v>
          </cell>
          <cell r="E404" t="str">
            <v>136420 ENRISTA HOT CHOC SACH 100X30G</v>
          </cell>
        </row>
        <row r="405">
          <cell r="B405">
            <v>136480</v>
          </cell>
          <cell r="D405">
            <v>19</v>
          </cell>
          <cell r="E405" t="str">
            <v>136480 ENRISTA CAPPUCCINO REGULAR (100 x 18g) BLACK</v>
          </cell>
        </row>
        <row r="406">
          <cell r="B406">
            <v>136500</v>
          </cell>
          <cell r="D406">
            <v>16</v>
          </cell>
          <cell r="E406" t="str">
            <v>136500 ENRISTA CAPPUCCINO REGULAR (12 x (10 x 18g))</v>
          </cell>
        </row>
        <row r="407">
          <cell r="B407">
            <v>136700</v>
          </cell>
          <cell r="D407">
            <v>16</v>
          </cell>
          <cell r="E407" t="str">
            <v>136700 ENRISTA DECAF CAPP 12X10X12G</v>
          </cell>
        </row>
        <row r="408">
          <cell r="B408">
            <v>136850</v>
          </cell>
          <cell r="D408">
            <v>13</v>
          </cell>
          <cell r="E408" t="str">
            <v>136850 ENRISTA CAFE MOCHA 18G</v>
          </cell>
        </row>
        <row r="409">
          <cell r="B409">
            <v>136851</v>
          </cell>
          <cell r="D409">
            <v>13</v>
          </cell>
          <cell r="E409" t="str">
            <v>136851 ENRISTA CAFE LATTE 18G</v>
          </cell>
        </row>
        <row r="410">
          <cell r="B410" t="str">
            <v>32GIPEP50</v>
          </cell>
          <cell r="D410">
            <v>24</v>
          </cell>
          <cell r="E410" t="str">
            <v>32GIPEP50 32GI Peach Endure Powder 50g Sachets (Sheeting)</v>
          </cell>
        </row>
        <row r="411">
          <cell r="B411" t="str">
            <v>FNTS150</v>
          </cell>
          <cell r="D411">
            <v>32</v>
          </cell>
          <cell r="E411" t="str">
            <v>FNTS150 18 x 150g FIESTAS TOMATO SALSA</v>
          </cell>
        </row>
        <row r="412">
          <cell r="B412" t="str">
            <v>FNNC2</v>
          </cell>
          <cell r="D412">
            <v>32</v>
          </cell>
          <cell r="E412" t="str">
            <v>FNNC2 FIESTAS NACHOS CHEESE 2 KG</v>
          </cell>
        </row>
        <row r="413">
          <cell r="B413" t="str">
            <v>FNNC150</v>
          </cell>
          <cell r="D413">
            <v>32</v>
          </cell>
          <cell r="E413" t="str">
            <v>FNNC150 18 x 150g FIESTAS NACHO CHEESE FLAVOUR</v>
          </cell>
        </row>
        <row r="414">
          <cell r="B414" t="str">
            <v>FNSC150</v>
          </cell>
          <cell r="D414">
            <v>32</v>
          </cell>
          <cell r="E414" t="str">
            <v>FNSC150 18 x 150g FIESTAS SWEET CHILLI FLAVOUR</v>
          </cell>
        </row>
        <row r="415">
          <cell r="B415" t="str">
            <v>XFNSP150</v>
          </cell>
          <cell r="E415" t="str">
            <v>XFNSP150 1 x 150g FIESTAS SEA SALT &amp; BLACK PEPPER</v>
          </cell>
        </row>
        <row r="416">
          <cell r="B416" t="str">
            <v>XFNTS150</v>
          </cell>
          <cell r="E416" t="str">
            <v>XFNTS150 1 x 150g FIESTAS TOMATO SALSA</v>
          </cell>
        </row>
        <row r="417">
          <cell r="B417" t="str">
            <v>UBTCC</v>
          </cell>
          <cell r="D417">
            <v>32</v>
          </cell>
          <cell r="E417" t="str">
            <v>UBTCC 18 x 150g UBRAND TORTILLA CHIPS CHEESE FLAVOUR</v>
          </cell>
        </row>
        <row r="418">
          <cell r="B418" t="str">
            <v>XFNSC150</v>
          </cell>
          <cell r="D418" t="str">
            <v>Y</v>
          </cell>
          <cell r="E418" t="str">
            <v>XFNSC150 1 x FIESTAS SWEET CHILLI FLAVOURED</v>
          </cell>
        </row>
        <row r="419">
          <cell r="B419" t="str">
            <v>XFNNC150</v>
          </cell>
          <cell r="E419" t="str">
            <v>XFNNC150 1 x 150g NACHO CHEESE FIESTAS</v>
          </cell>
        </row>
        <row r="420">
          <cell r="B420" t="str">
            <v>FNSC2</v>
          </cell>
          <cell r="D420">
            <v>32</v>
          </cell>
          <cell r="E420" t="str">
            <v>FNSC2 FIESTAS NACHOS SWEET CHILLI 2 KG</v>
          </cell>
        </row>
        <row r="421">
          <cell r="B421" t="str">
            <v>FNSP2</v>
          </cell>
          <cell r="D421">
            <v>32</v>
          </cell>
          <cell r="E421" t="str">
            <v>FNSP2 FIESTAS NACHOS SEA SALT AND PEPPER 2 KG</v>
          </cell>
        </row>
        <row r="422">
          <cell r="B422" t="str">
            <v>FNTS2</v>
          </cell>
          <cell r="D422">
            <v>32</v>
          </cell>
          <cell r="E422" t="str">
            <v>FNTS2 FIESTAS NACHOS TOMATO SALSA 2 KG</v>
          </cell>
        </row>
        <row r="423">
          <cell r="B423" t="str">
            <v>FNSP150</v>
          </cell>
          <cell r="D423">
            <v>32</v>
          </cell>
          <cell r="E423" t="str">
            <v>FNSP150 18 x 150g FIESTAS SEA SALT &amp; BLACK PEPPER</v>
          </cell>
        </row>
        <row r="424">
          <cell r="B424" t="str">
            <v>PPTCC</v>
          </cell>
          <cell r="D424">
            <v>32</v>
          </cell>
          <cell r="E424" t="str">
            <v>PPTCC 18 x 150g PnP TORTILLA CHIPS CHEESE FLAVOUR</v>
          </cell>
        </row>
        <row r="425">
          <cell r="B425" t="str">
            <v>PPTCSC</v>
          </cell>
          <cell r="D425">
            <v>32</v>
          </cell>
          <cell r="E425" t="str">
            <v>PPTCSC 18 x 150g PnP TORTILLA CHIPS SWEET CHILLI FLAVOUR</v>
          </cell>
        </row>
        <row r="426">
          <cell r="B426" t="str">
            <v>PPTCTS</v>
          </cell>
          <cell r="D426">
            <v>32</v>
          </cell>
          <cell r="E426" t="str">
            <v>PPTCTS 18 x 150g PnP TORTILLA CHIPS TOMATO SALSA FLAVOUR</v>
          </cell>
        </row>
        <row r="427">
          <cell r="B427" t="str">
            <v>XPPTCTS</v>
          </cell>
          <cell r="E427" t="str">
            <v>XPPTCTS 1 x 150g PNP TORTILLA CHIPS TOMATO SALSA</v>
          </cell>
        </row>
        <row r="428">
          <cell r="B428" t="str">
            <v>XPPTCC</v>
          </cell>
          <cell r="E428" t="str">
            <v>XPPTCC 1 x 150g PNP TORTILLA CHIPS CHEESE</v>
          </cell>
        </row>
        <row r="429">
          <cell r="B429" t="str">
            <v>XPPTCSC</v>
          </cell>
          <cell r="E429" t="str">
            <v>XPPTCSC 1 x 150g PNP TORTILLA CHIPS SWEET CHILLI</v>
          </cell>
        </row>
        <row r="430">
          <cell r="B430" t="str">
            <v>UBTCSC</v>
          </cell>
          <cell r="D430">
            <v>32</v>
          </cell>
          <cell r="E430" t="str">
            <v>UBTCSC 18 x 150g UBRAND TORTILLA CHIPS SWEET CHILLI FLAVOUR</v>
          </cell>
        </row>
        <row r="431">
          <cell r="B431" t="str">
            <v>XUBTCC</v>
          </cell>
          <cell r="D431">
            <v>32</v>
          </cell>
          <cell r="E431" t="str">
            <v>XUBTCC 150g UBRAND TORTILLA CHIPS CHEESE FLAVOUR</v>
          </cell>
        </row>
        <row r="432">
          <cell r="B432" t="str">
            <v>XUBTCSC</v>
          </cell>
          <cell r="D432">
            <v>32</v>
          </cell>
          <cell r="E432" t="str">
            <v>XUBTCSC 150g UBRAND TORTILLA CHIPS S/CHILLI FLAVOUR</v>
          </cell>
        </row>
        <row r="433">
          <cell r="B433" t="str">
            <v>BB1</v>
          </cell>
          <cell r="D433">
            <v>65</v>
          </cell>
          <cell r="E433" t="str">
            <v>BB1 100*150ml BOOST A BAG SACHETS</v>
          </cell>
        </row>
        <row r="434">
          <cell r="B434" t="str">
            <v>BE1</v>
          </cell>
          <cell r="D434">
            <v>65</v>
          </cell>
          <cell r="E434" t="str">
            <v>BE1 100*150ml ENERGADE SACHETS</v>
          </cell>
        </row>
        <row r="435">
          <cell r="B435" t="str">
            <v>FT11</v>
          </cell>
          <cell r="D435">
            <v>60</v>
          </cell>
          <cell r="E435" t="str">
            <v>FT11 10 x 6 x 150ML FRUITY TREAT ORANGE</v>
          </cell>
        </row>
        <row r="436">
          <cell r="B436" t="str">
            <v>FT12</v>
          </cell>
          <cell r="D436">
            <v>60</v>
          </cell>
          <cell r="E436" t="str">
            <v>FT12 10 x 6 x 150ml FRUITY TREAT GUAVA</v>
          </cell>
        </row>
        <row r="437">
          <cell r="B437" t="str">
            <v>FT13</v>
          </cell>
          <cell r="D437">
            <v>59</v>
          </cell>
          <cell r="E437" t="str">
            <v>FT13 10 x 6 x 150ml FRUITY TREAT F.PUNC</v>
          </cell>
        </row>
        <row r="438">
          <cell r="B438" t="str">
            <v>JJM50D</v>
          </cell>
          <cell r="D438" t="str">
            <v>Y</v>
          </cell>
          <cell r="E438" t="str">
            <v>JJM50D 50 x 150ml MAKOYA DAMAGED</v>
          </cell>
        </row>
        <row r="439">
          <cell r="B439" t="str">
            <v>XFT11</v>
          </cell>
          <cell r="E439" t="str">
            <v>XFT11 6*150mlPACKETS F/T ORANGE 6's</v>
          </cell>
        </row>
        <row r="440">
          <cell r="B440" t="str">
            <v>PFT12</v>
          </cell>
          <cell r="E440" t="str">
            <v>PFT12 6*150mlPACKETS F/T GUAVA 6's</v>
          </cell>
        </row>
        <row r="441">
          <cell r="B441" t="str">
            <v>PFT13</v>
          </cell>
          <cell r="E441" t="str">
            <v>PFT13 6*150mlPACKETS F/T F.PUNCH 6's</v>
          </cell>
        </row>
        <row r="442">
          <cell r="B442" t="str">
            <v>PFT14</v>
          </cell>
          <cell r="E442" t="str">
            <v>PFT14 6*150mlPACKETS F/T ASS.FLV.6's</v>
          </cell>
        </row>
        <row r="443">
          <cell r="B443" t="str">
            <v>BBS</v>
          </cell>
          <cell r="D443">
            <v>65</v>
          </cell>
          <cell r="E443" t="str">
            <v>BBS 100*150ml SPORTS ENERGY DRINK SACHETS (2 WEEKS SHELF LIFE)</v>
          </cell>
        </row>
        <row r="444">
          <cell r="B444" t="str">
            <v>JJM50GR</v>
          </cell>
          <cell r="D444">
            <v>77</v>
          </cell>
          <cell r="E444" t="str">
            <v>JJM50GR 50 x 150ml MAKOYA SACHETS GRAPE</v>
          </cell>
        </row>
        <row r="445">
          <cell r="B445" t="str">
            <v>BBM2</v>
          </cell>
          <cell r="E445" t="str">
            <v>BBM2 100 x 150ml MEGALOAD SACHETS</v>
          </cell>
        </row>
        <row r="446">
          <cell r="B446" t="str">
            <v>FTB150G</v>
          </cell>
          <cell r="D446">
            <v>84</v>
          </cell>
          <cell r="E446" t="str">
            <v>FTB150G 4 x (10 x 150ml) FRUITY TREAT GUAVA</v>
          </cell>
        </row>
        <row r="447">
          <cell r="B447" t="str">
            <v>FTB150L</v>
          </cell>
          <cell r="D447">
            <v>84</v>
          </cell>
          <cell r="E447" t="str">
            <v>FTB150L 4 x (10 x 150ml) FRUITY TREAT LITCHI</v>
          </cell>
        </row>
        <row r="448">
          <cell r="B448" t="str">
            <v>FTB150M</v>
          </cell>
          <cell r="D448">
            <v>84</v>
          </cell>
          <cell r="E448" t="str">
            <v>FTB150M 4 x (10 x 150ml) FRUITY TREAT MANGO\ORANGE</v>
          </cell>
        </row>
        <row r="449">
          <cell r="B449" t="str">
            <v>FTB150O</v>
          </cell>
          <cell r="D449">
            <v>84</v>
          </cell>
          <cell r="E449" t="str">
            <v>FTB150O 4 x (10 x 150ml) FRUITY TREAT ORANGE</v>
          </cell>
        </row>
        <row r="450">
          <cell r="B450" t="str">
            <v>FTB150F</v>
          </cell>
          <cell r="D450">
            <v>84</v>
          </cell>
          <cell r="E450" t="str">
            <v>FTB150F 4  x (10 x 150ml) FRUITY TREAT FRUIT PUNCH</v>
          </cell>
        </row>
        <row r="451">
          <cell r="B451" t="str">
            <v>FTB10G</v>
          </cell>
          <cell r="D451">
            <v>365</v>
          </cell>
          <cell r="E451" t="str">
            <v>FTB10G 10 x 150 ML FRUITY TREAT GUAVA ICEPOPS</v>
          </cell>
        </row>
        <row r="452">
          <cell r="B452" t="str">
            <v>FTBDAM</v>
          </cell>
          <cell r="E452" t="str">
            <v>FTBDAM FRUITY TREAT DAMAGES</v>
          </cell>
        </row>
        <row r="453">
          <cell r="B453" t="str">
            <v>FGRANNEC03</v>
          </cell>
          <cell r="D453">
            <v>45</v>
          </cell>
          <cell r="E453" t="str">
            <v>FGRANNEC03 2 x 5L SOLO FOOD FRUIT JUICE 5% CONC-GRANAD</v>
          </cell>
        </row>
        <row r="454">
          <cell r="B454" t="str">
            <v>FORNEC02</v>
          </cell>
          <cell r="D454">
            <v>45</v>
          </cell>
          <cell r="E454" t="str">
            <v>FORNEC02 2 x 5L SOLO FOOD FRUIT JUICE 5% CONC-ORANGE</v>
          </cell>
        </row>
        <row r="455">
          <cell r="B455" t="str">
            <v>FGRANNEC04</v>
          </cell>
          <cell r="D455">
            <v>45</v>
          </cell>
          <cell r="E455" t="str">
            <v>FGRANNEC04 2 x 5L FRUIT JUICE CONC-TROPICAL PUNCH</v>
          </cell>
        </row>
        <row r="456">
          <cell r="B456" t="str">
            <v>FTB10O</v>
          </cell>
          <cell r="D456">
            <v>365</v>
          </cell>
          <cell r="E456" t="str">
            <v>FTB10O 10 x 150 ml FRUITY TREAT ORANGE ICEPOPS</v>
          </cell>
        </row>
        <row r="457">
          <cell r="B457" t="str">
            <v>FTB10F</v>
          </cell>
          <cell r="D457">
            <v>365</v>
          </cell>
          <cell r="E457" t="str">
            <v>FTB10F 10 X 150 ML FRUITY TREAT F.PUNCH  ICEPOPS</v>
          </cell>
        </row>
        <row r="458">
          <cell r="B458" t="str">
            <v>FTB10MO</v>
          </cell>
          <cell r="D458">
            <v>365</v>
          </cell>
          <cell r="E458" t="str">
            <v>FTB10MO 10 X 150ML FRUITY TREAT MANGO. OR  ICEPOP</v>
          </cell>
        </row>
        <row r="459">
          <cell r="B459" t="str">
            <v>FTB10L</v>
          </cell>
          <cell r="D459">
            <v>365</v>
          </cell>
          <cell r="E459" t="str">
            <v>FTB10L 10 x 150 ML FRUITY TREAT LITCHI ICEPOPS</v>
          </cell>
        </row>
        <row r="460">
          <cell r="B460" t="str">
            <v>FTB10D</v>
          </cell>
          <cell r="E460" t="str">
            <v>FTB10D 10 X 150 ML FRUITY TREAT DAMAGED</v>
          </cell>
        </row>
        <row r="461">
          <cell r="B461" t="str">
            <v>FT16</v>
          </cell>
          <cell r="D461">
            <v>48</v>
          </cell>
          <cell r="E461" t="str">
            <v>FT16 10 x 6 x 150ml FRUITY TREAT MANGO ORANGE</v>
          </cell>
        </row>
        <row r="462">
          <cell r="B462" t="str">
            <v>FT17</v>
          </cell>
          <cell r="D462">
            <v>48</v>
          </cell>
          <cell r="E462" t="str">
            <v>FT17 10 x 6 x 150ml FRUITY TREAT LITCHI</v>
          </cell>
        </row>
        <row r="463">
          <cell r="B463" t="str">
            <v>32GIBB</v>
          </cell>
          <cell r="D463">
            <v>65</v>
          </cell>
          <cell r="E463" t="str">
            <v>32GIBB 100 x 150ml 32GI SPORTS DRINK SACHET</v>
          </cell>
        </row>
        <row r="464">
          <cell r="B464" t="str">
            <v>FTD</v>
          </cell>
          <cell r="E464" t="str">
            <v>FTD 6 x 150ml FRUITY TREAT RETURNS</v>
          </cell>
        </row>
        <row r="465">
          <cell r="B465" t="str">
            <v>JJM50ST</v>
          </cell>
          <cell r="D465">
            <v>77</v>
          </cell>
          <cell r="E465" t="str">
            <v>JJM50ST 50 x 150ml MAKOYA SACHETS STRAWBERRY</v>
          </cell>
        </row>
        <row r="466">
          <cell r="B466" t="str">
            <v>BC2</v>
          </cell>
          <cell r="D466">
            <v>21</v>
          </cell>
          <cell r="E466" t="str">
            <v>BC2 16 x 250g BOSTON CAPPUCCINO JAR</v>
          </cell>
        </row>
        <row r="467">
          <cell r="B467" t="str">
            <v>BC21</v>
          </cell>
          <cell r="D467">
            <v>0</v>
          </cell>
          <cell r="E467" t="str">
            <v>BC21 1 x 1KG BOSTON  CAPPUCCINO ORIGINAL</v>
          </cell>
        </row>
        <row r="468">
          <cell r="B468" t="str">
            <v>BC3</v>
          </cell>
          <cell r="D468">
            <v>56</v>
          </cell>
          <cell r="E468" t="str">
            <v>BC3 6 x 250g BOSTON CAPPUCCINO JAR</v>
          </cell>
        </row>
        <row r="469">
          <cell r="B469" t="str">
            <v>BHC2</v>
          </cell>
          <cell r="D469">
            <v>28</v>
          </cell>
          <cell r="E469" t="str">
            <v>BHC2 12 x 500g BOSTON HOT CHOCOLATE MINT</v>
          </cell>
        </row>
        <row r="470">
          <cell r="B470" t="str">
            <v>BHC3</v>
          </cell>
          <cell r="D470">
            <v>28</v>
          </cell>
          <cell r="E470" t="str">
            <v>BHC3 12 x 500g BOSTON HOT CHOC. RED VELVET</v>
          </cell>
        </row>
        <row r="471">
          <cell r="B471" t="str">
            <v>XBC2</v>
          </cell>
          <cell r="D471" t="str">
            <v>Y</v>
          </cell>
          <cell r="E471" t="str">
            <v>XBC2 250G BOSTON CAPPUCCINO TIN</v>
          </cell>
        </row>
        <row r="472">
          <cell r="B472" t="str">
            <v>BCH1</v>
          </cell>
          <cell r="D472">
            <v>0</v>
          </cell>
          <cell r="E472" t="str">
            <v>BCH1 1 KG BULK HOT CHOC BAG</v>
          </cell>
        </row>
        <row r="473">
          <cell r="B473" t="str">
            <v>XBHC2</v>
          </cell>
          <cell r="E473" t="str">
            <v>XBHC2 500G BOSTON HOT CHOC MINT</v>
          </cell>
        </row>
        <row r="474">
          <cell r="B474" t="str">
            <v>BHC1</v>
          </cell>
          <cell r="D474">
            <v>24</v>
          </cell>
          <cell r="E474" t="str">
            <v>BHC1 12 x 500g BOSTON HOT CHOCOLATE</v>
          </cell>
        </row>
        <row r="475">
          <cell r="B475" t="str">
            <v>PPMMCH</v>
          </cell>
          <cell r="D475">
            <v>28</v>
          </cell>
          <cell r="E475" t="str">
            <v>PPMMCH 12 x 500g   PNP MILK MODS CHOCOLATE</v>
          </cell>
        </row>
        <row r="476">
          <cell r="B476" t="str">
            <v>XBHC1</v>
          </cell>
          <cell r="D476" t="str">
            <v>Y</v>
          </cell>
          <cell r="E476" t="str">
            <v>XBHC1 500G BOSTON HOT CHOC JAR</v>
          </cell>
        </row>
        <row r="477">
          <cell r="B477" t="str">
            <v>BCS21</v>
          </cell>
          <cell r="D477">
            <v>31</v>
          </cell>
          <cell r="E477" t="str">
            <v>BCS21 1 x 1KG BOSTON STRONG CAPPUCCINO BAG</v>
          </cell>
        </row>
        <row r="478">
          <cell r="B478" t="str">
            <v>PPMMCS</v>
          </cell>
          <cell r="D478">
            <v>28</v>
          </cell>
          <cell r="E478" t="str">
            <v>PPMMCS 12 x 500g   PNP MILK MODS CREAM SODA</v>
          </cell>
        </row>
        <row r="479">
          <cell r="B479" t="str">
            <v>PPMMST</v>
          </cell>
          <cell r="D479">
            <v>28</v>
          </cell>
          <cell r="E479" t="str">
            <v>PPMMST 12 x 500g   PNP MILK MODS STRAWBERRY</v>
          </cell>
        </row>
        <row r="480">
          <cell r="B480" t="str">
            <v>PPHC</v>
          </cell>
          <cell r="D480">
            <v>28</v>
          </cell>
          <cell r="E480" t="str">
            <v>PPHC 12 x 500g   P'n P HOT CHOCOLATE</v>
          </cell>
        </row>
        <row r="481">
          <cell r="B481" t="str">
            <v>XPPHC</v>
          </cell>
          <cell r="E481" t="str">
            <v>XPPHC 500g   PNP HOT CHOCOLATE</v>
          </cell>
        </row>
        <row r="482">
          <cell r="B482" t="str">
            <v>BFMCH</v>
          </cell>
          <cell r="D482">
            <v>28</v>
          </cell>
          <cell r="E482" t="str">
            <v>BFMCH 12 x 500g BOSTON Mmm SHAKE CHOCOLATE</v>
          </cell>
        </row>
        <row r="483">
          <cell r="B483" t="str">
            <v>BFMCS</v>
          </cell>
          <cell r="D483">
            <v>28</v>
          </cell>
          <cell r="E483" t="str">
            <v>BFMCS 12 x 500g BOSTON Mmm SHAKE CREAM SODA</v>
          </cell>
        </row>
        <row r="484">
          <cell r="B484" t="str">
            <v>BFMST</v>
          </cell>
          <cell r="D484">
            <v>28</v>
          </cell>
          <cell r="E484" t="str">
            <v>BFMST 12 x 500g BOSTON Mmm SHAKE STRAWBERRY</v>
          </cell>
        </row>
        <row r="485">
          <cell r="B485" t="str">
            <v>BCU</v>
          </cell>
          <cell r="D485">
            <v>28</v>
          </cell>
          <cell r="E485" t="str">
            <v>BCU 12 x 250g BOSTON CAPPUCCINO UNSWEETENED</v>
          </cell>
        </row>
        <row r="486">
          <cell r="B486" t="str">
            <v>BCR</v>
          </cell>
          <cell r="D486">
            <v>28</v>
          </cell>
          <cell r="E486" t="str">
            <v>BCR 12 x 250g BOSTON ROOIBOS INST CAPPUCCIN</v>
          </cell>
        </row>
        <row r="487">
          <cell r="B487" t="str">
            <v>XBCR</v>
          </cell>
          <cell r="E487" t="str">
            <v>XBCR 250G BOSTON ROOIBOS CAPPUCCINO</v>
          </cell>
        </row>
        <row r="488">
          <cell r="B488" t="str">
            <v>XBCU</v>
          </cell>
          <cell r="E488" t="str">
            <v>XBCU 250G BOSTON UNSWEETEND CAPPUCCINO</v>
          </cell>
        </row>
        <row r="489">
          <cell r="B489" t="str">
            <v>XBFMCH</v>
          </cell>
          <cell r="D489" t="str">
            <v>Y</v>
          </cell>
          <cell r="E489" t="str">
            <v>XBFMCH 500g BOSTON FLAVOUR MILK CHOCOLATE</v>
          </cell>
        </row>
        <row r="490">
          <cell r="B490" t="str">
            <v>XBFMCS</v>
          </cell>
          <cell r="D490" t="str">
            <v>Y</v>
          </cell>
          <cell r="E490" t="str">
            <v>XBFMCS 500g BOSTON FLAVOUR MILK CREAM SODA</v>
          </cell>
        </row>
        <row r="491">
          <cell r="B491" t="str">
            <v>XBFMST</v>
          </cell>
          <cell r="D491" t="str">
            <v>Y</v>
          </cell>
          <cell r="E491" t="str">
            <v>XBFMST 500g BOSTON FLAVOUR MILK STRAWBERRY</v>
          </cell>
        </row>
        <row r="492">
          <cell r="B492" t="str">
            <v>BCR1</v>
          </cell>
          <cell r="D492">
            <v>0</v>
          </cell>
          <cell r="E492" t="str">
            <v>BCR1 1 X 1KG BOSTON ROOIBOS CAPPUCCINO BAG</v>
          </cell>
        </row>
        <row r="493">
          <cell r="B493" t="str">
            <v>XPPMMCF</v>
          </cell>
          <cell r="E493" t="str">
            <v>XPPMMCF 500g   PNP MILK MODS CARAMEL FUDGE</v>
          </cell>
        </row>
        <row r="494">
          <cell r="B494" t="str">
            <v>XPPMMCH</v>
          </cell>
          <cell r="E494" t="str">
            <v>XPPMMCH 500g   PNP MILK MODS CHOCOLATE</v>
          </cell>
        </row>
        <row r="495">
          <cell r="B495" t="str">
            <v>XPPMMCS</v>
          </cell>
          <cell r="E495" t="str">
            <v>XPPMMCS 500g   PNP MILK MODS CREAM SODA</v>
          </cell>
        </row>
        <row r="496">
          <cell r="B496" t="str">
            <v>XPPMMST</v>
          </cell>
          <cell r="E496" t="str">
            <v>XPPMMST 500g   PNP MILK MODS STRAWBERRY</v>
          </cell>
        </row>
        <row r="497">
          <cell r="B497" t="str">
            <v>BCU1</v>
          </cell>
          <cell r="D497">
            <v>0</v>
          </cell>
          <cell r="E497" t="str">
            <v>BCU1 1 x 1KG BOSTON CAPPUCCINO UNSWEETEND</v>
          </cell>
        </row>
        <row r="498">
          <cell r="B498" t="str">
            <v>XBCS</v>
          </cell>
          <cell r="E498" t="str">
            <v>XBCS 1 x 250g BOSTON CAPPUCINNO STRONG JAR</v>
          </cell>
        </row>
        <row r="499">
          <cell r="B499" t="str">
            <v>BMCH1</v>
          </cell>
          <cell r="E499" t="str">
            <v>BMCH1 BOSTON MILK FLAV CHOCOLATE 1KG</v>
          </cell>
        </row>
        <row r="500">
          <cell r="B500" t="str">
            <v>XBCTC</v>
          </cell>
          <cell r="D500">
            <v>240</v>
          </cell>
          <cell r="E500" t="str">
            <v>XBCTC 1 x (2 x 375g) BOSTON COFFEE &amp; TEA CREAMER</v>
          </cell>
        </row>
        <row r="501">
          <cell r="B501" t="str">
            <v>BCRC1</v>
          </cell>
          <cell r="E501" t="str">
            <v>BCRC1 1 x 1KG BOSTON RICH &amp; CREAMY CAPP</v>
          </cell>
        </row>
        <row r="502">
          <cell r="B502" t="str">
            <v>XBCRC</v>
          </cell>
          <cell r="E502" t="str">
            <v>XBCRC 1 x 250g BOSTON CAPPUCINNO RICH &amp; CREAMY JAR</v>
          </cell>
        </row>
        <row r="503">
          <cell r="B503" t="str">
            <v>BCRC</v>
          </cell>
          <cell r="D503">
            <v>48</v>
          </cell>
          <cell r="E503" t="str">
            <v>BCRC 12 x 250g BOSTON CAPP. RICH &amp; CREAMY JAR</v>
          </cell>
        </row>
        <row r="504">
          <cell r="B504" t="str">
            <v>BHC31</v>
          </cell>
          <cell r="D504">
            <v>0</v>
          </cell>
          <cell r="E504" t="str">
            <v>BHC31 BOSTON REDVELVET HOTCHOC 1 x 1kg</v>
          </cell>
        </row>
        <row r="505">
          <cell r="B505" t="str">
            <v>XBHC3</v>
          </cell>
          <cell r="D505" t="str">
            <v>Y</v>
          </cell>
          <cell r="E505" t="str">
            <v>XBHC3 500G BOSTON RED VELVET HOT CHOC JAR</v>
          </cell>
        </row>
        <row r="506">
          <cell r="B506" t="str">
            <v>BHCP1</v>
          </cell>
          <cell r="D506">
            <v>31</v>
          </cell>
          <cell r="E506" t="str">
            <v>BHCP1 1 KG BULK COCOA POWDER BAG</v>
          </cell>
        </row>
        <row r="507">
          <cell r="B507" t="str">
            <v>BCH2</v>
          </cell>
          <cell r="D507">
            <v>31</v>
          </cell>
          <cell r="E507" t="str">
            <v>BCH2 1 KG BULK HOT CHOC MINT BAG</v>
          </cell>
        </row>
        <row r="508">
          <cell r="B508" t="str">
            <v>AGHC</v>
          </cell>
          <cell r="D508">
            <v>24</v>
          </cell>
          <cell r="E508" t="str">
            <v>AGHC 12 x 500g ANTIGUA HOT CHOCOLATE</v>
          </cell>
        </row>
        <row r="509">
          <cell r="B509" t="str">
            <v>XAGHC</v>
          </cell>
          <cell r="D509" t="str">
            <v>Y</v>
          </cell>
          <cell r="E509" t="str">
            <v>XAGHC 500g ANTIGUA HOT CHOCOLATE</v>
          </cell>
        </row>
        <row r="510">
          <cell r="B510" t="str">
            <v>XAGWC</v>
          </cell>
          <cell r="D510" t="str">
            <v>Y</v>
          </cell>
          <cell r="E510" t="str">
            <v>XAGWC 500g ANTIGUA WHITE CHOCOLATE</v>
          </cell>
        </row>
        <row r="511">
          <cell r="B511" t="str">
            <v>AGWC</v>
          </cell>
          <cell r="D511">
            <v>24</v>
          </cell>
          <cell r="E511" t="str">
            <v>AGWC 12 x 500g ANTIGUA WHITE CHOCOLATE</v>
          </cell>
        </row>
        <row r="512">
          <cell r="B512" t="str">
            <v>BCM21</v>
          </cell>
          <cell r="D512">
            <v>0</v>
          </cell>
          <cell r="E512" t="str">
            <v>BCM21 1 x 1KG BOSTON CAFE MOCHA</v>
          </cell>
        </row>
        <row r="513">
          <cell r="B513" t="str">
            <v>32GIPEP735</v>
          </cell>
          <cell r="D513">
            <v>288</v>
          </cell>
          <cell r="E513" t="str">
            <v>32GIPEP735 32GI Peach Endure Powder 735g Bags (Sheeting)</v>
          </cell>
        </row>
        <row r="514">
          <cell r="B514" t="str">
            <v>32GIPEP900</v>
          </cell>
          <cell r="D514">
            <v>288</v>
          </cell>
          <cell r="E514" t="str">
            <v>32GIPEP900 32GI Peach Endure Powder 900g Bags (Sheeting)</v>
          </cell>
        </row>
        <row r="515">
          <cell r="B515" t="str">
            <v>32GICPTP900</v>
          </cell>
          <cell r="D515">
            <v>4</v>
          </cell>
          <cell r="E515" t="str">
            <v>32GICPTP900 32GI Chocolate Pea Tub Powder 900g (Bag)</v>
          </cell>
        </row>
        <row r="516">
          <cell r="B516" t="str">
            <v>32GICPBP900</v>
          </cell>
          <cell r="D516">
            <v>4</v>
          </cell>
          <cell r="E516" t="str">
            <v>32GICPBP900 32GI Chocolate Pea Bag Powder 900g (Bag)</v>
          </cell>
        </row>
        <row r="517">
          <cell r="B517" t="str">
            <v>32GICPP75</v>
          </cell>
          <cell r="D517">
            <v>24</v>
          </cell>
          <cell r="E517" t="str">
            <v>32GICPP75 32GI Chocolate Pea 75g Sachets (Bag)</v>
          </cell>
        </row>
        <row r="518">
          <cell r="B518" t="str">
            <v>FT1</v>
          </cell>
          <cell r="D518">
            <v>24</v>
          </cell>
          <cell r="E518" t="str">
            <v>FT1 20 x 12's FRUITY TREAT POPSICLES</v>
          </cell>
        </row>
        <row r="519">
          <cell r="B519" t="str">
            <v>JJ1</v>
          </cell>
          <cell r="D519">
            <v>40</v>
          </cell>
          <cell r="E519" t="str">
            <v>JJ1 12 x 12 JOLLY JUMBO POPSICLES</v>
          </cell>
        </row>
        <row r="520">
          <cell r="B520" t="str">
            <v>JJ3</v>
          </cell>
          <cell r="D520">
            <v>38</v>
          </cell>
          <cell r="E520" t="str">
            <v>JJ3 3 x 50 J.J.VALUE PACK ICEPOPS</v>
          </cell>
        </row>
        <row r="521">
          <cell r="B521" t="str">
            <v>JJ4</v>
          </cell>
          <cell r="D521">
            <v>19</v>
          </cell>
          <cell r="E521" t="str">
            <v>JJ4 3 x 100 J.J.VALUE PACK ICEPOPS</v>
          </cell>
        </row>
        <row r="522">
          <cell r="B522" t="str">
            <v>JL1</v>
          </cell>
          <cell r="D522">
            <v>40</v>
          </cell>
          <cell r="E522" t="str">
            <v>JL1 10 x 10's JOLLY LONGS POPSICLES</v>
          </cell>
        </row>
        <row r="523">
          <cell r="B523" t="str">
            <v>PFT1</v>
          </cell>
          <cell r="E523" t="str">
            <v>PFT1 1*12'S PACKET FRUITY TREAT POP</v>
          </cell>
        </row>
        <row r="524">
          <cell r="B524" t="str">
            <v>XJJ1</v>
          </cell>
          <cell r="E524" t="str">
            <v>XJJ1 PACKET JOLLY JUMBO POPS 12's</v>
          </cell>
        </row>
        <row r="525">
          <cell r="B525" t="str">
            <v>XJJ3</v>
          </cell>
          <cell r="E525" t="str">
            <v>XJJ3 PACKETSVALUE PACK  POPS 50's</v>
          </cell>
        </row>
        <row r="526">
          <cell r="B526" t="str">
            <v>PJJ4</v>
          </cell>
          <cell r="E526" t="str">
            <v>PJJ4 PACKETSVALUE PACK  POPS 100's</v>
          </cell>
        </row>
        <row r="527">
          <cell r="B527" t="str">
            <v>XJL1</v>
          </cell>
          <cell r="E527" t="str">
            <v>XJL1 PACKET JOLLY LONGS POPS  10's</v>
          </cell>
        </row>
        <row r="528">
          <cell r="B528" t="str">
            <v>JJ5</v>
          </cell>
          <cell r="D528">
            <v>29</v>
          </cell>
          <cell r="E528" t="str">
            <v>JJ5 10 x (24x50ml) JJ MAKOYA ICEPOPS</v>
          </cell>
        </row>
        <row r="529">
          <cell r="B529" t="str">
            <v>XJJ5</v>
          </cell>
          <cell r="E529" t="str">
            <v>XJJ5 MAKOYA 50ML ICEPOPS</v>
          </cell>
        </row>
        <row r="530">
          <cell r="B530" t="str">
            <v>PPCW100</v>
          </cell>
          <cell r="D530">
            <v>42</v>
          </cell>
          <cell r="E530" t="str">
            <v>PPCW100 15 X 100g PNP CRISPZ WASABI FLV</v>
          </cell>
        </row>
        <row r="531">
          <cell r="B531" t="str">
            <v>JJRB</v>
          </cell>
          <cell r="E531" t="str">
            <v>JJRB CHEESE CONES 2KG REJECTS</v>
          </cell>
        </row>
        <row r="532">
          <cell r="B532" t="str">
            <v>CCPC090</v>
          </cell>
          <cell r="D532">
            <v>45</v>
          </cell>
          <cell r="E532" t="str">
            <v>CCPC090 18 x 90g CRAVES PRAWN COCKTAIL 90G</v>
          </cell>
        </row>
        <row r="533">
          <cell r="B533" t="str">
            <v>PPCSVS100</v>
          </cell>
          <cell r="D533">
            <v>45</v>
          </cell>
          <cell r="E533" t="str">
            <v>PPCSVS100 18 X 100g PNP SALT&amp;VINEGAR STICKS</v>
          </cell>
        </row>
        <row r="534">
          <cell r="B534" t="str">
            <v>CCBS060</v>
          </cell>
          <cell r="D534">
            <v>45</v>
          </cell>
          <cell r="E534" t="str">
            <v>CCBS060 18 x 60g CRAVES CRISPY BBQ STRIPS</v>
          </cell>
        </row>
        <row r="535">
          <cell r="B535" t="str">
            <v>PPCCOR100</v>
          </cell>
          <cell r="D535">
            <v>45</v>
          </cell>
          <cell r="E535" t="str">
            <v>PPCCOR100 18 X 60g PNP CHIPS ONION RINGS</v>
          </cell>
        </row>
        <row r="536">
          <cell r="B536" t="str">
            <v>CCCC100</v>
          </cell>
          <cell r="D536">
            <v>45</v>
          </cell>
          <cell r="E536" t="str">
            <v>CCCC100 18 x 100g CRAVES CRISPY CHEESE CONES</v>
          </cell>
        </row>
        <row r="537">
          <cell r="B537" t="str">
            <v>CCOR060</v>
          </cell>
          <cell r="D537">
            <v>45</v>
          </cell>
          <cell r="E537" t="str">
            <v>CCOR060 18 x 60g CRAVES CRISPY ONION RINGS</v>
          </cell>
        </row>
        <row r="538">
          <cell r="B538" t="str">
            <v>CCSV100</v>
          </cell>
          <cell r="D538">
            <v>45</v>
          </cell>
          <cell r="E538" t="str">
            <v>CCSV100 18 x 100g CRAVES CRISPY SALT &amp; VINEGAR STICKS</v>
          </cell>
        </row>
        <row r="539">
          <cell r="B539" t="str">
            <v>XCCBS060</v>
          </cell>
          <cell r="E539" t="str">
            <v>XCCBS060 1 x 60g CRAVES CRISPY BBQ STRIPS</v>
          </cell>
        </row>
        <row r="540">
          <cell r="B540" t="str">
            <v>PPCCC100</v>
          </cell>
          <cell r="D540">
            <v>45</v>
          </cell>
          <cell r="E540" t="str">
            <v>PPCCC100 18 X 100g PNP CHIPS CHEESE CONES</v>
          </cell>
        </row>
        <row r="541">
          <cell r="B541" t="str">
            <v>XPPCCC100</v>
          </cell>
          <cell r="D541">
            <v>42</v>
          </cell>
          <cell r="E541" t="str">
            <v>XPPCCC100 1 X 100g PNP CHIPS CHEESE CONES</v>
          </cell>
        </row>
        <row r="542">
          <cell r="B542" t="str">
            <v>XPPCCOR100</v>
          </cell>
          <cell r="D542">
            <v>42</v>
          </cell>
          <cell r="E542" t="str">
            <v>XPPCCOR100 1 X 60g PNP CHIPS ONION RINGS</v>
          </cell>
        </row>
        <row r="543">
          <cell r="B543" t="str">
            <v>XPPCSVS100</v>
          </cell>
          <cell r="D543">
            <v>42</v>
          </cell>
          <cell r="E543" t="str">
            <v>XPPCSVS100 1 X 100g PNP SALT&amp;VINEGAR STICKS</v>
          </cell>
        </row>
        <row r="544">
          <cell r="B544" t="str">
            <v>XCCCC100</v>
          </cell>
          <cell r="E544" t="str">
            <v>XCCCC100 1 x 100g CRAVES CRISPY CHEESE CONES</v>
          </cell>
        </row>
        <row r="545">
          <cell r="B545" t="str">
            <v>XCCOR060</v>
          </cell>
          <cell r="E545" t="str">
            <v>XCCOR060 1 x 60g CRAVES CRISPY ONION RINGS</v>
          </cell>
        </row>
        <row r="546">
          <cell r="B546" t="str">
            <v>XCCVS100</v>
          </cell>
          <cell r="E546" t="str">
            <v>XCCVS100 1 x 100g CRAVES CRISPY SALT &amp; VINEGAR STICKS</v>
          </cell>
        </row>
        <row r="547">
          <cell r="B547" t="str">
            <v>XCCPC090</v>
          </cell>
          <cell r="E547" t="str">
            <v>XCCPC090 1 x 90g CRAVES PRAWN COCKTAIL</v>
          </cell>
        </row>
        <row r="548">
          <cell r="B548" t="str">
            <v>AMB300</v>
          </cell>
          <cell r="D548">
            <v>666</v>
          </cell>
          <cell r="E548" t="str">
            <v>AMB300 1 x 300g A-MAIZE BALLS CHEESE</v>
          </cell>
        </row>
        <row r="549">
          <cell r="B549" t="str">
            <v>XBRH</v>
          </cell>
          <cell r="D549" t="str">
            <v>Y</v>
          </cell>
          <cell r="E549" t="str">
            <v>XBRH 500g BOSTON RUSKIES-HEALTH FIBRe</v>
          </cell>
        </row>
        <row r="550">
          <cell r="B550" t="str">
            <v>XBRB</v>
          </cell>
          <cell r="D550" t="str">
            <v>Y</v>
          </cell>
          <cell r="E550" t="str">
            <v>XBRB 500g BOSTON RUSKIES-BUTTERMILK</v>
          </cell>
        </row>
        <row r="551">
          <cell r="B551" t="str">
            <v>XBRM</v>
          </cell>
          <cell r="D551" t="str">
            <v>Y</v>
          </cell>
          <cell r="E551" t="str">
            <v>XBRM 500g BOSTON RUSKIES- MUESLI</v>
          </cell>
        </row>
        <row r="552">
          <cell r="B552" t="str">
            <v>XBRL</v>
          </cell>
          <cell r="D552" t="str">
            <v>Y</v>
          </cell>
          <cell r="E552" t="str">
            <v>XBRL 500g BOSTON RUSKIES-LEMON</v>
          </cell>
        </row>
        <row r="553">
          <cell r="B553" t="str">
            <v>XBG200</v>
          </cell>
          <cell r="D553" t="str">
            <v>Y</v>
          </cell>
          <cell r="E553" t="str">
            <v>XBG200 500ml BOSTON GLYCERINE BOTTLE</v>
          </cell>
        </row>
        <row r="554">
          <cell r="B554" t="str">
            <v>XCOMBO1</v>
          </cell>
          <cell r="E554" t="str">
            <v>XCOMBO1 WAVES + SPORT DRINK</v>
          </cell>
        </row>
        <row r="555">
          <cell r="B555" t="str">
            <v>SP9</v>
          </cell>
          <cell r="E555" t="str">
            <v>SP9 5L  DAMAGED SQAUSH BOTTLE</v>
          </cell>
        </row>
        <row r="556">
          <cell r="B556" t="str">
            <v>SP2</v>
          </cell>
          <cell r="E556" t="str">
            <v>SP2 Berry 5 Litre Damaged</v>
          </cell>
        </row>
        <row r="557">
          <cell r="B557" t="str">
            <v>SP5</v>
          </cell>
          <cell r="E557" t="str">
            <v>SP5 1 x 2KG ENRISTA WHITE CHOCOLATE</v>
          </cell>
        </row>
        <row r="558">
          <cell r="B558" t="str">
            <v>SPWASTE</v>
          </cell>
          <cell r="E558" t="str">
            <v>SPWASTE RECYCLED CORRUGATED PER KG</v>
          </cell>
        </row>
        <row r="559">
          <cell r="B559" t="str">
            <v>SPCWASTE</v>
          </cell>
          <cell r="E559" t="str">
            <v>SPCWASTE CHIPS WASTE PER KG TO SELL</v>
          </cell>
        </row>
        <row r="560">
          <cell r="B560" t="str">
            <v>SPSTEEL</v>
          </cell>
          <cell r="E560" t="str">
            <v>SPSTEEL RECYCLED SCRAP STEEL PER KG</v>
          </cell>
        </row>
        <row r="561">
          <cell r="B561" t="str">
            <v>SPPLAS</v>
          </cell>
          <cell r="E561" t="str">
            <v>SPPLAS RECYCLED PLASTIC PER KG</v>
          </cell>
        </row>
        <row r="562">
          <cell r="B562" t="str">
            <v>SPB1</v>
          </cell>
          <cell r="E562" t="str">
            <v>SPB1 BISCUITS SMALL</v>
          </cell>
        </row>
        <row r="563">
          <cell r="B563" t="str">
            <v>SPB2</v>
          </cell>
          <cell r="E563" t="str">
            <v>SPB2 BISCUITS BIG</v>
          </cell>
        </row>
        <row r="564">
          <cell r="B564" t="str">
            <v>SP8</v>
          </cell>
          <cell r="E564" t="str">
            <v>SP8 2L DAMAGED JUICE</v>
          </cell>
        </row>
        <row r="565">
          <cell r="B565" t="str">
            <v>BC1</v>
          </cell>
          <cell r="D565">
            <v>48</v>
          </cell>
          <cell r="E565" t="str">
            <v>BC1 12 x (10 x 18g) BOSTON CAPPUC. ORIG. STICK</v>
          </cell>
        </row>
        <row r="566">
          <cell r="B566" t="str">
            <v>XBC1</v>
          </cell>
          <cell r="E566" t="str">
            <v>XBC1 CADDIE (10*12.5g)  CAPPUCINNO</v>
          </cell>
        </row>
        <row r="567">
          <cell r="B567" t="str">
            <v>BHCS150</v>
          </cell>
          <cell r="D567">
            <v>27</v>
          </cell>
          <cell r="E567" t="str">
            <v>BHCS150 150 x25g BOSTON HOT CHOCOLATE STICKS</v>
          </cell>
        </row>
        <row r="568">
          <cell r="B568" t="str">
            <v>BCRCS150</v>
          </cell>
          <cell r="D568">
            <v>29</v>
          </cell>
          <cell r="E568" t="str">
            <v>BCRCS150 150 x12.5g BOSTON CAPP.RICH &amp; CREAMY STICKS</v>
          </cell>
        </row>
        <row r="569">
          <cell r="B569" t="str">
            <v>XBCCR</v>
          </cell>
          <cell r="E569" t="str">
            <v>XBCCR 1 x (20x22g) BOSTON COFFEE CAFE REGULAR</v>
          </cell>
        </row>
        <row r="570">
          <cell r="B570" t="str">
            <v>XBHCS</v>
          </cell>
          <cell r="E570" t="str">
            <v>XBHCS BOST HOT CHOC STICK 10'S</v>
          </cell>
        </row>
        <row r="571">
          <cell r="B571" t="str">
            <v>XBCCRC</v>
          </cell>
          <cell r="E571" t="str">
            <v>XBCCRC 1 x (20x22g) BOSTON COFFEE CAFE RICH &amp; CREAMY</v>
          </cell>
        </row>
        <row r="572">
          <cell r="B572" t="str">
            <v>BCUS</v>
          </cell>
          <cell r="D572">
            <v>48</v>
          </cell>
          <cell r="E572" t="str">
            <v>BCUS 12x(10x13g) BOSTON CAPP UNSWEET STICKS</v>
          </cell>
        </row>
        <row r="573">
          <cell r="B573" t="str">
            <v>BCRS</v>
          </cell>
          <cell r="D573">
            <v>36</v>
          </cell>
          <cell r="E573" t="str">
            <v>BCRS 12x(10x18g) BOSTON CAPP.ROOIBOS STICKS</v>
          </cell>
        </row>
        <row r="574">
          <cell r="B574" t="str">
            <v>XBCCS</v>
          </cell>
          <cell r="E574" t="str">
            <v>XBCCS 1 x (20x22g) BOSTON COFFEE CAFE STRONG</v>
          </cell>
        </row>
        <row r="575">
          <cell r="B575" t="str">
            <v>BHCS</v>
          </cell>
          <cell r="D575">
            <v>48</v>
          </cell>
          <cell r="E575" t="str">
            <v>BHCS 12x(10x20g) BOSTON HOT CHOCOLATE STICKS</v>
          </cell>
        </row>
        <row r="576">
          <cell r="B576" t="str">
            <v>XBCUS</v>
          </cell>
          <cell r="E576" t="str">
            <v>XBCUS 10 X 12.5G BOSTON UNSWEETEND CAPP. STICK</v>
          </cell>
        </row>
        <row r="577">
          <cell r="B577" t="str">
            <v>XBCRS</v>
          </cell>
          <cell r="E577" t="str">
            <v>XBCRS 10 X 12.5G BOSTON ROOIBOS CAPP. SACHETS</v>
          </cell>
        </row>
        <row r="578">
          <cell r="B578" t="str">
            <v>BCUS150</v>
          </cell>
          <cell r="D578">
            <v>29</v>
          </cell>
          <cell r="E578" t="str">
            <v>BCUS150 150 x12.5g BOSTON UNSWEETEND STICKS</v>
          </cell>
        </row>
        <row r="579">
          <cell r="B579" t="str">
            <v>BC150</v>
          </cell>
          <cell r="D579">
            <v>29</v>
          </cell>
          <cell r="E579" t="str">
            <v>BC150 150 x 17g BOSTON CAPPUCCINO SACHETS</v>
          </cell>
        </row>
        <row r="580">
          <cell r="B580" t="str">
            <v>BCRS150</v>
          </cell>
          <cell r="D580">
            <v>29</v>
          </cell>
          <cell r="E580" t="str">
            <v>BCRS150 150 x12.5g BOSTON CAPP.ROOIBOS STICKS</v>
          </cell>
        </row>
        <row r="581">
          <cell r="B581" t="str">
            <v>BCCRC</v>
          </cell>
          <cell r="D581">
            <v>36</v>
          </cell>
          <cell r="E581" t="str">
            <v>BCCRC 8x(20x22g)BOSTON COFFEE 3 in1 RICH&amp;CREAMY</v>
          </cell>
        </row>
        <row r="582">
          <cell r="B582" t="str">
            <v>BCSS</v>
          </cell>
          <cell r="D582">
            <v>48</v>
          </cell>
          <cell r="E582" t="str">
            <v>BCSS 12 x (10x18g)  BOSTON CAPP. STRONG STICKS</v>
          </cell>
        </row>
        <row r="583">
          <cell r="B583" t="str">
            <v>BCRCS</v>
          </cell>
          <cell r="D583">
            <v>48</v>
          </cell>
          <cell r="E583" t="str">
            <v>BCRCS 12 x (10 x 20g) BOSTON CAPP. RICH &amp; CREAMY</v>
          </cell>
        </row>
        <row r="584">
          <cell r="B584" t="str">
            <v>XBCSS</v>
          </cell>
          <cell r="E584" t="str">
            <v>XBCSS CADDIE (10*17g)  CAPPUCINNO STICKS STRONG</v>
          </cell>
        </row>
        <row r="585">
          <cell r="B585" t="str">
            <v>XBCRCS</v>
          </cell>
          <cell r="E585" t="str">
            <v>XBCRCS CADDIE (10*17g)  CAPPUCINNO STICKS RICH &amp; CREAMY</v>
          </cell>
        </row>
        <row r="586">
          <cell r="B586" t="str">
            <v>BCSS150</v>
          </cell>
          <cell r="D586">
            <v>29</v>
          </cell>
          <cell r="E586" t="str">
            <v>BCSS150 150 x12.5g BOSTON STRONG STICKS</v>
          </cell>
        </row>
        <row r="587">
          <cell r="B587" t="str">
            <v>BCTCSS</v>
          </cell>
          <cell r="E587" t="str">
            <v>BCTCSS 8 x (30 x 7g) BOSTON CREAMER SINGLE SERVINGS</v>
          </cell>
        </row>
        <row r="588">
          <cell r="B588" t="str">
            <v>XBCTCSS</v>
          </cell>
          <cell r="E588" t="str">
            <v>XBCTCSS 1 x (30 x 7g) BOSTON CREAMER SINGLE SERVINGS</v>
          </cell>
        </row>
        <row r="589">
          <cell r="B589" t="str">
            <v>XBCTCSS1</v>
          </cell>
          <cell r="E589" t="str">
            <v>XBCTCSS1 1 x 7g BOSTON CREAMER SINGLE SERVINGS</v>
          </cell>
        </row>
        <row r="590">
          <cell r="B590" t="str">
            <v>FGUANEC05</v>
          </cell>
          <cell r="D590">
            <v>80</v>
          </cell>
          <cell r="E590" t="str">
            <v>FGUANEC05 2 x 5L SOLO FOOD FRUIT JUICE 5% CONC-MANGO</v>
          </cell>
        </row>
        <row r="591">
          <cell r="E591" t="str">
            <v xml:space="preserve"> </v>
          </cell>
        </row>
        <row r="592">
          <cell r="E592" t="str">
            <v xml:space="preserve"> </v>
          </cell>
        </row>
        <row r="593">
          <cell r="E593" t="str">
            <v xml:space="preserve"> </v>
          </cell>
        </row>
        <row r="594">
          <cell r="E594" t="str">
            <v xml:space="preserve"> </v>
          </cell>
        </row>
        <row r="595">
          <cell r="E595" t="str">
            <v xml:space="preserve"> </v>
          </cell>
        </row>
        <row r="596">
          <cell r="E596" t="str">
            <v xml:space="preserve"> </v>
          </cell>
        </row>
        <row r="597">
          <cell r="E597" t="str">
            <v xml:space="preserve"> </v>
          </cell>
        </row>
        <row r="598">
          <cell r="E598" t="str">
            <v xml:space="preserve"> </v>
          </cell>
        </row>
        <row r="599">
          <cell r="E599" t="str">
            <v xml:space="preserve"> </v>
          </cell>
        </row>
      </sheetData>
      <sheetData sheetId="20">
        <row r="1">
          <cell r="B1">
            <v>1</v>
          </cell>
        </row>
        <row r="2">
          <cell r="B2" t="str">
            <v>SKU Code</v>
          </cell>
          <cell r="Q2" t="str">
            <v>Average 4 Mnths</v>
          </cell>
        </row>
        <row r="3">
          <cell r="B3">
            <v>136010</v>
          </cell>
          <cell r="Q3">
            <v>487.58333333333331</v>
          </cell>
        </row>
        <row r="4">
          <cell r="B4">
            <v>136012</v>
          </cell>
          <cell r="Q4">
            <v>210.66666666666666</v>
          </cell>
        </row>
        <row r="5">
          <cell r="B5">
            <v>136014</v>
          </cell>
          <cell r="Q5">
            <v>288.58333333333331</v>
          </cell>
        </row>
        <row r="6">
          <cell r="B6">
            <v>136016</v>
          </cell>
          <cell r="Q6">
            <v>242.75</v>
          </cell>
        </row>
        <row r="7">
          <cell r="B7">
            <v>136018</v>
          </cell>
          <cell r="Q7">
            <v>198.41666666666666</v>
          </cell>
        </row>
        <row r="8">
          <cell r="B8">
            <v>136020</v>
          </cell>
          <cell r="Q8">
            <v>74.583333333333329</v>
          </cell>
        </row>
        <row r="9">
          <cell r="B9">
            <v>136030</v>
          </cell>
          <cell r="Q9">
            <v>2849.5</v>
          </cell>
        </row>
        <row r="10">
          <cell r="B10">
            <v>136040</v>
          </cell>
          <cell r="Q10">
            <v>2637.6666666666665</v>
          </cell>
        </row>
        <row r="11">
          <cell r="B11">
            <v>136050</v>
          </cell>
          <cell r="Q11">
            <v>2032.5</v>
          </cell>
        </row>
        <row r="12">
          <cell r="B12">
            <v>136060</v>
          </cell>
          <cell r="Q12">
            <v>205</v>
          </cell>
        </row>
        <row r="13">
          <cell r="B13">
            <v>136070</v>
          </cell>
          <cell r="Q13">
            <v>191.16666666666666</v>
          </cell>
        </row>
        <row r="14">
          <cell r="B14">
            <v>136080</v>
          </cell>
          <cell r="Q14">
            <v>146</v>
          </cell>
        </row>
        <row r="15">
          <cell r="B15">
            <v>136090</v>
          </cell>
          <cell r="Q15">
            <v>276.33333333333331</v>
          </cell>
        </row>
        <row r="16">
          <cell r="B16">
            <v>136100</v>
          </cell>
          <cell r="Q16">
            <v>245.83333333333334</v>
          </cell>
        </row>
        <row r="17">
          <cell r="B17">
            <v>136130</v>
          </cell>
          <cell r="Q17">
            <v>155.58333333333334</v>
          </cell>
        </row>
        <row r="18">
          <cell r="B18">
            <v>136140</v>
          </cell>
          <cell r="Q18">
            <v>196.58333333333334</v>
          </cell>
        </row>
        <row r="19">
          <cell r="B19">
            <v>136410</v>
          </cell>
          <cell r="Q19">
            <v>28.636363636363637</v>
          </cell>
        </row>
        <row r="20">
          <cell r="B20">
            <v>136420</v>
          </cell>
          <cell r="Q20">
            <v>102.83333333333333</v>
          </cell>
        </row>
        <row r="21">
          <cell r="B21">
            <v>136480</v>
          </cell>
          <cell r="Q21">
            <v>4.416666666666667</v>
          </cell>
        </row>
        <row r="22">
          <cell r="B22">
            <v>136500</v>
          </cell>
          <cell r="Q22">
            <v>60.25</v>
          </cell>
        </row>
        <row r="23">
          <cell r="B23">
            <v>136600</v>
          </cell>
          <cell r="Q23">
            <v>50.666666666666664</v>
          </cell>
        </row>
        <row r="24">
          <cell r="B24">
            <v>136700</v>
          </cell>
          <cell r="Q24">
            <v>44.666666666666664</v>
          </cell>
        </row>
        <row r="25">
          <cell r="B25">
            <v>139012</v>
          </cell>
          <cell r="Q25">
            <v>49</v>
          </cell>
        </row>
        <row r="26">
          <cell r="B26">
            <v>139016</v>
          </cell>
          <cell r="Q26">
            <v>49.25</v>
          </cell>
        </row>
        <row r="27">
          <cell r="B27">
            <v>140460</v>
          </cell>
          <cell r="Q27">
            <v>130.66666666666666</v>
          </cell>
        </row>
        <row r="28">
          <cell r="B28">
            <v>140470</v>
          </cell>
          <cell r="Q28">
            <v>137.33333333333334</v>
          </cell>
        </row>
        <row r="29">
          <cell r="B29">
            <v>140480</v>
          </cell>
          <cell r="Q29">
            <v>132.5</v>
          </cell>
        </row>
        <row r="30">
          <cell r="B30" t="str">
            <v>AGHC</v>
          </cell>
          <cell r="Q30">
            <v>474.16666666666669</v>
          </cell>
        </row>
        <row r="31">
          <cell r="B31" t="str">
            <v>AGWC</v>
          </cell>
          <cell r="Q31">
            <v>252.75</v>
          </cell>
        </row>
        <row r="32">
          <cell r="B32" t="str">
            <v>BB1</v>
          </cell>
          <cell r="Q32">
            <v>4852.583333333333</v>
          </cell>
        </row>
        <row r="33">
          <cell r="B33" t="str">
            <v>BBS</v>
          </cell>
          <cell r="Q33">
            <v>353.2</v>
          </cell>
        </row>
        <row r="34">
          <cell r="B34" t="str">
            <v>BC1</v>
          </cell>
          <cell r="Q34">
            <v>1228.25</v>
          </cell>
        </row>
        <row r="35">
          <cell r="B35" t="str">
            <v>BC150</v>
          </cell>
          <cell r="Q35">
            <v>10.090909090909092</v>
          </cell>
        </row>
        <row r="36">
          <cell r="B36" t="str">
            <v>BC2</v>
          </cell>
          <cell r="Q36">
            <v>137.83333333333334</v>
          </cell>
        </row>
        <row r="37">
          <cell r="B37" t="str">
            <v>BC21</v>
          </cell>
          <cell r="Q37">
            <v>63.363636363636367</v>
          </cell>
        </row>
        <row r="38">
          <cell r="B38" t="str">
            <v>BCH1</v>
          </cell>
          <cell r="Q38">
            <v>112.5</v>
          </cell>
        </row>
        <row r="39">
          <cell r="B39" t="str">
            <v>BCH2</v>
          </cell>
          <cell r="Q39">
            <v>1</v>
          </cell>
        </row>
        <row r="40">
          <cell r="B40" t="str">
            <v>BCM21</v>
          </cell>
          <cell r="Q40">
            <v>16.5</v>
          </cell>
        </row>
        <row r="41">
          <cell r="B41" t="str">
            <v>BV5</v>
          </cell>
          <cell r="Q41">
            <v>448.75</v>
          </cell>
        </row>
        <row r="42">
          <cell r="B42" t="str">
            <v>PBV6</v>
          </cell>
          <cell r="Q42">
            <v>-0.16666666666666666</v>
          </cell>
        </row>
        <row r="43">
          <cell r="B43" t="str">
            <v>PBV5</v>
          </cell>
          <cell r="Q43">
            <v>32.545454545454547</v>
          </cell>
        </row>
        <row r="44">
          <cell r="B44" t="str">
            <v>BCR</v>
          </cell>
          <cell r="Q44">
            <v>26</v>
          </cell>
        </row>
        <row r="45">
          <cell r="B45" t="str">
            <v>BCR1</v>
          </cell>
          <cell r="Q45">
            <v>17.181818181818183</v>
          </cell>
        </row>
        <row r="46">
          <cell r="B46" t="str">
            <v>BCRCS</v>
          </cell>
          <cell r="Q46">
            <v>1492.3333333333333</v>
          </cell>
        </row>
        <row r="47">
          <cell r="B47" t="str">
            <v>BCRCS150</v>
          </cell>
          <cell r="Q47">
            <v>13.7</v>
          </cell>
        </row>
        <row r="48">
          <cell r="B48" t="str">
            <v>BCRS</v>
          </cell>
          <cell r="Q48">
            <v>737.75</v>
          </cell>
        </row>
        <row r="49">
          <cell r="B49" t="str">
            <v>BCRS150</v>
          </cell>
          <cell r="Q49">
            <v>2.875</v>
          </cell>
        </row>
        <row r="50">
          <cell r="B50" t="str">
            <v>BCS21</v>
          </cell>
          <cell r="Q50">
            <v>22.272727272727273</v>
          </cell>
        </row>
        <row r="51">
          <cell r="B51" t="str">
            <v>BCSS</v>
          </cell>
          <cell r="Q51">
            <v>872.08333333333337</v>
          </cell>
        </row>
        <row r="52">
          <cell r="B52" t="str">
            <v>BCSS150</v>
          </cell>
          <cell r="Q52">
            <v>5.9</v>
          </cell>
        </row>
        <row r="53">
          <cell r="B53" t="str">
            <v>BCTC</v>
          </cell>
          <cell r="Q53">
            <v>810.25</v>
          </cell>
        </row>
        <row r="54">
          <cell r="B54" t="str">
            <v>BCU</v>
          </cell>
          <cell r="Q54">
            <v>14</v>
          </cell>
        </row>
        <row r="55">
          <cell r="B55" t="str">
            <v>BCUS</v>
          </cell>
          <cell r="Q55">
            <v>859.75</v>
          </cell>
        </row>
        <row r="56">
          <cell r="B56" t="str">
            <v>BCUS150</v>
          </cell>
          <cell r="Q56">
            <v>9.6</v>
          </cell>
        </row>
        <row r="57">
          <cell r="B57" t="str">
            <v>BE1</v>
          </cell>
          <cell r="Q57">
            <v>200</v>
          </cell>
        </row>
        <row r="58">
          <cell r="B58" t="str">
            <v>BFMCH</v>
          </cell>
          <cell r="Q58">
            <v>355.58333333333331</v>
          </cell>
        </row>
        <row r="59">
          <cell r="B59" t="str">
            <v>BFMCS</v>
          </cell>
          <cell r="Q59">
            <v>166.08333333333334</v>
          </cell>
        </row>
        <row r="60">
          <cell r="B60" t="str">
            <v>BFMST</v>
          </cell>
          <cell r="Q60">
            <v>340.91666666666669</v>
          </cell>
        </row>
        <row r="61">
          <cell r="B61" t="str">
            <v>BHC1</v>
          </cell>
          <cell r="Q61">
            <v>492</v>
          </cell>
        </row>
        <row r="62">
          <cell r="B62" t="str">
            <v>BHC2</v>
          </cell>
          <cell r="Q62">
            <v>4.4285714285714288</v>
          </cell>
        </row>
        <row r="63">
          <cell r="B63" t="str">
            <v>BHC3</v>
          </cell>
          <cell r="Q63">
            <v>183.75</v>
          </cell>
        </row>
        <row r="64">
          <cell r="B64" t="str">
            <v>BHCS</v>
          </cell>
          <cell r="Q64">
            <v>437.83333333333331</v>
          </cell>
        </row>
        <row r="65">
          <cell r="B65" t="str">
            <v>BHCS150</v>
          </cell>
          <cell r="Q65">
            <v>3.8</v>
          </cell>
        </row>
        <row r="66">
          <cell r="B66" t="str">
            <v>PPSQ1B</v>
          </cell>
          <cell r="Q66">
            <v>266.29166666666669</v>
          </cell>
        </row>
        <row r="67">
          <cell r="B67" t="str">
            <v>PPSQ1</v>
          </cell>
          <cell r="Q67">
            <v>193</v>
          </cell>
        </row>
        <row r="68">
          <cell r="B68" t="str">
            <v>LJ250</v>
          </cell>
          <cell r="Q68">
            <v>4953.333333333333</v>
          </cell>
        </row>
        <row r="69">
          <cell r="B69" t="str">
            <v>LJE250</v>
          </cell>
          <cell r="Q69">
            <v>128</v>
          </cell>
        </row>
        <row r="70">
          <cell r="B70" t="str">
            <v>PPLJ25</v>
          </cell>
          <cell r="Q70">
            <v>2732.25</v>
          </cell>
        </row>
        <row r="71">
          <cell r="B71" t="str">
            <v>BOACV</v>
          </cell>
          <cell r="Q71">
            <v>29</v>
          </cell>
        </row>
        <row r="72">
          <cell r="B72" t="str">
            <v>PPLJ500</v>
          </cell>
          <cell r="Q72">
            <v>5392.083333333333</v>
          </cell>
        </row>
        <row r="73">
          <cell r="B73" t="str">
            <v>LJ500</v>
          </cell>
          <cell r="Q73">
            <v>9889.6666666666661</v>
          </cell>
        </row>
        <row r="74">
          <cell r="B74" t="str">
            <v>LJE500</v>
          </cell>
          <cell r="Q74">
            <v>240</v>
          </cell>
        </row>
        <row r="75">
          <cell r="B75" t="str">
            <v>CHLJ500</v>
          </cell>
          <cell r="Q75">
            <v>5575.166666666667</v>
          </cell>
        </row>
        <row r="76">
          <cell r="B76" t="str">
            <v>LFLJ500</v>
          </cell>
          <cell r="Q76">
            <v>300</v>
          </cell>
        </row>
        <row r="77">
          <cell r="B77" t="str">
            <v>OKLJ500</v>
          </cell>
          <cell r="Q77">
            <v>663.25</v>
          </cell>
        </row>
        <row r="78">
          <cell r="B78" t="str">
            <v>CCBS060</v>
          </cell>
          <cell r="Q78">
            <v>489.66666666666669</v>
          </cell>
        </row>
        <row r="79">
          <cell r="B79" t="str">
            <v>CCCC100</v>
          </cell>
          <cell r="Q79">
            <v>737.75</v>
          </cell>
        </row>
        <row r="80">
          <cell r="B80" t="str">
            <v>SDPMN</v>
          </cell>
          <cell r="Q80">
            <v>83</v>
          </cell>
        </row>
        <row r="81">
          <cell r="B81" t="str">
            <v>CCOR060</v>
          </cell>
          <cell r="Q81">
            <v>763.66666666666663</v>
          </cell>
        </row>
        <row r="82">
          <cell r="B82" t="str">
            <v>CCPC090</v>
          </cell>
          <cell r="Q82">
            <v>486.83333333333331</v>
          </cell>
        </row>
        <row r="83">
          <cell r="B83" t="str">
            <v>CCSV100</v>
          </cell>
          <cell r="Q83">
            <v>832.41666666666663</v>
          </cell>
        </row>
        <row r="84">
          <cell r="B84" t="str">
            <v>RBLJ500</v>
          </cell>
          <cell r="Q84">
            <v>5824.25</v>
          </cell>
        </row>
        <row r="85">
          <cell r="B85" t="str">
            <v>SV2</v>
          </cell>
          <cell r="Q85">
            <v>350</v>
          </cell>
        </row>
        <row r="86">
          <cell r="B86" t="str">
            <v>SV1</v>
          </cell>
          <cell r="Q86">
            <v>627</v>
          </cell>
        </row>
        <row r="87">
          <cell r="B87" t="str">
            <v>UBLJ500</v>
          </cell>
          <cell r="Q87">
            <v>936.83333333333337</v>
          </cell>
        </row>
        <row r="88">
          <cell r="B88" t="str">
            <v>UTLJ500</v>
          </cell>
          <cell r="Q88">
            <v>77.75</v>
          </cell>
        </row>
        <row r="89">
          <cell r="B89" t="str">
            <v>UTV2</v>
          </cell>
          <cell r="Q89">
            <v>-5</v>
          </cell>
        </row>
        <row r="90">
          <cell r="B90" t="str">
            <v>BCOKT</v>
          </cell>
          <cell r="Q90">
            <v>136.33333333333334</v>
          </cell>
        </row>
        <row r="91">
          <cell r="B91" t="str">
            <v>BCOLI</v>
          </cell>
          <cell r="Q91">
            <v>405.91666666666669</v>
          </cell>
        </row>
        <row r="92">
          <cell r="B92" t="str">
            <v>BCOPF</v>
          </cell>
          <cell r="Q92">
            <v>441.08333333333331</v>
          </cell>
        </row>
        <row r="93">
          <cell r="B93" t="str">
            <v>LJ750</v>
          </cell>
          <cell r="Q93">
            <v>4042.25</v>
          </cell>
        </row>
        <row r="94">
          <cell r="B94" t="str">
            <v>BV2</v>
          </cell>
          <cell r="Q94">
            <v>2073.5833333333335</v>
          </cell>
        </row>
        <row r="95">
          <cell r="B95" t="str">
            <v>FGRANNEC03</v>
          </cell>
          <cell r="Q95">
            <v>71.5</v>
          </cell>
        </row>
        <row r="96">
          <cell r="B96" t="str">
            <v>FORNEC02</v>
          </cell>
          <cell r="Q96">
            <v>57.8</v>
          </cell>
        </row>
        <row r="97">
          <cell r="B97" t="str">
            <v>FT1</v>
          </cell>
          <cell r="Q97">
            <v>901</v>
          </cell>
        </row>
        <row r="98">
          <cell r="B98" t="str">
            <v>FT11</v>
          </cell>
          <cell r="Q98">
            <v>645.5</v>
          </cell>
        </row>
        <row r="99">
          <cell r="B99" t="str">
            <v>FT12</v>
          </cell>
          <cell r="Q99">
            <v>764.75</v>
          </cell>
        </row>
        <row r="100">
          <cell r="B100" t="str">
            <v>FT13</v>
          </cell>
          <cell r="Q100">
            <v>752</v>
          </cell>
        </row>
        <row r="101">
          <cell r="B101" t="str">
            <v>BV1</v>
          </cell>
          <cell r="Q101">
            <v>5622</v>
          </cell>
        </row>
        <row r="102">
          <cell r="B102" t="str">
            <v>CHLJ750</v>
          </cell>
          <cell r="Q102">
            <v>1229.3333333333333</v>
          </cell>
        </row>
        <row r="103">
          <cell r="B103" t="str">
            <v>CSV4</v>
          </cell>
          <cell r="Q103">
            <v>263</v>
          </cell>
        </row>
        <row r="104">
          <cell r="B104" t="str">
            <v>CSV3</v>
          </cell>
          <cell r="Q104">
            <v>725</v>
          </cell>
        </row>
        <row r="105">
          <cell r="B105" t="str">
            <v>PPCOKT</v>
          </cell>
          <cell r="Q105">
            <v>278.83333333333331</v>
          </cell>
        </row>
        <row r="106">
          <cell r="B106" t="str">
            <v>FTB10F</v>
          </cell>
          <cell r="Q106">
            <v>1015.9166666666666</v>
          </cell>
        </row>
        <row r="107">
          <cell r="B107" t="str">
            <v>FTB10G</v>
          </cell>
          <cell r="Q107">
            <v>425.41666666666669</v>
          </cell>
        </row>
        <row r="108">
          <cell r="B108" t="str">
            <v>FTB10L</v>
          </cell>
          <cell r="Q108">
            <v>1384.909090909091</v>
          </cell>
        </row>
        <row r="109">
          <cell r="B109" t="str">
            <v>FTB10MO</v>
          </cell>
          <cell r="Q109">
            <v>676.18181818181813</v>
          </cell>
        </row>
        <row r="110">
          <cell r="B110" t="str">
            <v>FTB10O</v>
          </cell>
          <cell r="Q110">
            <v>653.4545454545455</v>
          </cell>
        </row>
        <row r="111">
          <cell r="B111" t="str">
            <v>FTB150F</v>
          </cell>
          <cell r="Q111">
            <v>-27</v>
          </cell>
        </row>
        <row r="112">
          <cell r="B112" t="str">
            <v>PPCOLI</v>
          </cell>
          <cell r="Q112">
            <v>504.58333333333331</v>
          </cell>
        </row>
        <row r="113">
          <cell r="B113" t="str">
            <v>PPCOPF</v>
          </cell>
          <cell r="Q113">
            <v>426.41666666666669</v>
          </cell>
        </row>
        <row r="114">
          <cell r="B114" t="str">
            <v>JJ1</v>
          </cell>
          <cell r="Q114">
            <v>726.25</v>
          </cell>
        </row>
        <row r="115">
          <cell r="B115" t="str">
            <v>JJ3</v>
          </cell>
          <cell r="Q115">
            <v>1223.75</v>
          </cell>
        </row>
        <row r="116">
          <cell r="B116" t="str">
            <v>JJ4</v>
          </cell>
          <cell r="Q116">
            <v>126.25</v>
          </cell>
        </row>
        <row r="117">
          <cell r="B117" t="str">
            <v>JL1</v>
          </cell>
          <cell r="Q117">
            <v>1371.0833333333333</v>
          </cell>
        </row>
        <row r="118">
          <cell r="B118" t="str">
            <v>RBLJ750</v>
          </cell>
          <cell r="Q118">
            <v>752</v>
          </cell>
        </row>
        <row r="119">
          <cell r="B119" t="str">
            <v>UTV4</v>
          </cell>
          <cell r="Q119">
            <v>85.727272727272734</v>
          </cell>
        </row>
        <row r="120">
          <cell r="B120" t="str">
            <v>UTV3</v>
          </cell>
          <cell r="Q120">
            <v>188.11111111111111</v>
          </cell>
        </row>
        <row r="121">
          <cell r="B121" t="str">
            <v>FT5O</v>
          </cell>
          <cell r="Q121">
            <v>60</v>
          </cell>
        </row>
        <row r="122">
          <cell r="B122" t="str">
            <v>BOSQ5</v>
          </cell>
          <cell r="Q122">
            <v>98.333333333333329</v>
          </cell>
        </row>
        <row r="123">
          <cell r="B123" t="str">
            <v>BV6</v>
          </cell>
          <cell r="Q123">
            <v>136.75</v>
          </cell>
        </row>
        <row r="124">
          <cell r="B124" t="str">
            <v>CSV8</v>
          </cell>
          <cell r="Q124">
            <v>299</v>
          </cell>
        </row>
        <row r="125">
          <cell r="B125" t="str">
            <v>CSV7</v>
          </cell>
          <cell r="Q125">
            <v>360</v>
          </cell>
        </row>
        <row r="126">
          <cell r="B126" t="str">
            <v>FT5G</v>
          </cell>
          <cell r="Q126">
            <v>91.5</v>
          </cell>
        </row>
        <row r="127">
          <cell r="B127" t="str">
            <v>FT5PA</v>
          </cell>
          <cell r="Q127">
            <v>81</v>
          </cell>
        </row>
        <row r="128">
          <cell r="B128" t="str">
            <v>FT5FC</v>
          </cell>
          <cell r="Q128">
            <v>66.400000000000006</v>
          </cell>
        </row>
        <row r="129">
          <cell r="B129" t="str">
            <v>FT5MO</v>
          </cell>
          <cell r="Q129">
            <v>60</v>
          </cell>
        </row>
        <row r="130">
          <cell r="B130" t="str">
            <v>PPSQ5</v>
          </cell>
          <cell r="Q130">
            <v>607.33333333333337</v>
          </cell>
        </row>
        <row r="131">
          <cell r="B131" t="str">
            <v>CHSQ5</v>
          </cell>
          <cell r="Q131">
            <v>1197.5</v>
          </cell>
        </row>
        <row r="132">
          <cell r="B132" t="str">
            <v>TBTRU500</v>
          </cell>
          <cell r="Q132">
            <v>19385.666666666668</v>
          </cell>
        </row>
        <row r="133">
          <cell r="B133" t="str">
            <v>TBENA200</v>
          </cell>
          <cell r="Q133">
            <v>816.33333333333337</v>
          </cell>
        </row>
        <row r="134">
          <cell r="B134" t="str">
            <v>TBEPN200</v>
          </cell>
          <cell r="Q134">
            <v>1242</v>
          </cell>
        </row>
        <row r="135">
          <cell r="B135" t="str">
            <v>PPCCC100</v>
          </cell>
          <cell r="Q135">
            <v>532.08333333333337</v>
          </cell>
        </row>
        <row r="136">
          <cell r="B136" t="str">
            <v>PPCCOR100</v>
          </cell>
          <cell r="Q136">
            <v>567.5</v>
          </cell>
        </row>
        <row r="137">
          <cell r="B137" t="str">
            <v>TBERB200</v>
          </cell>
          <cell r="Q137">
            <v>1077</v>
          </cell>
        </row>
        <row r="138">
          <cell r="B138" t="str">
            <v>TBS200CS</v>
          </cell>
          <cell r="Q138">
            <v>1787.5555555555557</v>
          </cell>
        </row>
        <row r="139">
          <cell r="B139" t="str">
            <v>TBS200NS</v>
          </cell>
          <cell r="Q139">
            <v>961.8</v>
          </cell>
        </row>
        <row r="140">
          <cell r="B140" t="str">
            <v>TBS200OS</v>
          </cell>
          <cell r="Q140">
            <v>1140.6666666666667</v>
          </cell>
        </row>
        <row r="141">
          <cell r="B141" t="str">
            <v>TBS200PS</v>
          </cell>
          <cell r="Q141">
            <v>657.4</v>
          </cell>
        </row>
        <row r="142">
          <cell r="B142" t="str">
            <v>TBS200RS</v>
          </cell>
          <cell r="Q142">
            <v>1038</v>
          </cell>
        </row>
        <row r="143">
          <cell r="B143" t="str">
            <v>TBSWCS200</v>
          </cell>
          <cell r="Q143">
            <v>597</v>
          </cell>
        </row>
        <row r="144">
          <cell r="B144" t="str">
            <v>TBSWGB200</v>
          </cell>
          <cell r="Q144">
            <v>1184</v>
          </cell>
        </row>
        <row r="145">
          <cell r="B145" t="str">
            <v>TBSWN200</v>
          </cell>
          <cell r="Q145">
            <v>1219</v>
          </cell>
        </row>
        <row r="146">
          <cell r="B146" t="str">
            <v>PPITCAP</v>
          </cell>
          <cell r="Q146">
            <v>295.16666666666663</v>
          </cell>
        </row>
        <row r="147">
          <cell r="B147" t="str">
            <v>PPITCCR</v>
          </cell>
          <cell r="Q147">
            <v>704.26388888888903</v>
          </cell>
        </row>
        <row r="148">
          <cell r="B148" t="str">
            <v>PPCSVS100</v>
          </cell>
          <cell r="Q148">
            <v>854.16666666666663</v>
          </cell>
        </row>
        <row r="149">
          <cell r="B149" t="str">
            <v>PPHC</v>
          </cell>
          <cell r="Q149">
            <v>445</v>
          </cell>
        </row>
        <row r="150">
          <cell r="B150" t="str">
            <v>PPITCLE</v>
          </cell>
          <cell r="Q150">
            <v>347.04166666666669</v>
          </cell>
        </row>
        <row r="151">
          <cell r="B151" t="str">
            <v>PPITCPE</v>
          </cell>
          <cell r="Q151">
            <v>933.22222222222217</v>
          </cell>
        </row>
        <row r="152">
          <cell r="B152" t="str">
            <v>PPNNCOCR</v>
          </cell>
          <cell r="Q152">
            <v>378.83333333333331</v>
          </cell>
        </row>
        <row r="153">
          <cell r="B153" t="str">
            <v>PPNNCOCS</v>
          </cell>
          <cell r="Q153">
            <v>984.75</v>
          </cell>
        </row>
        <row r="154">
          <cell r="B154" t="str">
            <v>PPNNCOIB</v>
          </cell>
          <cell r="Q154">
            <v>377.58333333333331</v>
          </cell>
        </row>
        <row r="155">
          <cell r="B155" t="str">
            <v>PPNNCOPF</v>
          </cell>
          <cell r="Q155">
            <v>786.33333333333337</v>
          </cell>
        </row>
        <row r="156">
          <cell r="B156" t="str">
            <v>PPNNCORB</v>
          </cell>
          <cell r="Q156">
            <v>937</v>
          </cell>
        </row>
        <row r="157">
          <cell r="B157" t="str">
            <v>PPMMCH</v>
          </cell>
          <cell r="Q157">
            <v>216.41666666666666</v>
          </cell>
        </row>
        <row r="158">
          <cell r="B158" t="str">
            <v>PPMMCS</v>
          </cell>
          <cell r="Q158">
            <v>111.25</v>
          </cell>
        </row>
        <row r="159">
          <cell r="B159" t="str">
            <v>PPMMST</v>
          </cell>
          <cell r="Q159">
            <v>144.58333333333334</v>
          </cell>
        </row>
        <row r="160">
          <cell r="B160" t="str">
            <v>PPNNCOTR</v>
          </cell>
          <cell r="Q160">
            <v>409.5</v>
          </cell>
        </row>
        <row r="161">
          <cell r="B161" t="str">
            <v>LJ3</v>
          </cell>
          <cell r="Q161">
            <v>4099.5</v>
          </cell>
        </row>
        <row r="162">
          <cell r="B162" t="str">
            <v>CCLJ2</v>
          </cell>
          <cell r="Q162">
            <v>102.375</v>
          </cell>
        </row>
        <row r="163">
          <cell r="B163" t="str">
            <v>LFLJ2</v>
          </cell>
          <cell r="Q163">
            <v>620</v>
          </cell>
        </row>
        <row r="164">
          <cell r="B164" t="str">
            <v>PPLJ2</v>
          </cell>
          <cell r="Q164">
            <v>1124</v>
          </cell>
        </row>
        <row r="165">
          <cell r="B165" t="str">
            <v>PPCOLI2</v>
          </cell>
          <cell r="Q165">
            <v>166.5</v>
          </cell>
        </row>
        <row r="166">
          <cell r="B166" t="str">
            <v>BOSQB2</v>
          </cell>
          <cell r="Q166">
            <v>358.58333333333331</v>
          </cell>
        </row>
        <row r="167">
          <cell r="B167" t="str">
            <v>BOSQ2</v>
          </cell>
          <cell r="Q167">
            <v>1261.0833333333333</v>
          </cell>
        </row>
        <row r="168">
          <cell r="B168" t="str">
            <v>BOSQPF2</v>
          </cell>
          <cell r="Q168">
            <v>400.58333333333331</v>
          </cell>
        </row>
        <row r="169">
          <cell r="B169" t="str">
            <v>BV4</v>
          </cell>
          <cell r="Q169">
            <v>1709.5833333333333</v>
          </cell>
        </row>
        <row r="170">
          <cell r="B170" t="str">
            <v>BV3</v>
          </cell>
          <cell r="Q170">
            <v>7610.25</v>
          </cell>
        </row>
        <row r="171">
          <cell r="B171" t="str">
            <v>BOSQCH2</v>
          </cell>
          <cell r="Q171">
            <v>960</v>
          </cell>
        </row>
        <row r="172">
          <cell r="B172" t="str">
            <v>CSV6</v>
          </cell>
          <cell r="Q172">
            <v>208.5</v>
          </cell>
        </row>
        <row r="173">
          <cell r="B173" t="str">
            <v>CSV5</v>
          </cell>
          <cell r="Q173">
            <v>893</v>
          </cell>
        </row>
        <row r="174">
          <cell r="B174" t="str">
            <v>PPTCC</v>
          </cell>
          <cell r="Q174">
            <v>1</v>
          </cell>
        </row>
        <row r="175">
          <cell r="B175" t="str">
            <v>MAPA2</v>
          </cell>
          <cell r="Q175">
            <v>120.33333333333333</v>
          </cell>
        </row>
        <row r="176">
          <cell r="B176" t="str">
            <v>MAPN2</v>
          </cell>
          <cell r="Q176">
            <v>131.66666666666666</v>
          </cell>
        </row>
        <row r="177">
          <cell r="B177" t="str">
            <v>MAST2</v>
          </cell>
          <cell r="Q177">
            <v>124.41666666666667</v>
          </cell>
        </row>
        <row r="178">
          <cell r="B178" t="str">
            <v>OBCDPA2</v>
          </cell>
          <cell r="Q178">
            <v>480.16666666666669</v>
          </cell>
        </row>
        <row r="179">
          <cell r="B179" t="str">
            <v>OBCDPN2</v>
          </cell>
          <cell r="Q179">
            <v>480</v>
          </cell>
        </row>
        <row r="180">
          <cell r="B180" t="str">
            <v>OBCDST2</v>
          </cell>
          <cell r="Q180">
            <v>480</v>
          </cell>
        </row>
        <row r="181">
          <cell r="B181" t="str">
            <v>PPSQB</v>
          </cell>
          <cell r="Q181">
            <v>549.25</v>
          </cell>
        </row>
        <row r="182">
          <cell r="B182" t="str">
            <v>PPSQFC</v>
          </cell>
          <cell r="Q182">
            <v>246.83333333333334</v>
          </cell>
        </row>
        <row r="183">
          <cell r="B183" t="str">
            <v>PPSQM</v>
          </cell>
          <cell r="Q183">
            <v>308</v>
          </cell>
        </row>
        <row r="184">
          <cell r="B184" t="str">
            <v>PPSQ2</v>
          </cell>
          <cell r="Q184">
            <v>1005.5833333333334</v>
          </cell>
        </row>
        <row r="185">
          <cell r="B185" t="str">
            <v>PPSQPF</v>
          </cell>
          <cell r="Q185">
            <v>268.58333333333331</v>
          </cell>
        </row>
        <row r="186">
          <cell r="B186" t="str">
            <v>CHSQ2</v>
          </cell>
          <cell r="Q186">
            <v>7888.833333333333</v>
          </cell>
        </row>
        <row r="187">
          <cell r="B187" t="str">
            <v>UBSQ2</v>
          </cell>
          <cell r="Q187">
            <v>942.58333333333337</v>
          </cell>
        </row>
        <row r="188">
          <cell r="B188" t="str">
            <v>UTSQO2</v>
          </cell>
          <cell r="Q188">
            <v>477.66666666666669</v>
          </cell>
        </row>
        <row r="189">
          <cell r="B189" t="str">
            <v>UTV6</v>
          </cell>
          <cell r="Q189">
            <v>91.36363636363636</v>
          </cell>
        </row>
        <row r="190">
          <cell r="B190" t="str">
            <v>UTV5</v>
          </cell>
          <cell r="Q190">
            <v>159.25</v>
          </cell>
        </row>
        <row r="191">
          <cell r="B191" t="str">
            <v>CHR5OR</v>
          </cell>
          <cell r="Q191">
            <v>15.75</v>
          </cell>
        </row>
        <row r="192">
          <cell r="B192" t="str">
            <v>SDLL</v>
          </cell>
          <cell r="Q192">
            <v>122.16666666666667</v>
          </cell>
        </row>
        <row r="193">
          <cell r="B193" t="str">
            <v>SDMI</v>
          </cell>
          <cell r="Q193">
            <v>126.83333333333333</v>
          </cell>
        </row>
        <row r="194">
          <cell r="B194" t="str">
            <v>SDN</v>
          </cell>
          <cell r="Q194">
            <v>157.33333333333334</v>
          </cell>
        </row>
        <row r="195">
          <cell r="B195" t="str">
            <v>SDG</v>
          </cell>
          <cell r="Q195">
            <v>151.66666666666666</v>
          </cell>
        </row>
        <row r="196">
          <cell r="B196" t="str">
            <v>SDO</v>
          </cell>
          <cell r="Q196">
            <v>125.41666666666667</v>
          </cell>
        </row>
        <row r="197">
          <cell r="B197" t="str">
            <v>PPCNACF</v>
          </cell>
          <cell r="Q197">
            <v>372.66666666666669</v>
          </cell>
        </row>
        <row r="198">
          <cell r="B198" t="str">
            <v>PPCNFP</v>
          </cell>
          <cell r="Q198">
            <v>470.16666666666669</v>
          </cell>
        </row>
        <row r="199">
          <cell r="B199" t="str">
            <v>PPCNBF</v>
          </cell>
          <cell r="Q199">
            <v>473.25</v>
          </cell>
        </row>
        <row r="200">
          <cell r="B200" t="str">
            <v>PPCNOGF</v>
          </cell>
          <cell r="Q200">
            <v>278.5</v>
          </cell>
        </row>
        <row r="201">
          <cell r="B201" t="str">
            <v>UTTC</v>
          </cell>
          <cell r="Q201">
            <v>64.36363636363636</v>
          </cell>
        </row>
        <row r="202">
          <cell r="B202" t="str">
            <v>PPCNOMF</v>
          </cell>
          <cell r="Q202">
            <v>399</v>
          </cell>
        </row>
        <row r="203">
          <cell r="B203" t="str">
            <v>PPCNPA</v>
          </cell>
          <cell r="Q203">
            <v>306.66666666666669</v>
          </cell>
        </row>
        <row r="204">
          <cell r="B204" t="str">
            <v>PPCOLPG</v>
          </cell>
          <cell r="Q204">
            <v>0</v>
          </cell>
        </row>
        <row r="205">
          <cell r="B205" t="str">
            <v>FTRTDA</v>
          </cell>
          <cell r="Q205">
            <v>1</v>
          </cell>
        </row>
        <row r="206">
          <cell r="B206" t="str">
            <v>FTRTDO</v>
          </cell>
          <cell r="Q206">
            <v>20.5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workbookViewId="0">
      <selection activeCell="F89" sqref="F89:F103"/>
    </sheetView>
  </sheetViews>
  <sheetFormatPr defaultRowHeight="14.4" x14ac:dyDescent="0.3"/>
  <cols>
    <col min="1" max="1" width="59.5546875" bestFit="1" customWidth="1"/>
    <col min="2" max="2" width="12.33203125" bestFit="1" customWidth="1"/>
    <col min="3" max="3" width="8.21875" bestFit="1" customWidth="1"/>
    <col min="4" max="4" width="8.44140625" bestFit="1" customWidth="1"/>
    <col min="5" max="5" width="20.77734375" bestFit="1" customWidth="1"/>
    <col min="6" max="6" width="11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tr">
        <f>_xlfn.XLOOKUP(A2,[1]PRODUCT_MASTER!E:E,[1]PRODUCT_MASTER!B:B)</f>
        <v>BCOKT</v>
      </c>
      <c r="C2">
        <f>ROUNDUP(_xlfn.XLOOKUP(B2,[1]Forecast_2022!B:B,[1]Forecast_2022!Q:Q),0)</f>
        <v>137</v>
      </c>
      <c r="D2" t="s">
        <v>7</v>
      </c>
      <c r="E2">
        <f xml:space="preserve"> _xlfn.XLOOKUP(B2,[1]PRODUCT_MASTER!B:B,[1]PRODUCT_MASTER!D:D)</f>
        <v>84</v>
      </c>
      <c r="F2">
        <f>ROUND(C2/2,0)</f>
        <v>69</v>
      </c>
    </row>
    <row r="3" spans="1:6" x14ac:dyDescent="0.3">
      <c r="A3" t="s">
        <v>8</v>
      </c>
      <c r="B3" t="str">
        <f>_xlfn.XLOOKUP(A3,[1]PRODUCT_MASTER!E:E,[1]PRODUCT_MASTER!B:B)</f>
        <v>BCOLI</v>
      </c>
      <c r="C3">
        <f>ROUNDUP(_xlfn.XLOOKUP(B3,[1]Forecast_2022!B:B,[1]Forecast_2022!Q:Q),0)</f>
        <v>406</v>
      </c>
      <c r="D3" t="s">
        <v>7</v>
      </c>
      <c r="E3">
        <f xml:space="preserve"> _xlfn.XLOOKUP(B3,[1]PRODUCT_MASTER!B:B,[1]PRODUCT_MASTER!D:D)</f>
        <v>84</v>
      </c>
      <c r="F3">
        <f t="shared" ref="F3:F66" si="0">ROUND(C3/2,0)</f>
        <v>203</v>
      </c>
    </row>
    <row r="4" spans="1:6" x14ac:dyDescent="0.3">
      <c r="A4" t="s">
        <v>9</v>
      </c>
      <c r="B4" t="str">
        <f>_xlfn.XLOOKUP(A4,[1]PRODUCT_MASTER!E:E,[1]PRODUCT_MASTER!B:B)</f>
        <v>BCOPF</v>
      </c>
      <c r="C4">
        <f>ROUNDUP(_xlfn.XLOOKUP(B4,[1]Forecast_2022!B:B,[1]Forecast_2022!Q:Q),0)</f>
        <v>442</v>
      </c>
      <c r="D4" t="s">
        <v>7</v>
      </c>
      <c r="E4">
        <f xml:space="preserve"> _xlfn.XLOOKUP(B4,[1]PRODUCT_MASTER!B:B,[1]PRODUCT_MASTER!D:D)</f>
        <v>84</v>
      </c>
      <c r="F4">
        <f t="shared" si="0"/>
        <v>221</v>
      </c>
    </row>
    <row r="5" spans="1:6" x14ac:dyDescent="0.3">
      <c r="A5" t="s">
        <v>10</v>
      </c>
      <c r="B5" t="str">
        <f>_xlfn.XLOOKUP(A5,[1]PRODUCT_MASTER!E:E,[1]PRODUCT_MASTER!B:B)</f>
        <v>BOACV</v>
      </c>
      <c r="C5">
        <f>ROUNDUP(_xlfn.XLOOKUP(B5,[1]Forecast_2022!B:B,[1]Forecast_2022!Q:Q),0)</f>
        <v>29</v>
      </c>
      <c r="D5" t="s">
        <v>7</v>
      </c>
      <c r="E5">
        <f xml:space="preserve"> _xlfn.XLOOKUP(B5,[1]PRODUCT_MASTER!B:B,[1]PRODUCT_MASTER!D:D)</f>
        <v>92</v>
      </c>
      <c r="F5">
        <f t="shared" si="0"/>
        <v>15</v>
      </c>
    </row>
    <row r="6" spans="1:6" x14ac:dyDescent="0.3">
      <c r="A6" t="s">
        <v>11</v>
      </c>
      <c r="B6" t="str">
        <f>_xlfn.XLOOKUP(A6,[1]PRODUCT_MASTER!E:E,[1]PRODUCT_MASTER!B:B)</f>
        <v>BOSQ5</v>
      </c>
      <c r="C6">
        <f>ROUNDUP(_xlfn.XLOOKUP(B6,[1]Forecast_2022!B:B,[1]Forecast_2022!Q:Q),0)</f>
        <v>99</v>
      </c>
      <c r="D6" t="s">
        <v>7</v>
      </c>
      <c r="E6">
        <f xml:space="preserve"> _xlfn.XLOOKUP(B6,[1]PRODUCT_MASTER!B:B,[1]PRODUCT_MASTER!D:D)</f>
        <v>80</v>
      </c>
      <c r="F6">
        <f t="shared" si="0"/>
        <v>50</v>
      </c>
    </row>
    <row r="7" spans="1:6" x14ac:dyDescent="0.3">
      <c r="A7" t="s">
        <v>12</v>
      </c>
      <c r="B7" t="str">
        <f>_xlfn.XLOOKUP(A7,[1]PRODUCT_MASTER!E:E,[1]PRODUCT_MASTER!B:B)</f>
        <v>BV1</v>
      </c>
      <c r="C7">
        <f>ROUNDUP(_xlfn.XLOOKUP(B7,[1]Forecast_2022!B:B,[1]Forecast_2022!Q:Q),0)</f>
        <v>5622</v>
      </c>
      <c r="D7" t="s">
        <v>7</v>
      </c>
      <c r="E7">
        <f xml:space="preserve"> _xlfn.XLOOKUP(B7,[1]PRODUCT_MASTER!B:B,[1]PRODUCT_MASTER!D:D)</f>
        <v>84</v>
      </c>
      <c r="F7">
        <f t="shared" si="0"/>
        <v>2811</v>
      </c>
    </row>
    <row r="8" spans="1:6" x14ac:dyDescent="0.3">
      <c r="A8" t="s">
        <v>13</v>
      </c>
      <c r="B8" t="str">
        <f>_xlfn.XLOOKUP(A8,[1]PRODUCT_MASTER!E:E,[1]PRODUCT_MASTER!B:B)</f>
        <v>BV2</v>
      </c>
      <c r="C8">
        <f>ROUNDUP(_xlfn.XLOOKUP(B8,[1]Forecast_2022!B:B,[1]Forecast_2022!Q:Q),0)</f>
        <v>2074</v>
      </c>
      <c r="D8" t="s">
        <v>7</v>
      </c>
      <c r="E8">
        <f xml:space="preserve"> _xlfn.XLOOKUP(B8,[1]PRODUCT_MASTER!B:B,[1]PRODUCT_MASTER!D:D)</f>
        <v>84</v>
      </c>
      <c r="F8">
        <f t="shared" si="0"/>
        <v>1037</v>
      </c>
    </row>
    <row r="9" spans="1:6" x14ac:dyDescent="0.3">
      <c r="A9" t="s">
        <v>14</v>
      </c>
      <c r="B9" t="str">
        <f>_xlfn.XLOOKUP(A9,[1]PRODUCT_MASTER!E:E,[1]PRODUCT_MASTER!B:B)</f>
        <v>BV5</v>
      </c>
      <c r="C9">
        <f>ROUNDUP(_xlfn.XLOOKUP(B9,[1]Forecast_2022!B:B,[1]Forecast_2022!Q:Q),0)</f>
        <v>449</v>
      </c>
      <c r="D9" t="s">
        <v>7</v>
      </c>
      <c r="E9">
        <f xml:space="preserve"> _xlfn.XLOOKUP(B9,[1]PRODUCT_MASTER!B:B,[1]PRODUCT_MASTER!D:D)</f>
        <v>80</v>
      </c>
      <c r="F9">
        <f t="shared" si="0"/>
        <v>225</v>
      </c>
    </row>
    <row r="10" spans="1:6" x14ac:dyDescent="0.3">
      <c r="A10" t="s">
        <v>15</v>
      </c>
      <c r="B10" t="str">
        <f>_xlfn.XLOOKUP(A10,[1]PRODUCT_MASTER!E:E,[1]PRODUCT_MASTER!B:B)</f>
        <v>BV6</v>
      </c>
      <c r="C10">
        <f>ROUNDUP(_xlfn.XLOOKUP(B10,[1]Forecast_2022!B:B,[1]Forecast_2022!Q:Q),0)</f>
        <v>137</v>
      </c>
      <c r="D10" t="s">
        <v>7</v>
      </c>
      <c r="E10">
        <f xml:space="preserve"> _xlfn.XLOOKUP(B10,[1]PRODUCT_MASTER!B:B,[1]PRODUCT_MASTER!D:D)</f>
        <v>80</v>
      </c>
      <c r="F10">
        <f t="shared" si="0"/>
        <v>69</v>
      </c>
    </row>
    <row r="11" spans="1:6" x14ac:dyDescent="0.3">
      <c r="A11" t="s">
        <v>16</v>
      </c>
      <c r="B11" t="str">
        <f>_xlfn.XLOOKUP(A11,[1]PRODUCT_MASTER!E:E,[1]PRODUCT_MASTER!B:B)</f>
        <v>CHSQ5</v>
      </c>
      <c r="C11">
        <f>ROUNDUP(_xlfn.XLOOKUP(B11,[1]Forecast_2022!B:B,[1]Forecast_2022!Q:Q),0)</f>
        <v>1198</v>
      </c>
      <c r="D11" t="s">
        <v>7</v>
      </c>
      <c r="E11">
        <f xml:space="preserve"> _xlfn.XLOOKUP(B11,[1]PRODUCT_MASTER!B:B,[1]PRODUCT_MASTER!D:D)</f>
        <v>80</v>
      </c>
      <c r="F11">
        <f t="shared" si="0"/>
        <v>599</v>
      </c>
    </row>
    <row r="12" spans="1:6" x14ac:dyDescent="0.3">
      <c r="A12" t="s">
        <v>17</v>
      </c>
      <c r="B12" t="str">
        <f>_xlfn.XLOOKUP(A12,[1]PRODUCT_MASTER!E:E,[1]PRODUCT_MASTER!B:B)</f>
        <v>CSV3</v>
      </c>
      <c r="C12">
        <f>ROUNDUP(_xlfn.XLOOKUP(B12,[1]Forecast_2022!B:B,[1]Forecast_2022!Q:Q),0)</f>
        <v>725</v>
      </c>
      <c r="D12" t="s">
        <v>7</v>
      </c>
      <c r="E12">
        <f xml:space="preserve"> _xlfn.XLOOKUP(B12,[1]PRODUCT_MASTER!B:B,[1]PRODUCT_MASTER!D:D)</f>
        <v>84</v>
      </c>
      <c r="F12">
        <f t="shared" si="0"/>
        <v>363</v>
      </c>
    </row>
    <row r="13" spans="1:6" x14ac:dyDescent="0.3">
      <c r="A13" t="s">
        <v>18</v>
      </c>
      <c r="B13" t="str">
        <f>_xlfn.XLOOKUP(A13,[1]PRODUCT_MASTER!E:E,[1]PRODUCT_MASTER!B:B)</f>
        <v>CSV4</v>
      </c>
      <c r="C13">
        <f>ROUNDUP(_xlfn.XLOOKUP(B13,[1]Forecast_2022!B:B,[1]Forecast_2022!Q:Q),0)</f>
        <v>263</v>
      </c>
      <c r="D13" t="s">
        <v>7</v>
      </c>
      <c r="E13">
        <f xml:space="preserve"> _xlfn.XLOOKUP(B13,[1]PRODUCT_MASTER!B:B,[1]PRODUCT_MASTER!D:D)</f>
        <v>84</v>
      </c>
      <c r="F13">
        <f t="shared" si="0"/>
        <v>132</v>
      </c>
    </row>
    <row r="14" spans="1:6" x14ac:dyDescent="0.3">
      <c r="A14" t="s">
        <v>19</v>
      </c>
      <c r="B14" t="str">
        <f>_xlfn.XLOOKUP(A14,[1]PRODUCT_MASTER!E:E,[1]PRODUCT_MASTER!B:B)</f>
        <v>CSV7</v>
      </c>
      <c r="C14">
        <f>ROUNDUP(_xlfn.XLOOKUP(B14,[1]Forecast_2022!B:B,[1]Forecast_2022!Q:Q),0)</f>
        <v>360</v>
      </c>
      <c r="D14" t="s">
        <v>7</v>
      </c>
      <c r="E14">
        <f xml:space="preserve"> _xlfn.XLOOKUP(B14,[1]PRODUCT_MASTER!B:B,[1]PRODUCT_MASTER!D:D)</f>
        <v>80</v>
      </c>
      <c r="F14">
        <f t="shared" si="0"/>
        <v>180</v>
      </c>
    </row>
    <row r="15" spans="1:6" x14ac:dyDescent="0.3">
      <c r="A15" t="s">
        <v>20</v>
      </c>
      <c r="B15" t="str">
        <f>_xlfn.XLOOKUP(A15,[1]PRODUCT_MASTER!E:E,[1]PRODUCT_MASTER!B:B)</f>
        <v>CSV8</v>
      </c>
      <c r="C15">
        <f>ROUNDUP(_xlfn.XLOOKUP(B15,[1]Forecast_2022!B:B,[1]Forecast_2022!Q:Q),0)</f>
        <v>299</v>
      </c>
      <c r="D15" t="s">
        <v>7</v>
      </c>
      <c r="E15">
        <f xml:space="preserve"> _xlfn.XLOOKUP(B15,[1]PRODUCT_MASTER!B:B,[1]PRODUCT_MASTER!D:D)</f>
        <v>80</v>
      </c>
      <c r="F15">
        <f t="shared" si="0"/>
        <v>150</v>
      </c>
    </row>
    <row r="16" spans="1:6" x14ac:dyDescent="0.3">
      <c r="A16" t="s">
        <v>21</v>
      </c>
      <c r="B16" t="str">
        <f>_xlfn.XLOOKUP(A16,[1]PRODUCT_MASTER!E:E,[1]PRODUCT_MASTER!B:B)</f>
        <v>FGRANNEC03</v>
      </c>
      <c r="C16">
        <f>ROUNDUP(_xlfn.XLOOKUP(B16,[1]Forecast_2022!B:B,[1]Forecast_2022!Q:Q),0)</f>
        <v>72</v>
      </c>
      <c r="D16" t="s">
        <v>7</v>
      </c>
      <c r="E16">
        <f xml:space="preserve"> _xlfn.XLOOKUP(B16,[1]PRODUCT_MASTER!B:B,[1]PRODUCT_MASTER!D:D)</f>
        <v>45</v>
      </c>
      <c r="F16">
        <f t="shared" si="0"/>
        <v>36</v>
      </c>
    </row>
    <row r="17" spans="1:6" x14ac:dyDescent="0.3">
      <c r="A17" t="s">
        <v>22</v>
      </c>
      <c r="B17" t="str">
        <f>_xlfn.XLOOKUP(A17,[1]PRODUCT_MASTER!E:E,[1]PRODUCT_MASTER!B:B)</f>
        <v>FORNEC02</v>
      </c>
      <c r="C17">
        <f>ROUNDUP(_xlfn.XLOOKUP(B17,[1]Forecast_2022!B:B,[1]Forecast_2022!Q:Q),0)</f>
        <v>58</v>
      </c>
      <c r="D17" t="s">
        <v>7</v>
      </c>
      <c r="E17">
        <f xml:space="preserve"> _xlfn.XLOOKUP(B17,[1]PRODUCT_MASTER!B:B,[1]PRODUCT_MASTER!D:D)</f>
        <v>45</v>
      </c>
      <c r="F17">
        <f t="shared" si="0"/>
        <v>29</v>
      </c>
    </row>
    <row r="18" spans="1:6" x14ac:dyDescent="0.3">
      <c r="A18" t="s">
        <v>23</v>
      </c>
      <c r="B18" t="str">
        <f>_xlfn.XLOOKUP(A18,[1]PRODUCT_MASTER!E:E,[1]PRODUCT_MASTER!B:B)</f>
        <v>FT5FC</v>
      </c>
      <c r="C18">
        <f>ROUNDUP(_xlfn.XLOOKUP(B18,[1]Forecast_2022!B:B,[1]Forecast_2022!Q:Q),0)</f>
        <v>67</v>
      </c>
      <c r="D18" t="s">
        <v>7</v>
      </c>
      <c r="E18">
        <f xml:space="preserve"> _xlfn.XLOOKUP(B18,[1]PRODUCT_MASTER!B:B,[1]PRODUCT_MASTER!D:D)</f>
        <v>36</v>
      </c>
      <c r="F18">
        <f t="shared" si="0"/>
        <v>34</v>
      </c>
    </row>
    <row r="19" spans="1:6" x14ac:dyDescent="0.3">
      <c r="A19" t="s">
        <v>24</v>
      </c>
      <c r="B19" t="str">
        <f>_xlfn.XLOOKUP(A19,[1]PRODUCT_MASTER!E:E,[1]PRODUCT_MASTER!B:B)</f>
        <v>FT5G</v>
      </c>
      <c r="C19">
        <f>ROUNDUP(_xlfn.XLOOKUP(B19,[1]Forecast_2022!B:B,[1]Forecast_2022!Q:Q),0)</f>
        <v>92</v>
      </c>
      <c r="D19" t="s">
        <v>7</v>
      </c>
      <c r="E19">
        <f xml:space="preserve"> _xlfn.XLOOKUP(B19,[1]PRODUCT_MASTER!B:B,[1]PRODUCT_MASTER!D:D)</f>
        <v>36</v>
      </c>
      <c r="F19">
        <f t="shared" si="0"/>
        <v>46</v>
      </c>
    </row>
    <row r="20" spans="1:6" x14ac:dyDescent="0.3">
      <c r="A20" t="s">
        <v>25</v>
      </c>
      <c r="B20" t="str">
        <f>_xlfn.XLOOKUP(A20,[1]PRODUCT_MASTER!E:E,[1]PRODUCT_MASTER!B:B)</f>
        <v>FT5MO</v>
      </c>
      <c r="C20">
        <f>ROUNDUP(_xlfn.XLOOKUP(B20,[1]Forecast_2022!B:B,[1]Forecast_2022!Q:Q),0)</f>
        <v>60</v>
      </c>
      <c r="D20" t="s">
        <v>7</v>
      </c>
      <c r="E20">
        <f xml:space="preserve"> _xlfn.XLOOKUP(B20,[1]PRODUCT_MASTER!B:B,[1]PRODUCT_MASTER!D:D)</f>
        <v>36</v>
      </c>
      <c r="F20">
        <f t="shared" si="0"/>
        <v>30</v>
      </c>
    </row>
    <row r="21" spans="1:6" x14ac:dyDescent="0.3">
      <c r="A21" t="s">
        <v>26</v>
      </c>
      <c r="B21" t="str">
        <f>_xlfn.XLOOKUP(A21,[1]PRODUCT_MASTER!E:E,[1]PRODUCT_MASTER!B:B)</f>
        <v>FT5O</v>
      </c>
      <c r="C21">
        <f>ROUNDUP(_xlfn.XLOOKUP(B21,[1]Forecast_2022!B:B,[1]Forecast_2022!Q:Q),0)</f>
        <v>60</v>
      </c>
      <c r="D21" t="s">
        <v>7</v>
      </c>
      <c r="E21">
        <f xml:space="preserve"> _xlfn.XLOOKUP(B21,[1]PRODUCT_MASTER!B:B,[1]PRODUCT_MASTER!D:D)</f>
        <v>36</v>
      </c>
      <c r="F21">
        <f t="shared" si="0"/>
        <v>30</v>
      </c>
    </row>
    <row r="22" spans="1:6" x14ac:dyDescent="0.3">
      <c r="A22" t="s">
        <v>27</v>
      </c>
      <c r="B22" t="str">
        <f>_xlfn.XLOOKUP(A22,[1]PRODUCT_MASTER!E:E,[1]PRODUCT_MASTER!B:B)</f>
        <v>FT5PA</v>
      </c>
      <c r="C22">
        <f>ROUNDUP(_xlfn.XLOOKUP(B22,[1]Forecast_2022!B:B,[1]Forecast_2022!Q:Q),0)</f>
        <v>81</v>
      </c>
      <c r="D22" t="s">
        <v>7</v>
      </c>
      <c r="E22">
        <f xml:space="preserve"> _xlfn.XLOOKUP(B22,[1]PRODUCT_MASTER!B:B,[1]PRODUCT_MASTER!D:D)</f>
        <v>36</v>
      </c>
      <c r="F22">
        <f t="shared" si="0"/>
        <v>41</v>
      </c>
    </row>
    <row r="23" spans="1:6" x14ac:dyDescent="0.3">
      <c r="A23" t="s">
        <v>28</v>
      </c>
      <c r="B23" t="str">
        <f>_xlfn.XLOOKUP(A23,[1]PRODUCT_MASTER!E:E,[1]PRODUCT_MASTER!B:B)</f>
        <v>LJ250</v>
      </c>
      <c r="C23">
        <f>ROUNDUP(_xlfn.XLOOKUP(B23,[1]Forecast_2022!B:B,[1]Forecast_2022!Q:Q),0)</f>
        <v>4954</v>
      </c>
      <c r="D23" t="s">
        <v>7</v>
      </c>
      <c r="E23">
        <f xml:space="preserve"> _xlfn.XLOOKUP(B23,[1]PRODUCT_MASTER!B:B,[1]PRODUCT_MASTER!D:D)</f>
        <v>92</v>
      </c>
      <c r="F23">
        <f t="shared" si="0"/>
        <v>2477</v>
      </c>
    </row>
    <row r="24" spans="1:6" x14ac:dyDescent="0.3">
      <c r="A24" t="s">
        <v>29</v>
      </c>
      <c r="B24" t="str">
        <f>_xlfn.XLOOKUP(A24,[1]PRODUCT_MASTER!E:E,[1]PRODUCT_MASTER!B:B)</f>
        <v>LJE250</v>
      </c>
      <c r="C24">
        <f>ROUNDUP(_xlfn.XLOOKUP(B24,[1]Forecast_2022!B:B,[1]Forecast_2022!Q:Q),0)</f>
        <v>128</v>
      </c>
      <c r="D24" t="s">
        <v>7</v>
      </c>
      <c r="E24">
        <f xml:space="preserve"> _xlfn.XLOOKUP(B24,[1]PRODUCT_MASTER!B:B,[1]PRODUCT_MASTER!D:D)</f>
        <v>92</v>
      </c>
      <c r="F24">
        <f t="shared" si="0"/>
        <v>64</v>
      </c>
    </row>
    <row r="25" spans="1:6" x14ac:dyDescent="0.3">
      <c r="A25" t="s">
        <v>30</v>
      </c>
      <c r="B25" t="str">
        <f>_xlfn.XLOOKUP(A25,[1]PRODUCT_MASTER!E:E,[1]PRODUCT_MASTER!B:B)</f>
        <v>PPCOKT</v>
      </c>
      <c r="C25">
        <f>ROUNDUP(_xlfn.XLOOKUP(B25,[1]Forecast_2022!B:B,[1]Forecast_2022!Q:Q),0)</f>
        <v>279</v>
      </c>
      <c r="D25" t="s">
        <v>7</v>
      </c>
      <c r="E25">
        <f xml:space="preserve"> _xlfn.XLOOKUP(B25,[1]PRODUCT_MASTER!B:B,[1]PRODUCT_MASTER!D:D)</f>
        <v>84</v>
      </c>
      <c r="F25">
        <f t="shared" si="0"/>
        <v>140</v>
      </c>
    </row>
    <row r="26" spans="1:6" x14ac:dyDescent="0.3">
      <c r="A26" t="s">
        <v>31</v>
      </c>
      <c r="B26" t="str">
        <f>_xlfn.XLOOKUP(A26,[1]PRODUCT_MASTER!E:E,[1]PRODUCT_MASTER!B:B)</f>
        <v>PPCOLI</v>
      </c>
      <c r="C26">
        <f>ROUNDUP(_xlfn.XLOOKUP(B26,[1]Forecast_2022!B:B,[1]Forecast_2022!Q:Q),0)</f>
        <v>505</v>
      </c>
      <c r="D26" t="s">
        <v>7</v>
      </c>
      <c r="E26">
        <f xml:space="preserve"> _xlfn.XLOOKUP(B26,[1]PRODUCT_MASTER!B:B,[1]PRODUCT_MASTER!D:D)</f>
        <v>84</v>
      </c>
      <c r="F26">
        <f t="shared" si="0"/>
        <v>253</v>
      </c>
    </row>
    <row r="27" spans="1:6" x14ac:dyDescent="0.3">
      <c r="A27" t="s">
        <v>32</v>
      </c>
      <c r="B27" t="str">
        <f>_xlfn.XLOOKUP(A27,[1]PRODUCT_MASTER!E:E,[1]PRODUCT_MASTER!B:B)</f>
        <v>PPCOPF</v>
      </c>
      <c r="C27">
        <f>ROUNDUP(_xlfn.XLOOKUP(B27,[1]Forecast_2022!B:B,[1]Forecast_2022!Q:Q),0)</f>
        <v>427</v>
      </c>
      <c r="D27" t="s">
        <v>7</v>
      </c>
      <c r="E27">
        <f xml:space="preserve"> _xlfn.XLOOKUP(B27,[1]PRODUCT_MASTER!B:B,[1]PRODUCT_MASTER!D:D)</f>
        <v>84</v>
      </c>
      <c r="F27">
        <f t="shared" si="0"/>
        <v>214</v>
      </c>
    </row>
    <row r="28" spans="1:6" x14ac:dyDescent="0.3">
      <c r="A28" t="s">
        <v>33</v>
      </c>
      <c r="B28" t="str">
        <f>_xlfn.XLOOKUP(A28,[1]PRODUCT_MASTER!E:E,[1]PRODUCT_MASTER!B:B)</f>
        <v>PPLJ25</v>
      </c>
      <c r="C28">
        <f>ROUNDUP(_xlfn.XLOOKUP(B28,[1]Forecast_2022!B:B,[1]Forecast_2022!Q:Q),0)</f>
        <v>2733</v>
      </c>
      <c r="D28" t="s">
        <v>7</v>
      </c>
      <c r="E28">
        <f xml:space="preserve"> _xlfn.XLOOKUP(B28,[1]PRODUCT_MASTER!B:B,[1]PRODUCT_MASTER!D:D)</f>
        <v>92</v>
      </c>
      <c r="F28">
        <f t="shared" si="0"/>
        <v>1367</v>
      </c>
    </row>
    <row r="29" spans="1:6" x14ac:dyDescent="0.3">
      <c r="A29" t="s">
        <v>34</v>
      </c>
      <c r="B29" t="str">
        <f>_xlfn.XLOOKUP(A29,[1]PRODUCT_MASTER!E:E,[1]PRODUCT_MASTER!B:B)</f>
        <v>PPNNCOCR</v>
      </c>
      <c r="C29">
        <f>ROUNDUP(_xlfn.XLOOKUP(B29,[1]Forecast_2022!B:B,[1]Forecast_2022!Q:Q),0)</f>
        <v>379</v>
      </c>
      <c r="D29" t="s">
        <v>7</v>
      </c>
      <c r="E29">
        <f xml:space="preserve"> _xlfn.XLOOKUP(B29,[1]PRODUCT_MASTER!B:B,[1]PRODUCT_MASTER!D:D)</f>
        <v>168</v>
      </c>
      <c r="F29">
        <f t="shared" si="0"/>
        <v>190</v>
      </c>
    </row>
    <row r="30" spans="1:6" x14ac:dyDescent="0.3">
      <c r="A30" t="s">
        <v>35</v>
      </c>
      <c r="B30" t="str">
        <f>_xlfn.XLOOKUP(A30,[1]PRODUCT_MASTER!E:E,[1]PRODUCT_MASTER!B:B)</f>
        <v>PPNNCOCS</v>
      </c>
      <c r="C30">
        <f>ROUNDUP(_xlfn.XLOOKUP(B30,[1]Forecast_2022!B:B,[1]Forecast_2022!Q:Q),0)</f>
        <v>985</v>
      </c>
      <c r="D30" t="s">
        <v>7</v>
      </c>
      <c r="E30">
        <f xml:space="preserve"> _xlfn.XLOOKUP(B30,[1]PRODUCT_MASTER!B:B,[1]PRODUCT_MASTER!D:D)</f>
        <v>168</v>
      </c>
      <c r="F30">
        <f t="shared" si="0"/>
        <v>493</v>
      </c>
    </row>
    <row r="31" spans="1:6" x14ac:dyDescent="0.3">
      <c r="A31" t="s">
        <v>36</v>
      </c>
      <c r="B31" t="str">
        <f>_xlfn.XLOOKUP(A31,[1]PRODUCT_MASTER!E:E,[1]PRODUCT_MASTER!B:B)</f>
        <v>PPNNCOIB</v>
      </c>
      <c r="C31">
        <f>ROUNDUP(_xlfn.XLOOKUP(B31,[1]Forecast_2022!B:B,[1]Forecast_2022!Q:Q),0)</f>
        <v>378</v>
      </c>
      <c r="D31" t="s">
        <v>7</v>
      </c>
      <c r="E31">
        <f xml:space="preserve"> _xlfn.XLOOKUP(B31,[1]PRODUCT_MASTER!B:B,[1]PRODUCT_MASTER!D:D)</f>
        <v>168</v>
      </c>
      <c r="F31">
        <f t="shared" si="0"/>
        <v>189</v>
      </c>
    </row>
    <row r="32" spans="1:6" x14ac:dyDescent="0.3">
      <c r="A32" t="s">
        <v>37</v>
      </c>
      <c r="B32" t="str">
        <f>_xlfn.XLOOKUP(A32,[1]PRODUCT_MASTER!E:E,[1]PRODUCT_MASTER!B:B)</f>
        <v>PPNNCOPF</v>
      </c>
      <c r="C32">
        <f>ROUNDUP(_xlfn.XLOOKUP(B32,[1]Forecast_2022!B:B,[1]Forecast_2022!Q:Q),0)</f>
        <v>787</v>
      </c>
      <c r="D32" t="s">
        <v>7</v>
      </c>
      <c r="E32">
        <f xml:space="preserve"> _xlfn.XLOOKUP(B32,[1]PRODUCT_MASTER!B:B,[1]PRODUCT_MASTER!D:D)</f>
        <v>168</v>
      </c>
      <c r="F32">
        <f t="shared" si="0"/>
        <v>394</v>
      </c>
    </row>
    <row r="33" spans="1:6" x14ac:dyDescent="0.3">
      <c r="A33" t="s">
        <v>38</v>
      </c>
      <c r="B33" t="str">
        <f>_xlfn.XLOOKUP(A33,[1]PRODUCT_MASTER!E:E,[1]PRODUCT_MASTER!B:B)</f>
        <v>PPNNCORB</v>
      </c>
      <c r="C33">
        <f>ROUNDUP(_xlfn.XLOOKUP(B33,[1]Forecast_2022!B:B,[1]Forecast_2022!Q:Q),0)</f>
        <v>937</v>
      </c>
      <c r="D33" t="s">
        <v>7</v>
      </c>
      <c r="E33">
        <f xml:space="preserve"> _xlfn.XLOOKUP(B33,[1]PRODUCT_MASTER!B:B,[1]PRODUCT_MASTER!D:D)</f>
        <v>168</v>
      </c>
      <c r="F33">
        <f t="shared" si="0"/>
        <v>469</v>
      </c>
    </row>
    <row r="34" spans="1:6" x14ac:dyDescent="0.3">
      <c r="A34" t="s">
        <v>39</v>
      </c>
      <c r="B34" t="str">
        <f>_xlfn.XLOOKUP(A34,[1]PRODUCT_MASTER!E:E,[1]PRODUCT_MASTER!B:B)</f>
        <v>PPNNCOTR</v>
      </c>
      <c r="C34">
        <f>ROUNDUP(_xlfn.XLOOKUP(B34,[1]Forecast_2022!B:B,[1]Forecast_2022!Q:Q),0)</f>
        <v>410</v>
      </c>
      <c r="D34" t="s">
        <v>7</v>
      </c>
      <c r="E34">
        <f xml:space="preserve"> _xlfn.XLOOKUP(B34,[1]PRODUCT_MASTER!B:B,[1]PRODUCT_MASTER!D:D)</f>
        <v>168</v>
      </c>
      <c r="F34">
        <f t="shared" si="0"/>
        <v>205</v>
      </c>
    </row>
    <row r="35" spans="1:6" x14ac:dyDescent="0.3">
      <c r="A35" t="s">
        <v>40</v>
      </c>
      <c r="B35" t="str">
        <f>_xlfn.XLOOKUP(A35,[1]PRODUCT_MASTER!E:E,[1]PRODUCT_MASTER!B:B)</f>
        <v>PPSQ5</v>
      </c>
      <c r="C35">
        <f>ROUNDUP(_xlfn.XLOOKUP(B35,[1]Forecast_2022!B:B,[1]Forecast_2022!Q:Q),0)</f>
        <v>608</v>
      </c>
      <c r="D35" t="s">
        <v>7</v>
      </c>
      <c r="E35">
        <f xml:space="preserve"> _xlfn.XLOOKUP(B35,[1]PRODUCT_MASTER!B:B,[1]PRODUCT_MASTER!D:D)</f>
        <v>80</v>
      </c>
      <c r="F35">
        <f t="shared" si="0"/>
        <v>304</v>
      </c>
    </row>
    <row r="36" spans="1:6" x14ac:dyDescent="0.3">
      <c r="A36" t="s">
        <v>41</v>
      </c>
      <c r="B36" t="str">
        <f>_xlfn.XLOOKUP(A36,[1]PRODUCT_MASTER!E:E,[1]PRODUCT_MASTER!B:B)</f>
        <v>SV1</v>
      </c>
      <c r="C36">
        <f>ROUNDUP(_xlfn.XLOOKUP(B36,[1]Forecast_2022!B:B,[1]Forecast_2022!Q:Q),0)</f>
        <v>627</v>
      </c>
      <c r="D36" t="s">
        <v>7</v>
      </c>
      <c r="E36">
        <f xml:space="preserve"> _xlfn.XLOOKUP(B36,[1]PRODUCT_MASTER!B:B,[1]PRODUCT_MASTER!D:D)</f>
        <v>92</v>
      </c>
      <c r="F36">
        <f t="shared" si="0"/>
        <v>314</v>
      </c>
    </row>
    <row r="37" spans="1:6" x14ac:dyDescent="0.3">
      <c r="A37" t="s">
        <v>42</v>
      </c>
      <c r="B37" t="str">
        <f>_xlfn.XLOOKUP(A37,[1]PRODUCT_MASTER!E:E,[1]PRODUCT_MASTER!B:B)</f>
        <v>SV2</v>
      </c>
      <c r="C37">
        <f>ROUNDUP(_xlfn.XLOOKUP(B37,[1]Forecast_2022!B:B,[1]Forecast_2022!Q:Q),0)</f>
        <v>350</v>
      </c>
      <c r="D37" t="s">
        <v>7</v>
      </c>
      <c r="E37">
        <f xml:space="preserve"> _xlfn.XLOOKUP(B37,[1]PRODUCT_MASTER!B:B,[1]PRODUCT_MASTER!D:D)</f>
        <v>92</v>
      </c>
      <c r="F37">
        <f t="shared" si="0"/>
        <v>175</v>
      </c>
    </row>
    <row r="38" spans="1:6" x14ac:dyDescent="0.3">
      <c r="A38" t="s">
        <v>43</v>
      </c>
      <c r="B38" t="str">
        <f>_xlfn.XLOOKUP(A38,[1]PRODUCT_MASTER!E:E,[1]PRODUCT_MASTER!B:B)</f>
        <v>UTV3</v>
      </c>
      <c r="C38">
        <f>ROUNDUP(_xlfn.XLOOKUP(B38,[1]Forecast_2022!B:B,[1]Forecast_2022!Q:Q),0)</f>
        <v>189</v>
      </c>
      <c r="D38" t="s">
        <v>7</v>
      </c>
      <c r="E38">
        <f xml:space="preserve"> _xlfn.XLOOKUP(B38,[1]PRODUCT_MASTER!B:B,[1]PRODUCT_MASTER!D:D)</f>
        <v>84</v>
      </c>
      <c r="F38">
        <f t="shared" si="0"/>
        <v>95</v>
      </c>
    </row>
    <row r="39" spans="1:6" x14ac:dyDescent="0.3">
      <c r="A39" t="s">
        <v>44</v>
      </c>
      <c r="B39" t="str">
        <f>_xlfn.XLOOKUP(A39,[1]PRODUCT_MASTER!E:E,[1]PRODUCT_MASTER!B:B)</f>
        <v>UTV4</v>
      </c>
      <c r="C39">
        <f>ROUNDUP(_xlfn.XLOOKUP(B39,[1]Forecast_2022!B:B,[1]Forecast_2022!Q:Q),0)</f>
        <v>86</v>
      </c>
      <c r="D39" t="s">
        <v>7</v>
      </c>
      <c r="E39">
        <f xml:space="preserve"> _xlfn.XLOOKUP(B39,[1]PRODUCT_MASTER!B:B,[1]PRODUCT_MASTER!D:D)</f>
        <v>84</v>
      </c>
      <c r="F39">
        <f t="shared" si="0"/>
        <v>43</v>
      </c>
    </row>
    <row r="40" spans="1:6" x14ac:dyDescent="0.3">
      <c r="A40" t="s">
        <v>45</v>
      </c>
      <c r="B40" t="str">
        <f>_xlfn.XLOOKUP(A40,[1]PRODUCT_MASTER!E:E,[1]PRODUCT_MASTER!B:B)</f>
        <v>BOSQ2</v>
      </c>
      <c r="C40">
        <f>ROUNDUP(_xlfn.XLOOKUP(B40,[1]Forecast_2022!B:B,[1]Forecast_2022!Q:Q),0)</f>
        <v>1262</v>
      </c>
      <c r="D40" t="s">
        <v>46</v>
      </c>
      <c r="E40">
        <f xml:space="preserve"> _xlfn.XLOOKUP(B40,[1]PRODUCT_MASTER!B:B,[1]PRODUCT_MASTER!D:D)</f>
        <v>210</v>
      </c>
      <c r="F40">
        <f t="shared" si="0"/>
        <v>631</v>
      </c>
    </row>
    <row r="41" spans="1:6" x14ac:dyDescent="0.3">
      <c r="A41" t="s">
        <v>47</v>
      </c>
      <c r="B41" t="str">
        <f>_xlfn.XLOOKUP(A41,[1]PRODUCT_MASTER!E:E,[1]PRODUCT_MASTER!B:B)</f>
        <v>BOSQB2</v>
      </c>
      <c r="C41">
        <f>ROUNDUP(_xlfn.XLOOKUP(B41,[1]Forecast_2022!B:B,[1]Forecast_2022!Q:Q),0)</f>
        <v>359</v>
      </c>
      <c r="D41" t="s">
        <v>46</v>
      </c>
      <c r="E41">
        <f xml:space="preserve"> _xlfn.XLOOKUP(B41,[1]PRODUCT_MASTER!B:B,[1]PRODUCT_MASTER!D:D)</f>
        <v>210</v>
      </c>
      <c r="F41">
        <f t="shared" si="0"/>
        <v>180</v>
      </c>
    </row>
    <row r="42" spans="1:6" x14ac:dyDescent="0.3">
      <c r="A42" t="s">
        <v>48</v>
      </c>
      <c r="B42" t="str">
        <f>_xlfn.XLOOKUP(A42,[1]PRODUCT_MASTER!E:E,[1]PRODUCT_MASTER!B:B)</f>
        <v>BOSQCH2</v>
      </c>
      <c r="C42">
        <f>ROUNDUP(_xlfn.XLOOKUP(B42,[1]Forecast_2022!B:B,[1]Forecast_2022!Q:Q),0)</f>
        <v>960</v>
      </c>
      <c r="D42" t="s">
        <v>46</v>
      </c>
      <c r="E42">
        <f xml:space="preserve"> _xlfn.XLOOKUP(B42,[1]PRODUCT_MASTER!B:B,[1]PRODUCT_MASTER!D:D)</f>
        <v>210</v>
      </c>
      <c r="F42">
        <f t="shared" si="0"/>
        <v>480</v>
      </c>
    </row>
    <row r="43" spans="1:6" x14ac:dyDescent="0.3">
      <c r="A43" t="s">
        <v>49</v>
      </c>
      <c r="B43" t="str">
        <f>_xlfn.XLOOKUP(A43,[1]PRODUCT_MASTER!E:E,[1]PRODUCT_MASTER!B:B)</f>
        <v>BOSQPF2</v>
      </c>
      <c r="C43">
        <f>ROUNDUP(_xlfn.XLOOKUP(B43,[1]Forecast_2022!B:B,[1]Forecast_2022!Q:Q),0)</f>
        <v>401</v>
      </c>
      <c r="D43" t="s">
        <v>46</v>
      </c>
      <c r="E43">
        <f xml:space="preserve"> _xlfn.XLOOKUP(B43,[1]PRODUCT_MASTER!B:B,[1]PRODUCT_MASTER!D:D)</f>
        <v>210</v>
      </c>
      <c r="F43">
        <f t="shared" si="0"/>
        <v>201</v>
      </c>
    </row>
    <row r="44" spans="1:6" x14ac:dyDescent="0.3">
      <c r="A44" t="s">
        <v>50</v>
      </c>
      <c r="B44" t="str">
        <f>_xlfn.XLOOKUP(A44,[1]PRODUCT_MASTER!E:E,[1]PRODUCT_MASTER!B:B)</f>
        <v>BV3</v>
      </c>
      <c r="C44">
        <f>ROUNDUP(_xlfn.XLOOKUP(B44,[1]Forecast_2022!B:B,[1]Forecast_2022!Q:Q),0)</f>
        <v>7611</v>
      </c>
      <c r="D44" t="s">
        <v>46</v>
      </c>
      <c r="E44">
        <f xml:space="preserve"> _xlfn.XLOOKUP(B44,[1]PRODUCT_MASTER!B:B,[1]PRODUCT_MASTER!D:D)</f>
        <v>210</v>
      </c>
      <c r="F44">
        <f t="shared" si="0"/>
        <v>3806</v>
      </c>
    </row>
    <row r="45" spans="1:6" x14ac:dyDescent="0.3">
      <c r="A45" t="s">
        <v>51</v>
      </c>
      <c r="B45" t="str">
        <f>_xlfn.XLOOKUP(A45,[1]PRODUCT_MASTER!E:E,[1]PRODUCT_MASTER!B:B)</f>
        <v>BV4</v>
      </c>
      <c r="C45">
        <f>ROUNDUP(_xlfn.XLOOKUP(B45,[1]Forecast_2022!B:B,[1]Forecast_2022!Q:Q),0)</f>
        <v>1710</v>
      </c>
      <c r="D45" t="s">
        <v>46</v>
      </c>
      <c r="E45">
        <f xml:space="preserve"> _xlfn.XLOOKUP(B45,[1]PRODUCT_MASTER!B:B,[1]PRODUCT_MASTER!D:D)</f>
        <v>210</v>
      </c>
      <c r="F45">
        <f t="shared" si="0"/>
        <v>855</v>
      </c>
    </row>
    <row r="46" spans="1:6" x14ac:dyDescent="0.3">
      <c r="A46" t="s">
        <v>52</v>
      </c>
      <c r="B46" t="str">
        <f>_xlfn.XLOOKUP(A46,[1]PRODUCT_MASTER!E:E,[1]PRODUCT_MASTER!B:B)</f>
        <v>CCLJ2</v>
      </c>
      <c r="C46">
        <f>ROUNDUP(_xlfn.XLOOKUP(B46,[1]Forecast_2022!B:B,[1]Forecast_2022!Q:Q),0)</f>
        <v>103</v>
      </c>
      <c r="D46" t="s">
        <v>46</v>
      </c>
      <c r="E46">
        <f xml:space="preserve"> _xlfn.XLOOKUP(B46,[1]PRODUCT_MASTER!B:B,[1]PRODUCT_MASTER!D:D)</f>
        <v>210</v>
      </c>
      <c r="F46">
        <f t="shared" si="0"/>
        <v>52</v>
      </c>
    </row>
    <row r="47" spans="1:6" x14ac:dyDescent="0.3">
      <c r="A47" t="s">
        <v>53</v>
      </c>
      <c r="B47" t="str">
        <f>_xlfn.XLOOKUP(A47,[1]PRODUCT_MASTER!E:E,[1]PRODUCT_MASTER!B:B)</f>
        <v>CHSQ2</v>
      </c>
      <c r="C47">
        <f>ROUNDUP(_xlfn.XLOOKUP(B47,[1]Forecast_2022!B:B,[1]Forecast_2022!Q:Q),0)</f>
        <v>7889</v>
      </c>
      <c r="D47" t="s">
        <v>46</v>
      </c>
      <c r="E47">
        <f xml:space="preserve"> _xlfn.XLOOKUP(B47,[1]PRODUCT_MASTER!B:B,[1]PRODUCT_MASTER!D:D)</f>
        <v>210</v>
      </c>
      <c r="F47">
        <f t="shared" si="0"/>
        <v>3945</v>
      </c>
    </row>
    <row r="48" spans="1:6" x14ac:dyDescent="0.3">
      <c r="A48" t="s">
        <v>54</v>
      </c>
      <c r="B48" t="str">
        <f>_xlfn.XLOOKUP(A48,[1]PRODUCT_MASTER!E:E,[1]PRODUCT_MASTER!B:B)</f>
        <v>CSV5</v>
      </c>
      <c r="C48">
        <f>ROUNDUP(_xlfn.XLOOKUP(B48,[1]Forecast_2022!B:B,[1]Forecast_2022!Q:Q),0)</f>
        <v>893</v>
      </c>
      <c r="D48" t="s">
        <v>46</v>
      </c>
      <c r="E48">
        <f xml:space="preserve"> _xlfn.XLOOKUP(B48,[1]PRODUCT_MASTER!B:B,[1]PRODUCT_MASTER!D:D)</f>
        <v>210</v>
      </c>
      <c r="F48">
        <f t="shared" si="0"/>
        <v>447</v>
      </c>
    </row>
    <row r="49" spans="1:6" x14ac:dyDescent="0.3">
      <c r="A49" t="s">
        <v>55</v>
      </c>
      <c r="B49" t="str">
        <f>_xlfn.XLOOKUP(A49,[1]PRODUCT_MASTER!E:E,[1]PRODUCT_MASTER!B:B)</f>
        <v>CSV6</v>
      </c>
      <c r="C49">
        <f>ROUNDUP(_xlfn.XLOOKUP(B49,[1]Forecast_2022!B:B,[1]Forecast_2022!Q:Q),0)</f>
        <v>209</v>
      </c>
      <c r="D49" t="s">
        <v>46</v>
      </c>
      <c r="E49">
        <f xml:space="preserve"> _xlfn.XLOOKUP(B49,[1]PRODUCT_MASTER!B:B,[1]PRODUCT_MASTER!D:D)</f>
        <v>210</v>
      </c>
      <c r="F49">
        <f t="shared" si="0"/>
        <v>105</v>
      </c>
    </row>
    <row r="50" spans="1:6" x14ac:dyDescent="0.3">
      <c r="A50" t="s">
        <v>56</v>
      </c>
      <c r="B50" t="str">
        <f>_xlfn.XLOOKUP(A50,[1]PRODUCT_MASTER!E:E,[1]PRODUCT_MASTER!B:B)</f>
        <v>LFLJ2</v>
      </c>
      <c r="C50">
        <f>ROUNDUP(_xlfn.XLOOKUP(B50,[1]Forecast_2022!B:B,[1]Forecast_2022!Q:Q),0)</f>
        <v>620</v>
      </c>
      <c r="D50" t="s">
        <v>46</v>
      </c>
      <c r="E50">
        <f xml:space="preserve"> _xlfn.XLOOKUP(B50,[1]PRODUCT_MASTER!B:B,[1]PRODUCT_MASTER!D:D)</f>
        <v>210</v>
      </c>
      <c r="F50">
        <f t="shared" si="0"/>
        <v>310</v>
      </c>
    </row>
    <row r="51" spans="1:6" x14ac:dyDescent="0.3">
      <c r="A51" t="s">
        <v>57</v>
      </c>
      <c r="B51" t="str">
        <f>_xlfn.XLOOKUP(A51,[1]PRODUCT_MASTER!E:E,[1]PRODUCT_MASTER!B:B)</f>
        <v>LJ3</v>
      </c>
      <c r="C51">
        <f>ROUNDUP(_xlfn.XLOOKUP(B51,[1]Forecast_2022!B:B,[1]Forecast_2022!Q:Q),0)</f>
        <v>4100</v>
      </c>
      <c r="D51" t="s">
        <v>46</v>
      </c>
      <c r="E51">
        <f xml:space="preserve"> _xlfn.XLOOKUP(B51,[1]PRODUCT_MASTER!B:B,[1]PRODUCT_MASTER!D:D)</f>
        <v>210</v>
      </c>
      <c r="F51">
        <f t="shared" si="0"/>
        <v>2050</v>
      </c>
    </row>
    <row r="52" spans="1:6" x14ac:dyDescent="0.3">
      <c r="A52" t="s">
        <v>58</v>
      </c>
      <c r="B52" t="str">
        <f>_xlfn.XLOOKUP(A52,[1]PRODUCT_MASTER!E:E,[1]PRODUCT_MASTER!B:B)</f>
        <v>CHLJ750</v>
      </c>
      <c r="C52">
        <f>ROUNDUP(_xlfn.XLOOKUP(B52,[1]Forecast_2022!B:B,[1]Forecast_2022!Q:Q),0)</f>
        <v>1230</v>
      </c>
      <c r="D52" t="s">
        <v>46</v>
      </c>
      <c r="E52">
        <f xml:space="preserve"> _xlfn.XLOOKUP(B52,[1]PRODUCT_MASTER!B:B,[1]PRODUCT_MASTER!D:D)</f>
        <v>158</v>
      </c>
      <c r="F52">
        <f t="shared" si="0"/>
        <v>615</v>
      </c>
    </row>
    <row r="53" spans="1:6" x14ac:dyDescent="0.3">
      <c r="A53" t="s">
        <v>59</v>
      </c>
      <c r="B53" t="str">
        <f>_xlfn.XLOOKUP(A53,[1]PRODUCT_MASTER!E:E,[1]PRODUCT_MASTER!B:B)</f>
        <v>LJ750</v>
      </c>
      <c r="C53">
        <f>ROUNDUP(_xlfn.XLOOKUP(B53,[1]Forecast_2022!B:B,[1]Forecast_2022!Q:Q),0)</f>
        <v>4043</v>
      </c>
      <c r="D53" t="s">
        <v>46</v>
      </c>
      <c r="E53">
        <f xml:space="preserve"> _xlfn.XLOOKUP(B53,[1]PRODUCT_MASTER!B:B,[1]PRODUCT_MASTER!D:D)</f>
        <v>158</v>
      </c>
      <c r="F53">
        <f t="shared" si="0"/>
        <v>2022</v>
      </c>
    </row>
    <row r="54" spans="1:6" x14ac:dyDescent="0.3">
      <c r="A54" t="s">
        <v>60</v>
      </c>
      <c r="B54" t="str">
        <f>_xlfn.XLOOKUP(A54,[1]PRODUCT_MASTER!E:E,[1]PRODUCT_MASTER!B:B)</f>
        <v>RBLJ750</v>
      </c>
      <c r="C54">
        <f>ROUNDUP(_xlfn.XLOOKUP(B54,[1]Forecast_2022!B:B,[1]Forecast_2022!Q:Q),0)</f>
        <v>752</v>
      </c>
      <c r="D54" t="s">
        <v>46</v>
      </c>
      <c r="E54">
        <f xml:space="preserve"> _xlfn.XLOOKUP(B54,[1]PRODUCT_MASTER!B:B,[1]PRODUCT_MASTER!D:D)</f>
        <v>158</v>
      </c>
      <c r="F54">
        <f t="shared" si="0"/>
        <v>376</v>
      </c>
    </row>
    <row r="55" spans="1:6" x14ac:dyDescent="0.3">
      <c r="A55" t="s">
        <v>61</v>
      </c>
      <c r="B55" t="str">
        <f>_xlfn.XLOOKUP(A55,[1]PRODUCT_MASTER!E:E,[1]PRODUCT_MASTER!B:B)</f>
        <v>MAPA2</v>
      </c>
      <c r="C55">
        <f>ROUNDUP(_xlfn.XLOOKUP(B55,[1]Forecast_2022!B:B,[1]Forecast_2022!Q:Q),0)</f>
        <v>121</v>
      </c>
      <c r="D55" t="s">
        <v>46</v>
      </c>
      <c r="E55">
        <f xml:space="preserve"> _xlfn.XLOOKUP(B55,[1]PRODUCT_MASTER!B:B,[1]PRODUCT_MASTER!D:D)</f>
        <v>210</v>
      </c>
      <c r="F55">
        <f t="shared" si="0"/>
        <v>61</v>
      </c>
    </row>
    <row r="56" spans="1:6" x14ac:dyDescent="0.3">
      <c r="A56" t="s">
        <v>62</v>
      </c>
      <c r="B56" t="str">
        <f>_xlfn.XLOOKUP(A56,[1]PRODUCT_MASTER!E:E,[1]PRODUCT_MASTER!B:B)</f>
        <v>MAPN2</v>
      </c>
      <c r="C56">
        <f>ROUNDUP(_xlfn.XLOOKUP(B56,[1]Forecast_2022!B:B,[1]Forecast_2022!Q:Q),0)</f>
        <v>132</v>
      </c>
      <c r="D56" t="s">
        <v>46</v>
      </c>
      <c r="E56">
        <f xml:space="preserve"> _xlfn.XLOOKUP(B56,[1]PRODUCT_MASTER!B:B,[1]PRODUCT_MASTER!D:D)</f>
        <v>210</v>
      </c>
      <c r="F56">
        <f t="shared" si="0"/>
        <v>66</v>
      </c>
    </row>
    <row r="57" spans="1:6" x14ac:dyDescent="0.3">
      <c r="A57" t="s">
        <v>63</v>
      </c>
      <c r="B57" t="str">
        <f>_xlfn.XLOOKUP(A57,[1]PRODUCT_MASTER!E:E,[1]PRODUCT_MASTER!B:B)</f>
        <v>MAST2</v>
      </c>
      <c r="C57">
        <f>ROUNDUP(_xlfn.XLOOKUP(B57,[1]Forecast_2022!B:B,[1]Forecast_2022!Q:Q),0)</f>
        <v>125</v>
      </c>
      <c r="D57" t="s">
        <v>46</v>
      </c>
      <c r="E57">
        <f xml:space="preserve"> _xlfn.XLOOKUP(B57,[1]PRODUCT_MASTER!B:B,[1]PRODUCT_MASTER!D:D)</f>
        <v>210</v>
      </c>
      <c r="F57">
        <f t="shared" si="0"/>
        <v>63</v>
      </c>
    </row>
    <row r="58" spans="1:6" x14ac:dyDescent="0.3">
      <c r="A58" t="s">
        <v>64</v>
      </c>
      <c r="B58" t="str">
        <f>_xlfn.XLOOKUP(A58,[1]PRODUCT_MASTER!E:E,[1]PRODUCT_MASTER!B:B)</f>
        <v>OBCDPA2</v>
      </c>
      <c r="C58">
        <f>ROUNDUP(_xlfn.XLOOKUP(B58,[1]Forecast_2022!B:B,[1]Forecast_2022!Q:Q),0)</f>
        <v>481</v>
      </c>
      <c r="D58" t="s">
        <v>46</v>
      </c>
      <c r="E58">
        <f xml:space="preserve"> _xlfn.XLOOKUP(B58,[1]PRODUCT_MASTER!B:B,[1]PRODUCT_MASTER!D:D)</f>
        <v>210</v>
      </c>
      <c r="F58">
        <f t="shared" si="0"/>
        <v>241</v>
      </c>
    </row>
    <row r="59" spans="1:6" x14ac:dyDescent="0.3">
      <c r="A59" t="s">
        <v>65</v>
      </c>
      <c r="B59" t="str">
        <f>_xlfn.XLOOKUP(A59,[1]PRODUCT_MASTER!E:E,[1]PRODUCT_MASTER!B:B)</f>
        <v>OBCDPN2</v>
      </c>
      <c r="C59">
        <f>ROUNDUP(_xlfn.XLOOKUP(B59,[1]Forecast_2022!B:B,[1]Forecast_2022!Q:Q),0)</f>
        <v>480</v>
      </c>
      <c r="D59" t="s">
        <v>46</v>
      </c>
      <c r="E59">
        <f xml:space="preserve"> _xlfn.XLOOKUP(B59,[1]PRODUCT_MASTER!B:B,[1]PRODUCT_MASTER!D:D)</f>
        <v>210</v>
      </c>
      <c r="F59">
        <f t="shared" si="0"/>
        <v>240</v>
      </c>
    </row>
    <row r="60" spans="1:6" x14ac:dyDescent="0.3">
      <c r="A60" t="s">
        <v>66</v>
      </c>
      <c r="B60" t="str">
        <f>_xlfn.XLOOKUP(A60,[1]PRODUCT_MASTER!E:E,[1]PRODUCT_MASTER!B:B)</f>
        <v>OBCDST2</v>
      </c>
      <c r="C60">
        <f>ROUNDUP(_xlfn.XLOOKUP(B60,[1]Forecast_2022!B:B,[1]Forecast_2022!Q:Q),0)</f>
        <v>480</v>
      </c>
      <c r="D60" t="s">
        <v>46</v>
      </c>
      <c r="E60">
        <f xml:space="preserve"> _xlfn.XLOOKUP(B60,[1]PRODUCT_MASTER!B:B,[1]PRODUCT_MASTER!D:D)</f>
        <v>210</v>
      </c>
      <c r="F60">
        <f t="shared" si="0"/>
        <v>240</v>
      </c>
    </row>
    <row r="61" spans="1:6" x14ac:dyDescent="0.3">
      <c r="A61" t="s">
        <v>67</v>
      </c>
      <c r="B61" t="str">
        <f>_xlfn.XLOOKUP(A61,[1]PRODUCT_MASTER!E:E,[1]PRODUCT_MASTER!B:B)</f>
        <v>PPCNACF</v>
      </c>
      <c r="C61">
        <f>ROUNDUP(_xlfn.XLOOKUP(B61,[1]Forecast_2022!B:B,[1]Forecast_2022!Q:Q),0)</f>
        <v>373</v>
      </c>
      <c r="D61" t="s">
        <v>46</v>
      </c>
      <c r="E61">
        <f xml:space="preserve"> _xlfn.XLOOKUP(B61,[1]PRODUCT_MASTER!B:B,[1]PRODUCT_MASTER!D:D)</f>
        <v>210</v>
      </c>
      <c r="F61">
        <f t="shared" si="0"/>
        <v>187</v>
      </c>
    </row>
    <row r="62" spans="1:6" x14ac:dyDescent="0.3">
      <c r="A62" t="s">
        <v>68</v>
      </c>
      <c r="B62" t="str">
        <f>_xlfn.XLOOKUP(A62,[1]PRODUCT_MASTER!E:E,[1]PRODUCT_MASTER!B:B)</f>
        <v>PPCNBF</v>
      </c>
      <c r="C62">
        <f>ROUNDUP(_xlfn.XLOOKUP(B62,[1]Forecast_2022!B:B,[1]Forecast_2022!Q:Q),0)</f>
        <v>474</v>
      </c>
      <c r="D62" t="s">
        <v>46</v>
      </c>
      <c r="E62">
        <f xml:space="preserve"> _xlfn.XLOOKUP(B62,[1]PRODUCT_MASTER!B:B,[1]PRODUCT_MASTER!D:D)</f>
        <v>210</v>
      </c>
      <c r="F62">
        <f t="shared" si="0"/>
        <v>237</v>
      </c>
    </row>
    <row r="63" spans="1:6" x14ac:dyDescent="0.3">
      <c r="A63" t="s">
        <v>69</v>
      </c>
      <c r="B63" t="str">
        <f>_xlfn.XLOOKUP(A63,[1]PRODUCT_MASTER!E:E,[1]PRODUCT_MASTER!B:B)</f>
        <v>PPCNFP</v>
      </c>
      <c r="C63">
        <f>ROUNDUP(_xlfn.XLOOKUP(B63,[1]Forecast_2022!B:B,[1]Forecast_2022!Q:Q),0)</f>
        <v>471</v>
      </c>
      <c r="D63" t="s">
        <v>46</v>
      </c>
      <c r="E63">
        <f xml:space="preserve"> _xlfn.XLOOKUP(B63,[1]PRODUCT_MASTER!B:B,[1]PRODUCT_MASTER!D:D)</f>
        <v>210</v>
      </c>
      <c r="F63">
        <f t="shared" si="0"/>
        <v>236</v>
      </c>
    </row>
    <row r="64" spans="1:6" x14ac:dyDescent="0.3">
      <c r="A64" t="s">
        <v>70</v>
      </c>
      <c r="B64" t="str">
        <f>_xlfn.XLOOKUP(A64,[1]PRODUCT_MASTER!E:E,[1]PRODUCT_MASTER!B:B)</f>
        <v>PPCNOGF</v>
      </c>
      <c r="C64">
        <f>ROUNDUP(_xlfn.XLOOKUP(B64,[1]Forecast_2022!B:B,[1]Forecast_2022!Q:Q),0)</f>
        <v>279</v>
      </c>
      <c r="D64" t="s">
        <v>46</v>
      </c>
      <c r="E64">
        <f xml:space="preserve"> _xlfn.XLOOKUP(B64,[1]PRODUCT_MASTER!B:B,[1]PRODUCT_MASTER!D:D)</f>
        <v>210</v>
      </c>
      <c r="F64">
        <f t="shared" si="0"/>
        <v>140</v>
      </c>
    </row>
    <row r="65" spans="1:6" x14ac:dyDescent="0.3">
      <c r="A65" t="s">
        <v>71</v>
      </c>
      <c r="B65" t="str">
        <f>_xlfn.XLOOKUP(A65,[1]PRODUCT_MASTER!E:E,[1]PRODUCT_MASTER!B:B)</f>
        <v>PPCNOMF</v>
      </c>
      <c r="C65">
        <f>ROUNDUP(_xlfn.XLOOKUP(B65,[1]Forecast_2022!B:B,[1]Forecast_2022!Q:Q),0)</f>
        <v>399</v>
      </c>
      <c r="D65" t="s">
        <v>46</v>
      </c>
      <c r="E65">
        <f xml:space="preserve"> _xlfn.XLOOKUP(B65,[1]PRODUCT_MASTER!B:B,[1]PRODUCT_MASTER!D:D)</f>
        <v>210</v>
      </c>
      <c r="F65">
        <f t="shared" si="0"/>
        <v>200</v>
      </c>
    </row>
    <row r="66" spans="1:6" x14ac:dyDescent="0.3">
      <c r="A66" t="s">
        <v>72</v>
      </c>
      <c r="B66" t="str">
        <f>_xlfn.XLOOKUP(A66,[1]PRODUCT_MASTER!E:E,[1]PRODUCT_MASTER!B:B)</f>
        <v>PPCNPA</v>
      </c>
      <c r="C66">
        <f>ROUNDUP(_xlfn.XLOOKUP(B66,[1]Forecast_2022!B:B,[1]Forecast_2022!Q:Q),0)</f>
        <v>307</v>
      </c>
      <c r="D66" t="s">
        <v>46</v>
      </c>
      <c r="E66">
        <f xml:space="preserve"> _xlfn.XLOOKUP(B66,[1]PRODUCT_MASTER!B:B,[1]PRODUCT_MASTER!D:D)</f>
        <v>210</v>
      </c>
      <c r="F66">
        <f t="shared" si="0"/>
        <v>154</v>
      </c>
    </row>
    <row r="67" spans="1:6" x14ac:dyDescent="0.3">
      <c r="A67" t="s">
        <v>73</v>
      </c>
      <c r="B67" t="str">
        <f>_xlfn.XLOOKUP(A67,[1]PRODUCT_MASTER!E:E,[1]PRODUCT_MASTER!B:B)</f>
        <v>PPITCCR</v>
      </c>
      <c r="C67">
        <f>ROUNDUP(_xlfn.XLOOKUP(B67,[1]Forecast_2022!B:B,[1]Forecast_2022!Q:Q),0)</f>
        <v>705</v>
      </c>
      <c r="D67" t="s">
        <v>46</v>
      </c>
      <c r="E67">
        <f xml:space="preserve"> _xlfn.XLOOKUP(B67,[1]PRODUCT_MASTER!B:B,[1]PRODUCT_MASTER!D:D)</f>
        <v>210</v>
      </c>
      <c r="F67">
        <f t="shared" ref="F67:F103" si="1">ROUND(C67/2,0)</f>
        <v>353</v>
      </c>
    </row>
    <row r="68" spans="1:6" x14ac:dyDescent="0.3">
      <c r="A68" t="s">
        <v>74</v>
      </c>
      <c r="B68" t="str">
        <f>_xlfn.XLOOKUP(A68,[1]PRODUCT_MASTER!E:E,[1]PRODUCT_MASTER!B:B)</f>
        <v>PPITCLE</v>
      </c>
      <c r="C68">
        <f>ROUNDUP(_xlfn.XLOOKUP(B68,[1]Forecast_2022!B:B,[1]Forecast_2022!Q:Q),0)</f>
        <v>348</v>
      </c>
      <c r="D68" t="s">
        <v>46</v>
      </c>
      <c r="E68">
        <f xml:space="preserve"> _xlfn.XLOOKUP(B68,[1]PRODUCT_MASTER!B:B,[1]PRODUCT_MASTER!D:D)</f>
        <v>210</v>
      </c>
      <c r="F68">
        <f t="shared" si="1"/>
        <v>174</v>
      </c>
    </row>
    <row r="69" spans="1:6" x14ac:dyDescent="0.3">
      <c r="A69" t="s">
        <v>75</v>
      </c>
      <c r="B69" t="str">
        <f>_xlfn.XLOOKUP(A69,[1]PRODUCT_MASTER!E:E,[1]PRODUCT_MASTER!B:B)</f>
        <v>PPITCPE</v>
      </c>
      <c r="C69">
        <f>ROUNDUP(_xlfn.XLOOKUP(B69,[1]Forecast_2022!B:B,[1]Forecast_2022!Q:Q),0)</f>
        <v>934</v>
      </c>
      <c r="D69" t="s">
        <v>46</v>
      </c>
      <c r="E69">
        <f xml:space="preserve"> _xlfn.XLOOKUP(B69,[1]PRODUCT_MASTER!B:B,[1]PRODUCT_MASTER!D:D)</f>
        <v>210</v>
      </c>
      <c r="F69">
        <f t="shared" si="1"/>
        <v>467</v>
      </c>
    </row>
    <row r="70" spans="1:6" x14ac:dyDescent="0.3">
      <c r="A70" t="s">
        <v>76</v>
      </c>
      <c r="B70" t="str">
        <f>_xlfn.XLOOKUP(A70,[1]PRODUCT_MASTER!E:E,[1]PRODUCT_MASTER!B:B)</f>
        <v>PPITCAP</v>
      </c>
      <c r="C70">
        <f>ROUNDUP(_xlfn.XLOOKUP(B70,[1]Forecast_2022!B:B,[1]Forecast_2022!Q:Q),0)</f>
        <v>296</v>
      </c>
      <c r="D70" t="s">
        <v>46</v>
      </c>
      <c r="E70">
        <f xml:space="preserve"> _xlfn.XLOOKUP(B70,[1]PRODUCT_MASTER!B:B,[1]PRODUCT_MASTER!D:D)</f>
        <v>210</v>
      </c>
      <c r="F70">
        <f t="shared" si="1"/>
        <v>148</v>
      </c>
    </row>
    <row r="71" spans="1:6" x14ac:dyDescent="0.3">
      <c r="A71" t="s">
        <v>77</v>
      </c>
      <c r="B71" t="str">
        <f>_xlfn.XLOOKUP(A71,[1]PRODUCT_MASTER!E:E,[1]PRODUCT_MASTER!B:B)</f>
        <v>PPCOLI2</v>
      </c>
      <c r="C71">
        <f>ROUNDUP(_xlfn.XLOOKUP(B71,[1]Forecast_2022!B:B,[1]Forecast_2022!Q:Q),0)</f>
        <v>167</v>
      </c>
      <c r="D71" t="s">
        <v>46</v>
      </c>
      <c r="E71">
        <f xml:space="preserve"> _xlfn.XLOOKUP(B71,[1]PRODUCT_MASTER!B:B,[1]PRODUCT_MASTER!D:D)</f>
        <v>210</v>
      </c>
      <c r="F71">
        <f t="shared" si="1"/>
        <v>84</v>
      </c>
    </row>
    <row r="72" spans="1:6" x14ac:dyDescent="0.3">
      <c r="A72" t="s">
        <v>78</v>
      </c>
      <c r="B72" t="str">
        <f>_xlfn.XLOOKUP(A72,[1]PRODUCT_MASTER!E:E,[1]PRODUCT_MASTER!B:B)</f>
        <v>PPLJ2</v>
      </c>
      <c r="C72">
        <f>ROUNDUP(_xlfn.XLOOKUP(B72,[1]Forecast_2022!B:B,[1]Forecast_2022!Q:Q),0)</f>
        <v>1124</v>
      </c>
      <c r="D72" t="s">
        <v>46</v>
      </c>
      <c r="E72">
        <f xml:space="preserve"> _xlfn.XLOOKUP(B72,[1]PRODUCT_MASTER!B:B,[1]PRODUCT_MASTER!D:D)</f>
        <v>210</v>
      </c>
      <c r="F72">
        <f t="shared" si="1"/>
        <v>562</v>
      </c>
    </row>
    <row r="73" spans="1:6" x14ac:dyDescent="0.3">
      <c r="A73" t="s">
        <v>79</v>
      </c>
      <c r="B73" t="str">
        <f>_xlfn.XLOOKUP(A73,[1]PRODUCT_MASTER!E:E,[1]PRODUCT_MASTER!B:B)</f>
        <v>PPSQ1</v>
      </c>
      <c r="C73">
        <f>ROUNDUP(_xlfn.XLOOKUP(B73,[1]Forecast_2022!B:B,[1]Forecast_2022!Q:Q),0)</f>
        <v>193</v>
      </c>
      <c r="D73" t="s">
        <v>46</v>
      </c>
      <c r="E73">
        <f xml:space="preserve"> _xlfn.XLOOKUP(B73,[1]PRODUCT_MASTER!B:B,[1]PRODUCT_MASTER!D:D)</f>
        <v>158</v>
      </c>
      <c r="F73">
        <f t="shared" si="1"/>
        <v>97</v>
      </c>
    </row>
    <row r="74" spans="1:6" x14ac:dyDescent="0.3">
      <c r="A74" t="s">
        <v>80</v>
      </c>
      <c r="B74" t="str">
        <f>_xlfn.XLOOKUP(A74,[1]PRODUCT_MASTER!E:E,[1]PRODUCT_MASTER!B:B)</f>
        <v>PPSQ1B</v>
      </c>
      <c r="C74">
        <f>ROUNDUP(_xlfn.XLOOKUP(B74,[1]Forecast_2022!B:B,[1]Forecast_2022!Q:Q),0)</f>
        <v>267</v>
      </c>
      <c r="D74" t="s">
        <v>46</v>
      </c>
      <c r="E74">
        <f xml:space="preserve"> _xlfn.XLOOKUP(B74,[1]PRODUCT_MASTER!B:B,[1]PRODUCT_MASTER!D:D)</f>
        <v>158</v>
      </c>
      <c r="F74">
        <f t="shared" si="1"/>
        <v>134</v>
      </c>
    </row>
    <row r="75" spans="1:6" x14ac:dyDescent="0.3">
      <c r="A75" t="s">
        <v>81</v>
      </c>
      <c r="B75" t="str">
        <f>_xlfn.XLOOKUP(A75,[1]PRODUCT_MASTER!E:E,[1]PRODUCT_MASTER!B:B)</f>
        <v>PPSQ2</v>
      </c>
      <c r="C75">
        <f>ROUNDUP(_xlfn.XLOOKUP(B75,[1]Forecast_2022!B:B,[1]Forecast_2022!Q:Q),0)</f>
        <v>1006</v>
      </c>
      <c r="D75" t="s">
        <v>46</v>
      </c>
      <c r="E75">
        <f xml:space="preserve"> _xlfn.XLOOKUP(B75,[1]PRODUCT_MASTER!B:B,[1]PRODUCT_MASTER!D:D)</f>
        <v>210</v>
      </c>
      <c r="F75">
        <f t="shared" si="1"/>
        <v>503</v>
      </c>
    </row>
    <row r="76" spans="1:6" x14ac:dyDescent="0.3">
      <c r="A76" t="s">
        <v>82</v>
      </c>
      <c r="B76" t="str">
        <f>_xlfn.XLOOKUP(A76,[1]PRODUCT_MASTER!E:E,[1]PRODUCT_MASTER!B:B)</f>
        <v>PPSQB</v>
      </c>
      <c r="C76">
        <f>ROUNDUP(_xlfn.XLOOKUP(B76,[1]Forecast_2022!B:B,[1]Forecast_2022!Q:Q),0)</f>
        <v>550</v>
      </c>
      <c r="D76" t="s">
        <v>46</v>
      </c>
      <c r="E76">
        <f xml:space="preserve"> _xlfn.XLOOKUP(B76,[1]PRODUCT_MASTER!B:B,[1]PRODUCT_MASTER!D:D)</f>
        <v>210</v>
      </c>
      <c r="F76">
        <f t="shared" si="1"/>
        <v>275</v>
      </c>
    </row>
    <row r="77" spans="1:6" x14ac:dyDescent="0.3">
      <c r="A77" t="s">
        <v>83</v>
      </c>
      <c r="B77" t="str">
        <f>_xlfn.XLOOKUP(A77,[1]PRODUCT_MASTER!E:E,[1]PRODUCT_MASTER!B:B)</f>
        <v>PPSQFC</v>
      </c>
      <c r="C77">
        <f>ROUNDUP(_xlfn.XLOOKUP(B77,[1]Forecast_2022!B:B,[1]Forecast_2022!Q:Q),0)</f>
        <v>247</v>
      </c>
      <c r="D77" t="s">
        <v>46</v>
      </c>
      <c r="E77">
        <f xml:space="preserve"> _xlfn.XLOOKUP(B77,[1]PRODUCT_MASTER!B:B,[1]PRODUCT_MASTER!D:D)</f>
        <v>210</v>
      </c>
      <c r="F77">
        <f t="shared" si="1"/>
        <v>124</v>
      </c>
    </row>
    <row r="78" spans="1:6" x14ac:dyDescent="0.3">
      <c r="A78" t="s">
        <v>84</v>
      </c>
      <c r="B78" t="str">
        <f>_xlfn.XLOOKUP(A78,[1]PRODUCT_MASTER!E:E,[1]PRODUCT_MASTER!B:B)</f>
        <v>PPSQM</v>
      </c>
      <c r="C78">
        <f>ROUNDUP(_xlfn.XLOOKUP(B78,[1]Forecast_2022!B:B,[1]Forecast_2022!Q:Q),0)</f>
        <v>308</v>
      </c>
      <c r="D78" t="s">
        <v>46</v>
      </c>
      <c r="E78">
        <f xml:space="preserve"> _xlfn.XLOOKUP(B78,[1]PRODUCT_MASTER!B:B,[1]PRODUCT_MASTER!D:D)</f>
        <v>210</v>
      </c>
      <c r="F78">
        <f t="shared" si="1"/>
        <v>154</v>
      </c>
    </row>
    <row r="79" spans="1:6" x14ac:dyDescent="0.3">
      <c r="A79" t="s">
        <v>85</v>
      </c>
      <c r="B79" t="str">
        <f>_xlfn.XLOOKUP(A79,[1]PRODUCT_MASTER!E:E,[1]PRODUCT_MASTER!B:B)</f>
        <v>PPSQPF</v>
      </c>
      <c r="C79">
        <f>ROUNDUP(_xlfn.XLOOKUP(B79,[1]Forecast_2022!B:B,[1]Forecast_2022!Q:Q),0)</f>
        <v>269</v>
      </c>
      <c r="D79" t="s">
        <v>46</v>
      </c>
      <c r="E79">
        <f xml:space="preserve"> _xlfn.XLOOKUP(B79,[1]PRODUCT_MASTER!B:B,[1]PRODUCT_MASTER!D:D)</f>
        <v>210</v>
      </c>
      <c r="F79">
        <f t="shared" si="1"/>
        <v>135</v>
      </c>
    </row>
    <row r="80" spans="1:6" x14ac:dyDescent="0.3">
      <c r="A80" t="s">
        <v>86</v>
      </c>
      <c r="B80" t="str">
        <f>_xlfn.XLOOKUP(A80,[1]PRODUCT_MASTER!E:E,[1]PRODUCT_MASTER!B:B)</f>
        <v>UBSQ2</v>
      </c>
      <c r="C80">
        <f>ROUNDUP(_xlfn.XLOOKUP(B80,[1]Forecast_2022!B:B,[1]Forecast_2022!Q:Q),0)</f>
        <v>943</v>
      </c>
      <c r="D80" t="s">
        <v>46</v>
      </c>
      <c r="E80">
        <f xml:space="preserve"> _xlfn.XLOOKUP(B80,[1]PRODUCT_MASTER!B:B,[1]PRODUCT_MASTER!D:D)</f>
        <v>210</v>
      </c>
      <c r="F80">
        <f t="shared" si="1"/>
        <v>472</v>
      </c>
    </row>
    <row r="81" spans="1:6" x14ac:dyDescent="0.3">
      <c r="A81" t="s">
        <v>87</v>
      </c>
      <c r="B81" t="str">
        <f>_xlfn.XLOOKUP(A81,[1]PRODUCT_MASTER!E:E,[1]PRODUCT_MASTER!B:B)</f>
        <v>UTSQO2</v>
      </c>
      <c r="C81">
        <f>ROUNDUP(_xlfn.XLOOKUP(B81,[1]Forecast_2022!B:B,[1]Forecast_2022!Q:Q),0)</f>
        <v>478</v>
      </c>
      <c r="D81" t="s">
        <v>46</v>
      </c>
      <c r="E81">
        <f xml:space="preserve"> _xlfn.XLOOKUP(B81,[1]PRODUCT_MASTER!B:B,[1]PRODUCT_MASTER!D:D)</f>
        <v>210</v>
      </c>
      <c r="F81">
        <f t="shared" si="1"/>
        <v>239</v>
      </c>
    </row>
    <row r="82" spans="1:6" x14ac:dyDescent="0.3">
      <c r="A82" t="s">
        <v>88</v>
      </c>
      <c r="B82" t="str">
        <f>_xlfn.XLOOKUP(A82,[1]PRODUCT_MASTER!E:E,[1]PRODUCT_MASTER!B:B)</f>
        <v>UTV5</v>
      </c>
      <c r="C82">
        <f>ROUNDUP(_xlfn.XLOOKUP(B82,[1]Forecast_2022!B:B,[1]Forecast_2022!Q:Q),0)</f>
        <v>160</v>
      </c>
      <c r="D82" t="s">
        <v>46</v>
      </c>
      <c r="E82">
        <f xml:space="preserve"> _xlfn.XLOOKUP(B82,[1]PRODUCT_MASTER!B:B,[1]PRODUCT_MASTER!D:D)</f>
        <v>210</v>
      </c>
      <c r="F82">
        <f t="shared" si="1"/>
        <v>80</v>
      </c>
    </row>
    <row r="83" spans="1:6" x14ac:dyDescent="0.3">
      <c r="A83" t="s">
        <v>89</v>
      </c>
      <c r="B83" t="str">
        <f>_xlfn.XLOOKUP(A83,[1]PRODUCT_MASTER!E:E,[1]PRODUCT_MASTER!B:B)</f>
        <v>UTV6</v>
      </c>
      <c r="C83">
        <f>ROUNDUP(_xlfn.XLOOKUP(B83,[1]Forecast_2022!B:B,[1]Forecast_2022!Q:Q),0)</f>
        <v>92</v>
      </c>
      <c r="D83" t="s">
        <v>46</v>
      </c>
      <c r="E83">
        <f xml:space="preserve"> _xlfn.XLOOKUP(B83,[1]PRODUCT_MASTER!B:B,[1]PRODUCT_MASTER!D:D)</f>
        <v>210</v>
      </c>
      <c r="F83">
        <f t="shared" si="1"/>
        <v>46</v>
      </c>
    </row>
    <row r="84" spans="1:6" x14ac:dyDescent="0.3">
      <c r="A84" t="s">
        <v>90</v>
      </c>
      <c r="B84" t="str">
        <f>_xlfn.XLOOKUP(A84,[1]PRODUCT_MASTER!E:E,[1]PRODUCT_MASTER!B:B)</f>
        <v>TBS200CS</v>
      </c>
      <c r="C84">
        <f>ROUNDUP(_xlfn.XLOOKUP(B84,[1]Forecast_2022!B:B,[1]Forecast_2022!Q:Q),0)</f>
        <v>1788</v>
      </c>
      <c r="D84" t="s">
        <v>91</v>
      </c>
      <c r="E84">
        <f xml:space="preserve"> _xlfn.XLOOKUP(B84,[1]PRODUCT_MASTER!B:B,[1]PRODUCT_MASTER!D:D)</f>
        <v>30</v>
      </c>
      <c r="F84">
        <f t="shared" si="1"/>
        <v>894</v>
      </c>
    </row>
    <row r="85" spans="1:6" x14ac:dyDescent="0.3">
      <c r="A85" t="s">
        <v>92</v>
      </c>
      <c r="B85" t="str">
        <f>_xlfn.XLOOKUP(A85,[1]PRODUCT_MASTER!E:E,[1]PRODUCT_MASTER!B:B)</f>
        <v>TBS200NS</v>
      </c>
      <c r="C85">
        <f>ROUNDUP(_xlfn.XLOOKUP(B85,[1]Forecast_2022!B:B,[1]Forecast_2022!Q:Q),0)</f>
        <v>962</v>
      </c>
      <c r="D85" t="s">
        <v>91</v>
      </c>
      <c r="E85">
        <f xml:space="preserve"> _xlfn.XLOOKUP(B85,[1]PRODUCT_MASTER!B:B,[1]PRODUCT_MASTER!D:D)</f>
        <v>30</v>
      </c>
      <c r="F85">
        <f t="shared" si="1"/>
        <v>481</v>
      </c>
    </row>
    <row r="86" spans="1:6" x14ac:dyDescent="0.3">
      <c r="A86" t="s">
        <v>93</v>
      </c>
      <c r="B86" t="str">
        <f>_xlfn.XLOOKUP(A86,[1]PRODUCT_MASTER!E:E,[1]PRODUCT_MASTER!B:B)</f>
        <v>TBS200OS</v>
      </c>
      <c r="C86">
        <f>ROUNDUP(_xlfn.XLOOKUP(B86,[1]Forecast_2022!B:B,[1]Forecast_2022!Q:Q),0)</f>
        <v>1141</v>
      </c>
      <c r="D86" t="s">
        <v>91</v>
      </c>
      <c r="E86">
        <f xml:space="preserve"> _xlfn.XLOOKUP(B86,[1]PRODUCT_MASTER!B:B,[1]PRODUCT_MASTER!D:D)</f>
        <v>30</v>
      </c>
      <c r="F86">
        <f t="shared" si="1"/>
        <v>571</v>
      </c>
    </row>
    <row r="87" spans="1:6" x14ac:dyDescent="0.3">
      <c r="A87" t="s">
        <v>94</v>
      </c>
      <c r="B87" t="str">
        <f>_xlfn.XLOOKUP(A87,[1]PRODUCT_MASTER!E:E,[1]PRODUCT_MASTER!B:B)</f>
        <v>TBS200PS</v>
      </c>
      <c r="C87">
        <f>ROUNDUP(_xlfn.XLOOKUP(B87,[1]Forecast_2022!B:B,[1]Forecast_2022!Q:Q),0)</f>
        <v>658</v>
      </c>
      <c r="D87" t="s">
        <v>91</v>
      </c>
      <c r="E87">
        <f xml:space="preserve"> _xlfn.XLOOKUP(B87,[1]PRODUCT_MASTER!B:B,[1]PRODUCT_MASTER!D:D)</f>
        <v>30</v>
      </c>
      <c r="F87">
        <f t="shared" si="1"/>
        <v>329</v>
      </c>
    </row>
    <row r="88" spans="1:6" x14ac:dyDescent="0.3">
      <c r="A88" t="s">
        <v>95</v>
      </c>
      <c r="B88" t="str">
        <f>_xlfn.XLOOKUP(A88,[1]PRODUCT_MASTER!E:E,[1]PRODUCT_MASTER!B:B)</f>
        <v>TBS200RS</v>
      </c>
      <c r="C88">
        <f>ROUNDUP(_xlfn.XLOOKUP(B88,[1]Forecast_2022!B:B,[1]Forecast_2022!Q:Q),0)</f>
        <v>1038</v>
      </c>
      <c r="D88" t="s">
        <v>91</v>
      </c>
      <c r="E88">
        <f xml:space="preserve"> _xlfn.XLOOKUP(B88,[1]PRODUCT_MASTER!B:B,[1]PRODUCT_MASTER!D:D)</f>
        <v>30</v>
      </c>
      <c r="F88">
        <f t="shared" si="1"/>
        <v>519</v>
      </c>
    </row>
    <row r="89" spans="1:6" x14ac:dyDescent="0.3">
      <c r="A89" t="s">
        <v>96</v>
      </c>
      <c r="B89" t="str">
        <f>_xlfn.XLOOKUP(A89,[1]PRODUCT_MASTER!E:E,[1]PRODUCT_MASTER!B:B)</f>
        <v>CHLJ500</v>
      </c>
      <c r="C89">
        <f>ROUNDUP(_xlfn.XLOOKUP(B89,[1]Forecast_2022!B:B,[1]Forecast_2022!Q:Q),0)</f>
        <v>5576</v>
      </c>
      <c r="D89" t="s">
        <v>97</v>
      </c>
      <c r="E89">
        <f xml:space="preserve"> _xlfn.XLOOKUP(B89,[1]PRODUCT_MASTER!B:B,[1]PRODUCT_MASTER!D:D)</f>
        <v>92</v>
      </c>
      <c r="F89">
        <f t="shared" si="1"/>
        <v>2788</v>
      </c>
    </row>
    <row r="90" spans="1:6" x14ac:dyDescent="0.3">
      <c r="A90" t="s">
        <v>98</v>
      </c>
      <c r="B90" t="str">
        <f>_xlfn.XLOOKUP(A90,[1]PRODUCT_MASTER!E:E,[1]PRODUCT_MASTER!B:B)</f>
        <v>CHR5OR</v>
      </c>
      <c r="C90">
        <f>ROUNDUP(_xlfn.XLOOKUP(B90,[1]Forecast_2022!B:B,[1]Forecast_2022!Q:Q),0)</f>
        <v>16</v>
      </c>
      <c r="D90" t="s">
        <v>97</v>
      </c>
      <c r="E90">
        <f xml:space="preserve"> _xlfn.XLOOKUP(B90,[1]PRODUCT_MASTER!B:B,[1]PRODUCT_MASTER!D:D)</f>
        <v>161</v>
      </c>
      <c r="F90">
        <f t="shared" si="1"/>
        <v>8</v>
      </c>
    </row>
    <row r="91" spans="1:6" x14ac:dyDescent="0.3">
      <c r="A91" t="s">
        <v>99</v>
      </c>
      <c r="B91" t="str">
        <f>_xlfn.XLOOKUP(A91,[1]PRODUCT_MASTER!E:E,[1]PRODUCT_MASTER!B:B)</f>
        <v>LJ500</v>
      </c>
      <c r="C91">
        <f>ROUNDUP(_xlfn.XLOOKUP(B91,[1]Forecast_2022!B:B,[1]Forecast_2022!Q:Q),0)</f>
        <v>9890</v>
      </c>
      <c r="D91" t="s">
        <v>97</v>
      </c>
      <c r="E91">
        <f xml:space="preserve"> _xlfn.XLOOKUP(B91,[1]PRODUCT_MASTER!B:B,[1]PRODUCT_MASTER!D:D)</f>
        <v>92</v>
      </c>
      <c r="F91">
        <f t="shared" si="1"/>
        <v>4945</v>
      </c>
    </row>
    <row r="92" spans="1:6" x14ac:dyDescent="0.3">
      <c r="A92" t="s">
        <v>100</v>
      </c>
      <c r="B92" t="str">
        <f>_xlfn.XLOOKUP(A92,[1]PRODUCT_MASTER!E:E,[1]PRODUCT_MASTER!B:B)</f>
        <v>LJE500</v>
      </c>
      <c r="C92">
        <f>ROUNDUP(_xlfn.XLOOKUP(B92,[1]Forecast_2022!B:B,[1]Forecast_2022!Q:Q),0)</f>
        <v>240</v>
      </c>
      <c r="D92" t="s">
        <v>97</v>
      </c>
      <c r="E92">
        <f xml:space="preserve"> _xlfn.XLOOKUP(B92,[1]PRODUCT_MASTER!B:B,[1]PRODUCT_MASTER!D:D)</f>
        <v>92</v>
      </c>
      <c r="F92">
        <f t="shared" si="1"/>
        <v>120</v>
      </c>
    </row>
    <row r="93" spans="1:6" x14ac:dyDescent="0.3">
      <c r="A93" t="s">
        <v>101</v>
      </c>
      <c r="B93" t="str">
        <f>_xlfn.XLOOKUP(A93,[1]PRODUCT_MASTER!E:E,[1]PRODUCT_MASTER!B:B)</f>
        <v>LFLJ500</v>
      </c>
      <c r="C93">
        <f>ROUNDUP(_xlfn.XLOOKUP(B93,[1]Forecast_2022!B:B,[1]Forecast_2022!Q:Q),0)</f>
        <v>300</v>
      </c>
      <c r="D93" t="s">
        <v>97</v>
      </c>
      <c r="E93">
        <f xml:space="preserve"> _xlfn.XLOOKUP(B93,[1]PRODUCT_MASTER!B:B,[1]PRODUCT_MASTER!D:D)</f>
        <v>92</v>
      </c>
      <c r="F93">
        <f t="shared" si="1"/>
        <v>150</v>
      </c>
    </row>
    <row r="94" spans="1:6" x14ac:dyDescent="0.3">
      <c r="A94" t="s">
        <v>102</v>
      </c>
      <c r="B94" t="str">
        <f>_xlfn.XLOOKUP(A94,[1]PRODUCT_MASTER!E:E,[1]PRODUCT_MASTER!B:B)</f>
        <v>OKLJ500</v>
      </c>
      <c r="C94">
        <f>ROUNDUP(_xlfn.XLOOKUP(B94,[1]Forecast_2022!B:B,[1]Forecast_2022!Q:Q),0)</f>
        <v>664</v>
      </c>
      <c r="D94" t="s">
        <v>97</v>
      </c>
      <c r="E94">
        <f xml:space="preserve"> _xlfn.XLOOKUP(B94,[1]PRODUCT_MASTER!B:B,[1]PRODUCT_MASTER!D:D)</f>
        <v>92</v>
      </c>
      <c r="F94">
        <f t="shared" si="1"/>
        <v>332</v>
      </c>
    </row>
    <row r="95" spans="1:6" x14ac:dyDescent="0.3">
      <c r="A95" t="s">
        <v>103</v>
      </c>
      <c r="B95" t="str">
        <f>_xlfn.XLOOKUP(A95,[1]PRODUCT_MASTER!E:E,[1]PRODUCT_MASTER!B:B)</f>
        <v>PPLJ500</v>
      </c>
      <c r="C95">
        <f>ROUNDUP(_xlfn.XLOOKUP(B95,[1]Forecast_2022!B:B,[1]Forecast_2022!Q:Q),0)</f>
        <v>5393</v>
      </c>
      <c r="D95" t="s">
        <v>97</v>
      </c>
      <c r="E95">
        <f xml:space="preserve"> _xlfn.XLOOKUP(B95,[1]PRODUCT_MASTER!B:B,[1]PRODUCT_MASTER!D:D)</f>
        <v>92</v>
      </c>
      <c r="F95">
        <f t="shared" si="1"/>
        <v>2697</v>
      </c>
    </row>
    <row r="96" spans="1:6" x14ac:dyDescent="0.3">
      <c r="A96" t="s">
        <v>104</v>
      </c>
      <c r="B96" t="str">
        <f>_xlfn.XLOOKUP(A96,[1]PRODUCT_MASTER!E:E,[1]PRODUCT_MASTER!B:B)</f>
        <v>RBLJ500</v>
      </c>
      <c r="C96">
        <f>ROUNDUP(_xlfn.XLOOKUP(B96,[1]Forecast_2022!B:B,[1]Forecast_2022!Q:Q),0)</f>
        <v>5825</v>
      </c>
      <c r="D96" t="s">
        <v>97</v>
      </c>
      <c r="E96">
        <f xml:space="preserve"> _xlfn.XLOOKUP(B96,[1]PRODUCT_MASTER!B:B,[1]PRODUCT_MASTER!D:D)</f>
        <v>92</v>
      </c>
      <c r="F96">
        <f t="shared" si="1"/>
        <v>2913</v>
      </c>
    </row>
    <row r="97" spans="1:6" x14ac:dyDescent="0.3">
      <c r="A97" t="s">
        <v>105</v>
      </c>
      <c r="B97" t="str">
        <f>_xlfn.XLOOKUP(A97,[1]PRODUCT_MASTER!E:E,[1]PRODUCT_MASTER!B:B)</f>
        <v>SDG</v>
      </c>
      <c r="C97">
        <f>ROUNDUP(_xlfn.XLOOKUP(B97,[1]Forecast_2022!B:B,[1]Forecast_2022!Q:Q),0)</f>
        <v>152</v>
      </c>
      <c r="D97" t="s">
        <v>97</v>
      </c>
      <c r="E97">
        <f xml:space="preserve"> _xlfn.XLOOKUP(B97,[1]PRODUCT_MASTER!B:B,[1]PRODUCT_MASTER!D:D)</f>
        <v>184</v>
      </c>
      <c r="F97">
        <f t="shared" si="1"/>
        <v>76</v>
      </c>
    </row>
    <row r="98" spans="1:6" x14ac:dyDescent="0.3">
      <c r="A98" t="s">
        <v>106</v>
      </c>
      <c r="B98" t="str">
        <f>_xlfn.XLOOKUP(A98,[1]PRODUCT_MASTER!E:E,[1]PRODUCT_MASTER!B:B)</f>
        <v>SDLL</v>
      </c>
      <c r="C98">
        <f>ROUNDUP(_xlfn.XLOOKUP(B98,[1]Forecast_2022!B:B,[1]Forecast_2022!Q:Q),0)</f>
        <v>123</v>
      </c>
      <c r="D98" t="s">
        <v>97</v>
      </c>
      <c r="E98">
        <f xml:space="preserve"> _xlfn.XLOOKUP(B98,[1]PRODUCT_MASTER!B:B,[1]PRODUCT_MASTER!D:D)</f>
        <v>184</v>
      </c>
      <c r="F98">
        <f t="shared" si="1"/>
        <v>62</v>
      </c>
    </row>
    <row r="99" spans="1:6" x14ac:dyDescent="0.3">
      <c r="A99" t="s">
        <v>107</v>
      </c>
      <c r="B99" t="str">
        <f>_xlfn.XLOOKUP(A99,[1]PRODUCT_MASTER!E:E,[1]PRODUCT_MASTER!B:B)</f>
        <v>SDMI</v>
      </c>
      <c r="C99">
        <f>ROUNDUP(_xlfn.XLOOKUP(B99,[1]Forecast_2022!B:B,[1]Forecast_2022!Q:Q),0)</f>
        <v>127</v>
      </c>
      <c r="D99" t="s">
        <v>97</v>
      </c>
      <c r="E99">
        <f xml:space="preserve"> _xlfn.XLOOKUP(B99,[1]PRODUCT_MASTER!B:B,[1]PRODUCT_MASTER!D:D)</f>
        <v>184</v>
      </c>
      <c r="F99">
        <f t="shared" si="1"/>
        <v>64</v>
      </c>
    </row>
    <row r="100" spans="1:6" x14ac:dyDescent="0.3">
      <c r="A100" t="s">
        <v>108</v>
      </c>
      <c r="B100" t="str">
        <f>_xlfn.XLOOKUP(A100,[1]PRODUCT_MASTER!E:E,[1]PRODUCT_MASTER!B:B)</f>
        <v>SDN</v>
      </c>
      <c r="C100">
        <f>ROUNDUP(_xlfn.XLOOKUP(B100,[1]Forecast_2022!B:B,[1]Forecast_2022!Q:Q),0)</f>
        <v>158</v>
      </c>
      <c r="D100" t="s">
        <v>97</v>
      </c>
      <c r="E100">
        <f xml:space="preserve"> _xlfn.XLOOKUP(B100,[1]PRODUCT_MASTER!B:B,[1]PRODUCT_MASTER!D:D)</f>
        <v>184</v>
      </c>
      <c r="F100">
        <f t="shared" si="1"/>
        <v>79</v>
      </c>
    </row>
    <row r="101" spans="1:6" x14ac:dyDescent="0.3">
      <c r="A101" t="s">
        <v>109</v>
      </c>
      <c r="B101" t="str">
        <f>_xlfn.XLOOKUP(A101,[1]PRODUCT_MASTER!E:E,[1]PRODUCT_MASTER!B:B)</f>
        <v>SDO</v>
      </c>
      <c r="C101">
        <f>ROUNDUP(_xlfn.XLOOKUP(B101,[1]Forecast_2022!B:B,[1]Forecast_2022!Q:Q),0)</f>
        <v>126</v>
      </c>
      <c r="D101" t="s">
        <v>97</v>
      </c>
      <c r="E101">
        <f xml:space="preserve"> _xlfn.XLOOKUP(B101,[1]PRODUCT_MASTER!B:B,[1]PRODUCT_MASTER!D:D)</f>
        <v>184</v>
      </c>
      <c r="F101">
        <f t="shared" si="1"/>
        <v>63</v>
      </c>
    </row>
    <row r="102" spans="1:6" x14ac:dyDescent="0.3">
      <c r="A102" t="s">
        <v>110</v>
      </c>
      <c r="B102" t="str">
        <f>_xlfn.XLOOKUP(A102,[1]PRODUCT_MASTER!E:E,[1]PRODUCT_MASTER!B:B)</f>
        <v>UBLJ500</v>
      </c>
      <c r="C102">
        <f>ROUNDUP(_xlfn.XLOOKUP(B102,[1]Forecast_2022!B:B,[1]Forecast_2022!Q:Q),0)</f>
        <v>937</v>
      </c>
      <c r="D102" t="s">
        <v>97</v>
      </c>
      <c r="E102">
        <f xml:space="preserve"> _xlfn.XLOOKUP(B102,[1]PRODUCT_MASTER!B:B,[1]PRODUCT_MASTER!D:D)</f>
        <v>92</v>
      </c>
      <c r="F102">
        <f t="shared" si="1"/>
        <v>469</v>
      </c>
    </row>
    <row r="103" spans="1:6" x14ac:dyDescent="0.3">
      <c r="A103" t="s">
        <v>111</v>
      </c>
      <c r="B103" t="str">
        <f>_xlfn.XLOOKUP(A103,[1]PRODUCT_MASTER!E:E,[1]PRODUCT_MASTER!B:B)</f>
        <v>UTLJ500</v>
      </c>
      <c r="C103">
        <f>ROUNDUP(_xlfn.XLOOKUP(B103,[1]Forecast_2022!B:B,[1]Forecast_2022!Q:Q),0)</f>
        <v>78</v>
      </c>
      <c r="D103" t="s">
        <v>97</v>
      </c>
      <c r="E103">
        <f xml:space="preserve"> _xlfn.XLOOKUP(B103,[1]PRODUCT_MASTER!B:B,[1]PRODUCT_MASTER!D:D)</f>
        <v>184</v>
      </c>
      <c r="F103">
        <f t="shared" si="1"/>
        <v>39</v>
      </c>
    </row>
  </sheetData>
  <autoFilter ref="A1:F10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26B6-5617-493F-85BC-98F1135375A4}">
  <dimension ref="A1:AM52"/>
  <sheetViews>
    <sheetView topLeftCell="O26" zoomScale="85" zoomScaleNormal="85" workbookViewId="0">
      <selection activeCell="A52" sqref="A51:AM52"/>
    </sheetView>
  </sheetViews>
  <sheetFormatPr defaultRowHeight="14.4" x14ac:dyDescent="0.3"/>
  <cols>
    <col min="1" max="1" width="15.109375" bestFit="1" customWidth="1"/>
    <col min="2" max="39" width="9.44140625" bestFit="1" customWidth="1"/>
  </cols>
  <sheetData>
    <row r="1" spans="1:39" x14ac:dyDescent="0.3">
      <c r="A1" s="10" t="s">
        <v>112</v>
      </c>
      <c r="B1" s="13" t="s">
        <v>113</v>
      </c>
      <c r="C1" s="13" t="s">
        <v>114</v>
      </c>
      <c r="D1" s="13" t="s">
        <v>115</v>
      </c>
      <c r="E1" s="13" t="s">
        <v>116</v>
      </c>
      <c r="F1" s="13" t="s">
        <v>117</v>
      </c>
      <c r="G1" s="13" t="s">
        <v>118</v>
      </c>
      <c r="H1" s="13" t="s">
        <v>119</v>
      </c>
      <c r="I1" s="13" t="s">
        <v>120</v>
      </c>
      <c r="J1" s="13" t="s">
        <v>121</v>
      </c>
      <c r="K1" s="13" t="s">
        <v>122</v>
      </c>
      <c r="L1" s="13" t="s">
        <v>123</v>
      </c>
      <c r="M1" s="13" t="s">
        <v>124</v>
      </c>
      <c r="N1" s="13" t="s">
        <v>125</v>
      </c>
      <c r="O1" s="13" t="s">
        <v>126</v>
      </c>
      <c r="P1" s="13" t="s">
        <v>127</v>
      </c>
      <c r="Q1" s="13" t="s">
        <v>128</v>
      </c>
      <c r="R1" s="13" t="s">
        <v>129</v>
      </c>
      <c r="S1" s="13" t="s">
        <v>130</v>
      </c>
      <c r="T1" s="13" t="s">
        <v>131</v>
      </c>
      <c r="U1" s="13" t="s">
        <v>132</v>
      </c>
      <c r="V1" s="13" t="s">
        <v>133</v>
      </c>
      <c r="W1" s="13" t="s">
        <v>134</v>
      </c>
      <c r="X1" s="13" t="s">
        <v>135</v>
      </c>
      <c r="Y1" s="13" t="s">
        <v>136</v>
      </c>
      <c r="Z1" s="13" t="s">
        <v>137</v>
      </c>
      <c r="AA1" s="13" t="s">
        <v>138</v>
      </c>
      <c r="AB1" s="13" t="s">
        <v>139</v>
      </c>
      <c r="AC1" s="13" t="s">
        <v>140</v>
      </c>
      <c r="AD1" s="13" t="s">
        <v>141</v>
      </c>
      <c r="AE1" s="13" t="s">
        <v>142</v>
      </c>
      <c r="AF1" s="13" t="s">
        <v>143</v>
      </c>
      <c r="AG1" s="13" t="s">
        <v>144</v>
      </c>
      <c r="AH1" s="13" t="s">
        <v>145</v>
      </c>
      <c r="AI1" s="13" t="s">
        <v>146</v>
      </c>
      <c r="AJ1" s="13" t="s">
        <v>147</v>
      </c>
      <c r="AK1" s="13" t="s">
        <v>148</v>
      </c>
      <c r="AL1" s="13" t="s">
        <v>149</v>
      </c>
      <c r="AM1" s="14" t="s">
        <v>150</v>
      </c>
    </row>
    <row r="2" spans="1:39" x14ac:dyDescent="0.3">
      <c r="A2" s="11" t="s">
        <v>113</v>
      </c>
      <c r="B2" s="6">
        <f ca="1" xml:space="preserve"> IF($B$1=A2,0,RAND())</f>
        <v>0</v>
      </c>
      <c r="C2" s="6">
        <f ca="1" xml:space="preserve"> IF($C$1=A2,0,RAND())</f>
        <v>0.52631487920543996</v>
      </c>
      <c r="D2" s="6">
        <f ca="1" xml:space="preserve"> IF($D$1=A2,0,RAND())</f>
        <v>0.19002973163857884</v>
      </c>
      <c r="E2" s="6">
        <f ca="1" xml:space="preserve"> IF($E$1=A2,0,RAND())</f>
        <v>0.4687766006419396</v>
      </c>
      <c r="F2" s="6">
        <f ca="1" xml:space="preserve"> IF($F$1=A2,0,RAND())</f>
        <v>0.84073832361157541</v>
      </c>
      <c r="G2" s="6">
        <f ca="1" xml:space="preserve"> IF($G$1=A2,0,RAND())</f>
        <v>0.50831975459292567</v>
      </c>
      <c r="H2" s="6">
        <f ca="1" xml:space="preserve"> IF($H$1=A2,0,RAND())</f>
        <v>0.65387407320741542</v>
      </c>
      <c r="I2" s="6">
        <f ca="1" xml:space="preserve"> IF($I$1=A2,0,RAND())</f>
        <v>0.71673325672422183</v>
      </c>
      <c r="J2" s="6">
        <f ca="1" xml:space="preserve"> IF($J$1=A2,0,RAND())</f>
        <v>0.92657475528218924</v>
      </c>
      <c r="K2" s="6">
        <f ca="1">IF($K$1=A2,0,RAND())</f>
        <v>0.91736512797920566</v>
      </c>
      <c r="L2" s="6">
        <f ca="1" xml:space="preserve"> IF($L$1=A2,0,RAND())</f>
        <v>0.90664840052511275</v>
      </c>
      <c r="M2" s="6">
        <f ca="1" xml:space="preserve"> IF($M$1=A2,0,RAND())</f>
        <v>0.4997385769783188</v>
      </c>
      <c r="N2" s="6">
        <f ca="1" xml:space="preserve"> IF($N$1=A2,0,RAND())</f>
        <v>0.65338478384998122</v>
      </c>
      <c r="O2" s="6">
        <f ca="1" xml:space="preserve"> IF($O$1=A2,0,RAND())</f>
        <v>0.66300590164427275</v>
      </c>
      <c r="P2" s="6">
        <f ca="1" xml:space="preserve"> IF($P$1=A2,0,RAND())</f>
        <v>0.53754442627254662</v>
      </c>
      <c r="Q2" s="6">
        <f ca="1" xml:space="preserve"> IF($Q$1=A2,0,RAND())</f>
        <v>1.5171487342362178E-2</v>
      </c>
      <c r="R2" s="6">
        <f ca="1" xml:space="preserve"> IF($R$1=A2,0,RAND())</f>
        <v>0.62353641588275277</v>
      </c>
      <c r="S2" s="6">
        <f ca="1" xml:space="preserve"> IF($S$1=A2,0,RAND())</f>
        <v>0.37564509877516405</v>
      </c>
      <c r="T2" s="6">
        <f ca="1" xml:space="preserve"> IF($T$1=A2,0,RAND())</f>
        <v>3.2612861837597928E-2</v>
      </c>
      <c r="U2" s="6">
        <f ca="1" xml:space="preserve"> IF($U$1=A2,0,RAND())</f>
        <v>0.75442310178116123</v>
      </c>
      <c r="V2" s="6">
        <f ca="1" xml:space="preserve"> IF($V$1=A2,0,RAND())</f>
        <v>0.9823287999910234</v>
      </c>
      <c r="W2" s="6">
        <f ca="1" xml:space="preserve"> IF($W$1=A2,0,RAND())</f>
        <v>0.62159028697978591</v>
      </c>
      <c r="X2" s="6">
        <f ca="1" xml:space="preserve"> IF($X$1=A2,0,RAND())</f>
        <v>0.94384554431642476</v>
      </c>
      <c r="Y2" s="6">
        <f ca="1" xml:space="preserve"> IF($Y$1=A2,0,RAND())</f>
        <v>0.23066183351198599</v>
      </c>
      <c r="Z2" s="6">
        <f ca="1" xml:space="preserve"> IF($Z$1=A2,0,RAND())</f>
        <v>0.702516378537411</v>
      </c>
      <c r="AA2" s="6">
        <f ca="1" xml:space="preserve"> IF($AA$1=A2,0,RAND())</f>
        <v>0.30893059499624964</v>
      </c>
      <c r="AB2" s="6">
        <f ca="1" xml:space="preserve"> IF($AB$1=A2,0,RAND())</f>
        <v>0.67459556516718699</v>
      </c>
      <c r="AC2" s="6">
        <f ca="1" xml:space="preserve"> IF($AC$1=A2,0,RAND())</f>
        <v>0.89788575575711016</v>
      </c>
      <c r="AD2" s="6">
        <f ca="1" xml:space="preserve"> IF($AD$1=A2,0,RAND())</f>
        <v>0.38040009823831578</v>
      </c>
      <c r="AE2" s="6">
        <f ca="1" xml:space="preserve"> IF($AE$1=A2,0,RAND())</f>
        <v>0.3030385388044089</v>
      </c>
      <c r="AF2" s="6">
        <f ca="1" xml:space="preserve"> IF($AF$1=A2,0,RAND())</f>
        <v>0.99722078514649681</v>
      </c>
      <c r="AG2" s="6">
        <f ca="1" xml:space="preserve"> IF($AG$1=A2,0,RAND())</f>
        <v>0.63200792770647141</v>
      </c>
      <c r="AH2" s="6">
        <f ca="1" xml:space="preserve"> IF($AH$1=A2,0,RAND())</f>
        <v>0.38042053145968369</v>
      </c>
      <c r="AI2" s="6">
        <f ca="1" xml:space="preserve"> IF($AI$1=A2,0,RAND())</f>
        <v>0.16953509645086962</v>
      </c>
      <c r="AJ2" s="6">
        <f ca="1" xml:space="preserve"> IF($AJ$1=A2,0,RAND())</f>
        <v>0.32235704813516053</v>
      </c>
      <c r="AK2" s="6">
        <f ca="1" xml:space="preserve"> IF($AK$1=A2,0,RAND())</f>
        <v>0.70279336164524098</v>
      </c>
      <c r="AL2" s="6">
        <f ca="1" xml:space="preserve"> IF($AL$1=A2,0,RAND())</f>
        <v>0.72286587908203681</v>
      </c>
      <c r="AM2" s="7">
        <f ca="1" xml:space="preserve"> IF($AM$1=A2,0,RAND())</f>
        <v>0.20298333124858092</v>
      </c>
    </row>
    <row r="3" spans="1:39" x14ac:dyDescent="0.3">
      <c r="A3" s="11" t="s">
        <v>114</v>
      </c>
      <c r="B3" s="6">
        <f t="shared" ref="B3:B39" ca="1" si="0" xml:space="preserve"> IF($B$1=A3,0,RAND())</f>
        <v>0.17359759123905494</v>
      </c>
      <c r="C3" s="6">
        <f t="shared" ref="C3:C39" ca="1" si="1" xml:space="preserve"> IF($C$1=A3,0,RAND())</f>
        <v>0</v>
      </c>
      <c r="D3" s="6">
        <f t="shared" ref="D3:D39" ca="1" si="2" xml:space="preserve"> IF($D$1=A3,0,RAND())</f>
        <v>0.48210133337184335</v>
      </c>
      <c r="E3" s="6">
        <f t="shared" ref="E3:E39" ca="1" si="3" xml:space="preserve"> IF($E$1=A3,0,RAND())</f>
        <v>0.14008603885443149</v>
      </c>
      <c r="F3" s="6">
        <f t="shared" ref="F3:F39" ca="1" si="4" xml:space="preserve"> IF($F$1=A3,0,RAND())</f>
        <v>0.81797381997530738</v>
      </c>
      <c r="G3" s="6">
        <f t="shared" ref="G3:G39" ca="1" si="5" xml:space="preserve"> IF($G$1=A3,0,RAND())</f>
        <v>0.38897832688302836</v>
      </c>
      <c r="H3" s="6">
        <f t="shared" ref="H3:H39" ca="1" si="6" xml:space="preserve"> IF($H$1=A3,0,RAND())</f>
        <v>0.87381859872699252</v>
      </c>
      <c r="I3" s="6">
        <f t="shared" ref="I3:I39" ca="1" si="7" xml:space="preserve"> IF($I$1=A3,0,RAND())</f>
        <v>0.76390015257561639</v>
      </c>
      <c r="J3" s="6">
        <f t="shared" ref="J3:J39" ca="1" si="8" xml:space="preserve"> IF($J$1=A3,0,RAND())</f>
        <v>0.90701078376416733</v>
      </c>
      <c r="K3" s="6">
        <f t="shared" ref="K3:K39" ca="1" si="9">IF($K$1=A3,0,RAND())</f>
        <v>0.60020296847860788</v>
      </c>
      <c r="L3" s="6">
        <f t="shared" ref="L3:L39" ca="1" si="10" xml:space="preserve"> IF($L$1=A3,0,RAND())</f>
        <v>0.18196607977512935</v>
      </c>
      <c r="M3" s="6">
        <f t="shared" ref="M3:M39" ca="1" si="11" xml:space="preserve"> IF($M$1=A3,0,RAND())</f>
        <v>0.96585807366250753</v>
      </c>
      <c r="N3" s="6">
        <f t="shared" ref="N3:N39" ca="1" si="12" xml:space="preserve"> IF($N$1=A3,0,RAND())</f>
        <v>0.88486345514008236</v>
      </c>
      <c r="O3" s="6">
        <f t="shared" ref="O3:O39" ca="1" si="13" xml:space="preserve"> IF($O$1=A3,0,RAND())</f>
        <v>0.13652920544351621</v>
      </c>
      <c r="P3" s="6">
        <f t="shared" ref="P3:P39" ca="1" si="14" xml:space="preserve"> IF($P$1=A3,0,RAND())</f>
        <v>0.12738444759889345</v>
      </c>
      <c r="Q3" s="6">
        <f t="shared" ref="Q3:Q39" ca="1" si="15" xml:space="preserve"> IF($Q$1=A3,0,RAND())</f>
        <v>0.77968734986975052</v>
      </c>
      <c r="R3" s="6">
        <f t="shared" ref="R3:R39" ca="1" si="16" xml:space="preserve"> IF($R$1=A3,0,RAND())</f>
        <v>8.0541033902146397E-2</v>
      </c>
      <c r="S3" s="6">
        <f t="shared" ref="S3:S39" ca="1" si="17" xml:space="preserve"> IF($S$1=A3,0,RAND())</f>
        <v>0.65621208784714524</v>
      </c>
      <c r="T3" s="6">
        <f t="shared" ref="T3:T39" ca="1" si="18" xml:space="preserve"> IF($T$1=A3,0,RAND())</f>
        <v>1.360576730586982E-3</v>
      </c>
      <c r="U3" s="6">
        <f t="shared" ref="U3:U39" ca="1" si="19" xml:space="preserve"> IF($U$1=A3,0,RAND())</f>
        <v>0.29968863370117371</v>
      </c>
      <c r="V3" s="6">
        <f t="shared" ref="V3:V39" ca="1" si="20" xml:space="preserve"> IF($V$1=A3,0,RAND())</f>
        <v>0.85844391579653068</v>
      </c>
      <c r="W3" s="6">
        <f t="shared" ref="W3:W39" ca="1" si="21" xml:space="preserve"> IF($W$1=A3,0,RAND())</f>
        <v>0.7536234064954771</v>
      </c>
      <c r="X3" s="6">
        <f t="shared" ref="X3:X39" ca="1" si="22" xml:space="preserve"> IF($X$1=A3,0,RAND())</f>
        <v>0.27189549233736998</v>
      </c>
      <c r="Y3" s="6">
        <f t="shared" ref="Y3:Y39" ca="1" si="23" xml:space="preserve"> IF($Y$1=A3,0,RAND())</f>
        <v>0.24705108898756589</v>
      </c>
      <c r="Z3" s="6">
        <f t="shared" ref="Z3:Z39" ca="1" si="24" xml:space="preserve"> IF($Z$1=A3,0,RAND())</f>
        <v>0.89976408009069186</v>
      </c>
      <c r="AA3" s="6">
        <f t="shared" ref="AA3:AA39" ca="1" si="25" xml:space="preserve"> IF($AA$1=A3,0,RAND())</f>
        <v>0.70050397366047557</v>
      </c>
      <c r="AB3" s="6">
        <f t="shared" ref="AB3:AB39" ca="1" si="26" xml:space="preserve"> IF($AB$1=A3,0,RAND())</f>
        <v>0.52433959013716258</v>
      </c>
      <c r="AC3" s="6">
        <f t="shared" ref="AC3:AC39" ca="1" si="27" xml:space="preserve"> IF($AC$1=A3,0,RAND())</f>
        <v>0.36180318068654116</v>
      </c>
      <c r="AD3" s="6">
        <f t="shared" ref="AD3:AD39" ca="1" si="28" xml:space="preserve"> IF($AD$1=A3,0,RAND())</f>
        <v>0.70431610636741471</v>
      </c>
      <c r="AE3" s="6">
        <f t="shared" ref="AE3:AE39" ca="1" si="29" xml:space="preserve"> IF($AE$1=A3,0,RAND())</f>
        <v>0.69192037606828005</v>
      </c>
      <c r="AF3" s="6">
        <f t="shared" ref="AF3:AF39" ca="1" si="30" xml:space="preserve"> IF($AF$1=A3,0,RAND())</f>
        <v>0.61550988833310405</v>
      </c>
      <c r="AG3" s="6">
        <f t="shared" ref="AG3:AG39" ca="1" si="31" xml:space="preserve"> IF($AG$1=A3,0,RAND())</f>
        <v>0.16317287460036933</v>
      </c>
      <c r="AH3" s="6">
        <f t="shared" ref="AH3:AH39" ca="1" si="32" xml:space="preserve"> IF($AH$1=A3,0,RAND())</f>
        <v>0.65813592069572946</v>
      </c>
      <c r="AI3" s="6">
        <f t="shared" ref="AI3:AI39" ca="1" si="33" xml:space="preserve"> IF($AI$1=A3,0,RAND())</f>
        <v>0.54179659398367985</v>
      </c>
      <c r="AJ3" s="6">
        <f t="shared" ref="AJ3:AJ39" ca="1" si="34" xml:space="preserve"> IF($AJ$1=A3,0,RAND())</f>
        <v>0.63689320212617317</v>
      </c>
      <c r="AK3" s="6">
        <f t="shared" ref="AK3:AK39" ca="1" si="35" xml:space="preserve"> IF($AK$1=A3,0,RAND())</f>
        <v>0.23237652759262351</v>
      </c>
      <c r="AL3" s="6">
        <f t="shared" ref="AL3:AL39" ca="1" si="36" xml:space="preserve"> IF($AL$1=A3,0,RAND())</f>
        <v>0.92306065332706932</v>
      </c>
      <c r="AM3" s="7">
        <f t="shared" ref="AM3:AM39" ca="1" si="37" xml:space="preserve"> IF($AM$1=A3,0,RAND())</f>
        <v>6.4739660117693387E-2</v>
      </c>
    </row>
    <row r="4" spans="1:39" x14ac:dyDescent="0.3">
      <c r="A4" s="11" t="s">
        <v>115</v>
      </c>
      <c r="B4" s="6">
        <f t="shared" ca="1" si="0"/>
        <v>0.57635423140564213</v>
      </c>
      <c r="C4" s="6">
        <f t="shared" ca="1" si="1"/>
        <v>0.8918036893402661</v>
      </c>
      <c r="D4" s="6">
        <f t="shared" ca="1" si="2"/>
        <v>0</v>
      </c>
      <c r="E4" s="6">
        <f t="shared" ca="1" si="3"/>
        <v>0.25801769728687207</v>
      </c>
      <c r="F4" s="6">
        <f t="shared" ca="1" si="4"/>
        <v>0.90760141411857942</v>
      </c>
      <c r="G4" s="6">
        <f t="shared" ca="1" si="5"/>
        <v>0.38577749137872885</v>
      </c>
      <c r="H4" s="6">
        <f t="shared" ca="1" si="6"/>
        <v>0.76360734823132348</v>
      </c>
      <c r="I4" s="6">
        <f t="shared" ca="1" si="7"/>
        <v>0.65733105024315963</v>
      </c>
      <c r="J4" s="6">
        <f t="shared" ca="1" si="8"/>
        <v>0.6763322921077759</v>
      </c>
      <c r="K4" s="6">
        <f t="shared" ca="1" si="9"/>
        <v>7.8467328505102407E-2</v>
      </c>
      <c r="L4" s="6">
        <f t="shared" ca="1" si="10"/>
        <v>0.19402795940430106</v>
      </c>
      <c r="M4" s="6">
        <f t="shared" ca="1" si="11"/>
        <v>0.39291040711824454</v>
      </c>
      <c r="N4" s="6">
        <f t="shared" ca="1" si="12"/>
        <v>0.24324648395399295</v>
      </c>
      <c r="O4" s="6">
        <f t="shared" ca="1" si="13"/>
        <v>0.60396769530553363</v>
      </c>
      <c r="P4" s="6">
        <f t="shared" ca="1" si="14"/>
        <v>8.4481041380277899E-2</v>
      </c>
      <c r="Q4" s="6">
        <f t="shared" ca="1" si="15"/>
        <v>0.4352244031061091</v>
      </c>
      <c r="R4" s="6">
        <f t="shared" ca="1" si="16"/>
        <v>0.25005167658275718</v>
      </c>
      <c r="S4" s="6">
        <f t="shared" ca="1" si="17"/>
        <v>0.44192954974204934</v>
      </c>
      <c r="T4" s="6">
        <f t="shared" ca="1" si="18"/>
        <v>0.53094238598054366</v>
      </c>
      <c r="U4" s="6">
        <f t="shared" ca="1" si="19"/>
        <v>0.59591463826569946</v>
      </c>
      <c r="V4" s="6">
        <f t="shared" ca="1" si="20"/>
        <v>0.48077464074490706</v>
      </c>
      <c r="W4" s="6">
        <f t="shared" ca="1" si="21"/>
        <v>0.47759119020275165</v>
      </c>
      <c r="X4" s="6">
        <f t="shared" ca="1" si="22"/>
        <v>0.11533225793225821</v>
      </c>
      <c r="Y4" s="6">
        <f t="shared" ca="1" si="23"/>
        <v>0.1926641778623408</v>
      </c>
      <c r="Z4" s="6">
        <f t="shared" ca="1" si="24"/>
        <v>0.60618906207402556</v>
      </c>
      <c r="AA4" s="6">
        <f t="shared" ca="1" si="25"/>
        <v>0.40229593973266364</v>
      </c>
      <c r="AB4" s="6">
        <f t="shared" ca="1" si="26"/>
        <v>0.89322980041465294</v>
      </c>
      <c r="AC4" s="6">
        <f t="shared" ca="1" si="27"/>
        <v>6.9347250250311188E-2</v>
      </c>
      <c r="AD4" s="6">
        <f t="shared" ca="1" si="28"/>
        <v>0.90593183696878044</v>
      </c>
      <c r="AE4" s="6">
        <f t="shared" ca="1" si="29"/>
        <v>0.37354870739111357</v>
      </c>
      <c r="AF4" s="6">
        <f t="shared" ca="1" si="30"/>
        <v>0.88223125694192639</v>
      </c>
      <c r="AG4" s="6">
        <f t="shared" ca="1" si="31"/>
        <v>0.82325754138952034</v>
      </c>
      <c r="AH4" s="6">
        <f t="shared" ca="1" si="32"/>
        <v>0.87339964764328493</v>
      </c>
      <c r="AI4" s="6">
        <f t="shared" ca="1" si="33"/>
        <v>0.80296782202999417</v>
      </c>
      <c r="AJ4" s="6">
        <f t="shared" ca="1" si="34"/>
        <v>0.92030875651232547</v>
      </c>
      <c r="AK4" s="6">
        <f t="shared" ca="1" si="35"/>
        <v>6.9282812252218773E-2</v>
      </c>
      <c r="AL4" s="6">
        <f t="shared" ca="1" si="36"/>
        <v>0.80143081914030356</v>
      </c>
      <c r="AM4" s="7">
        <f t="shared" ca="1" si="37"/>
        <v>0.47919288324756804</v>
      </c>
    </row>
    <row r="5" spans="1:39" x14ac:dyDescent="0.3">
      <c r="A5" s="11" t="s">
        <v>116</v>
      </c>
      <c r="B5" s="6">
        <f t="shared" ca="1" si="0"/>
        <v>0.41203972826895041</v>
      </c>
      <c r="C5" s="6">
        <f t="shared" ca="1" si="1"/>
        <v>0.79516494980942132</v>
      </c>
      <c r="D5" s="6">
        <f t="shared" ca="1" si="2"/>
        <v>0.58674958410056433</v>
      </c>
      <c r="E5" s="6">
        <f t="shared" ca="1" si="3"/>
        <v>0</v>
      </c>
      <c r="F5" s="6">
        <f t="shared" ca="1" si="4"/>
        <v>0.51358832914883656</v>
      </c>
      <c r="G5" s="6">
        <f t="shared" ca="1" si="5"/>
        <v>0.49072543880544195</v>
      </c>
      <c r="H5" s="6">
        <f t="shared" ca="1" si="6"/>
        <v>0.53324838280884801</v>
      </c>
      <c r="I5" s="6">
        <f t="shared" ca="1" si="7"/>
        <v>0.11435728580226046</v>
      </c>
      <c r="J5" s="6">
        <f t="shared" ca="1" si="8"/>
        <v>0.14685469025535647</v>
      </c>
      <c r="K5" s="6">
        <f t="shared" ca="1" si="9"/>
        <v>8.0646833290830999E-2</v>
      </c>
      <c r="L5" s="6">
        <f t="shared" ca="1" si="10"/>
        <v>0.65740306495204803</v>
      </c>
      <c r="M5" s="6">
        <f t="shared" ca="1" si="11"/>
        <v>0.22393189059281549</v>
      </c>
      <c r="N5" s="6">
        <f t="shared" ca="1" si="12"/>
        <v>0.66033800266523945</v>
      </c>
      <c r="O5" s="6">
        <f t="shared" ca="1" si="13"/>
        <v>0.88609600948952438</v>
      </c>
      <c r="P5" s="6">
        <f t="shared" ca="1" si="14"/>
        <v>0.55349846156388993</v>
      </c>
      <c r="Q5" s="6">
        <f t="shared" ca="1" si="15"/>
        <v>0.73215680344770329</v>
      </c>
      <c r="R5" s="6">
        <f t="shared" ca="1" si="16"/>
        <v>0.81566647476798626</v>
      </c>
      <c r="S5" s="6">
        <f t="shared" ca="1" si="17"/>
        <v>0.16675325642214278</v>
      </c>
      <c r="T5" s="6">
        <f t="shared" ca="1" si="18"/>
        <v>7.6870313631309362E-2</v>
      </c>
      <c r="U5" s="6">
        <f t="shared" ca="1" si="19"/>
        <v>0.17008116973919285</v>
      </c>
      <c r="V5" s="6">
        <f t="shared" ca="1" si="20"/>
        <v>0.29814902714747304</v>
      </c>
      <c r="W5" s="6">
        <f t="shared" ca="1" si="21"/>
        <v>0.67867302654339035</v>
      </c>
      <c r="X5" s="6">
        <f t="shared" ca="1" si="22"/>
        <v>1.7189542197869723E-2</v>
      </c>
      <c r="Y5" s="6">
        <f t="shared" ca="1" si="23"/>
        <v>0.71633966197049059</v>
      </c>
      <c r="Z5" s="6">
        <f t="shared" ca="1" si="24"/>
        <v>0.51777772042107439</v>
      </c>
      <c r="AA5" s="6">
        <f t="shared" ca="1" si="25"/>
        <v>0.57594944410345472</v>
      </c>
      <c r="AB5" s="6">
        <f t="shared" ca="1" si="26"/>
        <v>0.28789918743955778</v>
      </c>
      <c r="AC5" s="6">
        <f t="shared" ca="1" si="27"/>
        <v>0.56106682688132048</v>
      </c>
      <c r="AD5" s="6">
        <f t="shared" ca="1" si="28"/>
        <v>0.86859573468286033</v>
      </c>
      <c r="AE5" s="6">
        <f t="shared" ca="1" si="29"/>
        <v>0.19503302667132882</v>
      </c>
      <c r="AF5" s="6">
        <f t="shared" ca="1" si="30"/>
        <v>5.1020749305919488E-2</v>
      </c>
      <c r="AG5" s="6">
        <f t="shared" ca="1" si="31"/>
        <v>1.7814333713023545E-2</v>
      </c>
      <c r="AH5" s="6">
        <f t="shared" ca="1" si="32"/>
        <v>0.85947629625484945</v>
      </c>
      <c r="AI5" s="6">
        <f t="shared" ca="1" si="33"/>
        <v>0.12088900713240858</v>
      </c>
      <c r="AJ5" s="6">
        <f t="shared" ca="1" si="34"/>
        <v>0.10130254849421294</v>
      </c>
      <c r="AK5" s="6">
        <f t="shared" ca="1" si="35"/>
        <v>0.2367267268786869</v>
      </c>
      <c r="AL5" s="6">
        <f t="shared" ca="1" si="36"/>
        <v>0.36250077728751084</v>
      </c>
      <c r="AM5" s="7">
        <f t="shared" ca="1" si="37"/>
        <v>0.9434985952116276</v>
      </c>
    </row>
    <row r="6" spans="1:39" x14ac:dyDescent="0.3">
      <c r="A6" s="11" t="s">
        <v>117</v>
      </c>
      <c r="B6" s="6">
        <f t="shared" ca="1" si="0"/>
        <v>0.31747061951209132</v>
      </c>
      <c r="C6" s="6">
        <f t="shared" ca="1" si="1"/>
        <v>0.8250951619241742</v>
      </c>
      <c r="D6" s="6">
        <f t="shared" ca="1" si="2"/>
        <v>0.93638240019343832</v>
      </c>
      <c r="E6" s="6">
        <f t="shared" ca="1" si="3"/>
        <v>0.36219403576856501</v>
      </c>
      <c r="F6" s="6">
        <f t="shared" ca="1" si="4"/>
        <v>0</v>
      </c>
      <c r="G6" s="6">
        <f t="shared" ca="1" si="5"/>
        <v>0.25094911191684932</v>
      </c>
      <c r="H6" s="6">
        <f t="shared" ca="1" si="6"/>
        <v>0.91812414113127105</v>
      </c>
      <c r="I6" s="6">
        <f t="shared" ca="1" si="7"/>
        <v>0.19482470169363486</v>
      </c>
      <c r="J6" s="6">
        <f t="shared" ca="1" si="8"/>
        <v>0.69052267844046678</v>
      </c>
      <c r="K6" s="6">
        <f t="shared" ca="1" si="9"/>
        <v>0.16952968815262748</v>
      </c>
      <c r="L6" s="6">
        <f t="shared" ca="1" si="10"/>
        <v>0.10392429607345599</v>
      </c>
      <c r="M6" s="6">
        <f t="shared" ca="1" si="11"/>
        <v>0.93555631296027653</v>
      </c>
      <c r="N6" s="6">
        <f t="shared" ca="1" si="12"/>
        <v>0.39608187860105992</v>
      </c>
      <c r="O6" s="6">
        <f t="shared" ca="1" si="13"/>
        <v>0.38120881702954379</v>
      </c>
      <c r="P6" s="6">
        <f t="shared" ca="1" si="14"/>
        <v>0.14550431634599459</v>
      </c>
      <c r="Q6" s="6">
        <f t="shared" ca="1" si="15"/>
        <v>0.29163361948084587</v>
      </c>
      <c r="R6" s="6">
        <f t="shared" ca="1" si="16"/>
        <v>0.23498733849173692</v>
      </c>
      <c r="S6" s="6">
        <f t="shared" ca="1" si="17"/>
        <v>0.76024614225261444</v>
      </c>
      <c r="T6" s="6">
        <f t="shared" ca="1" si="18"/>
        <v>0.5758358862096864</v>
      </c>
      <c r="U6" s="6">
        <f t="shared" ca="1" si="19"/>
        <v>0.64406201344422753</v>
      </c>
      <c r="V6" s="6">
        <f t="shared" ca="1" si="20"/>
        <v>0.40733750464465024</v>
      </c>
      <c r="W6" s="6">
        <f t="shared" ca="1" si="21"/>
        <v>0.48436790824358678</v>
      </c>
      <c r="X6" s="6">
        <f t="shared" ca="1" si="22"/>
        <v>0.39291982030684813</v>
      </c>
      <c r="Y6" s="6">
        <f t="shared" ca="1" si="23"/>
        <v>0.32677114069798563</v>
      </c>
      <c r="Z6" s="6">
        <f t="shared" ca="1" si="24"/>
        <v>0.41945050816688834</v>
      </c>
      <c r="AA6" s="6">
        <f t="shared" ca="1" si="25"/>
        <v>0.45082421937976913</v>
      </c>
      <c r="AB6" s="6">
        <f t="shared" ca="1" si="26"/>
        <v>0.31376500645797156</v>
      </c>
      <c r="AC6" s="6">
        <f t="shared" ca="1" si="27"/>
        <v>0.22094636951194957</v>
      </c>
      <c r="AD6" s="6">
        <f t="shared" ca="1" si="28"/>
        <v>0.4127167100250444</v>
      </c>
      <c r="AE6" s="6">
        <f t="shared" ca="1" si="29"/>
        <v>0.99960704349845997</v>
      </c>
      <c r="AF6" s="6">
        <f t="shared" ca="1" si="30"/>
        <v>5.0191857538777862E-2</v>
      </c>
      <c r="AG6" s="6">
        <f t="shared" ca="1" si="31"/>
        <v>0.32806504662562064</v>
      </c>
      <c r="AH6" s="6">
        <f t="shared" ca="1" si="32"/>
        <v>0.94378298811797845</v>
      </c>
      <c r="AI6" s="6">
        <f t="shared" ca="1" si="33"/>
        <v>0.27140166625265449</v>
      </c>
      <c r="AJ6" s="6">
        <f t="shared" ca="1" si="34"/>
        <v>0.35710335570150764</v>
      </c>
      <c r="AK6" s="6">
        <f t="shared" ca="1" si="35"/>
        <v>0.11496952327296506</v>
      </c>
      <c r="AL6" s="6">
        <f t="shared" ca="1" si="36"/>
        <v>0.62362886179490595</v>
      </c>
      <c r="AM6" s="7">
        <f t="shared" ca="1" si="37"/>
        <v>8.4683844025225774E-2</v>
      </c>
    </row>
    <row r="7" spans="1:39" x14ac:dyDescent="0.3">
      <c r="A7" s="11" t="s">
        <v>118</v>
      </c>
      <c r="B7" s="6">
        <f t="shared" ca="1" si="0"/>
        <v>0.28587265582416987</v>
      </c>
      <c r="C7" s="6">
        <f t="shared" ca="1" si="1"/>
        <v>0.9493422197156105</v>
      </c>
      <c r="D7" s="6">
        <f t="shared" ca="1" si="2"/>
        <v>0.31700944064797554</v>
      </c>
      <c r="E7" s="6">
        <f t="shared" ca="1" si="3"/>
        <v>0.16671679628321667</v>
      </c>
      <c r="F7" s="6">
        <f t="shared" ca="1" si="4"/>
        <v>3.4754095401334562E-2</v>
      </c>
      <c r="G7" s="6">
        <f t="shared" ca="1" si="5"/>
        <v>0</v>
      </c>
      <c r="H7" s="6">
        <f t="shared" ca="1" si="6"/>
        <v>0.72688928729378188</v>
      </c>
      <c r="I7" s="6">
        <f t="shared" ca="1" si="7"/>
        <v>2.8494422288166787E-2</v>
      </c>
      <c r="J7" s="6">
        <f t="shared" ca="1" si="8"/>
        <v>0.53090937055980536</v>
      </c>
      <c r="K7" s="6">
        <f t="shared" ca="1" si="9"/>
        <v>0.28756552493909282</v>
      </c>
      <c r="L7" s="6">
        <f t="shared" ca="1" si="10"/>
        <v>0.25048804165170213</v>
      </c>
      <c r="M7" s="6">
        <f t="shared" ca="1" si="11"/>
        <v>0.53724107003567712</v>
      </c>
      <c r="N7" s="6">
        <f t="shared" ca="1" si="12"/>
        <v>0.4548655010061412</v>
      </c>
      <c r="O7" s="6">
        <f t="shared" ca="1" si="13"/>
        <v>0.47443598206602011</v>
      </c>
      <c r="P7" s="6">
        <f t="shared" ca="1" si="14"/>
        <v>0.21177989855326684</v>
      </c>
      <c r="Q7" s="6">
        <f t="shared" ca="1" si="15"/>
        <v>0.24464392867402884</v>
      </c>
      <c r="R7" s="6">
        <f t="shared" ca="1" si="16"/>
        <v>0.22800096478031939</v>
      </c>
      <c r="S7" s="6">
        <f t="shared" ca="1" si="17"/>
        <v>0.5441304838585701</v>
      </c>
      <c r="T7" s="6">
        <f t="shared" ca="1" si="18"/>
        <v>0.44053349195512648</v>
      </c>
      <c r="U7" s="6">
        <f t="shared" ca="1" si="19"/>
        <v>0.38351040721546326</v>
      </c>
      <c r="V7" s="6">
        <f t="shared" ca="1" si="20"/>
        <v>0.94733642574355492</v>
      </c>
      <c r="W7" s="6">
        <f t="shared" ca="1" si="21"/>
        <v>0.5308796306203325</v>
      </c>
      <c r="X7" s="6">
        <f t="shared" ca="1" si="22"/>
        <v>0.2516772735724736</v>
      </c>
      <c r="Y7" s="6">
        <f t="shared" ca="1" si="23"/>
        <v>0.41050035540876495</v>
      </c>
      <c r="Z7" s="6">
        <f t="shared" ca="1" si="24"/>
        <v>0.29515589276344689</v>
      </c>
      <c r="AA7" s="6">
        <f t="shared" ca="1" si="25"/>
        <v>0.68464421977978096</v>
      </c>
      <c r="AB7" s="6">
        <f t="shared" ca="1" si="26"/>
        <v>0.35241356512501587</v>
      </c>
      <c r="AC7" s="6">
        <f t="shared" ca="1" si="27"/>
        <v>0.44138678067160797</v>
      </c>
      <c r="AD7" s="6">
        <f t="shared" ca="1" si="28"/>
        <v>0.26597196230412734</v>
      </c>
      <c r="AE7" s="6">
        <f t="shared" ca="1" si="29"/>
        <v>0.7157340729680598</v>
      </c>
      <c r="AF7" s="6">
        <f t="shared" ca="1" si="30"/>
        <v>0.45468273269742254</v>
      </c>
      <c r="AG7" s="6">
        <f t="shared" ca="1" si="31"/>
        <v>0.29442749551602321</v>
      </c>
      <c r="AH7" s="6">
        <f t="shared" ca="1" si="32"/>
        <v>0.56343423438990203</v>
      </c>
      <c r="AI7" s="6">
        <f t="shared" ca="1" si="33"/>
        <v>5.3266886840779626E-2</v>
      </c>
      <c r="AJ7" s="6">
        <f t="shared" ca="1" si="34"/>
        <v>0.75959104726492255</v>
      </c>
      <c r="AK7" s="6">
        <f t="shared" ca="1" si="35"/>
        <v>0.12997927122577502</v>
      </c>
      <c r="AL7" s="6">
        <f t="shared" ca="1" si="36"/>
        <v>0.66283178638463147</v>
      </c>
      <c r="AM7" s="7">
        <f t="shared" ca="1" si="37"/>
        <v>0.26445408393821312</v>
      </c>
    </row>
    <row r="8" spans="1:39" x14ac:dyDescent="0.3">
      <c r="A8" s="11" t="s">
        <v>119</v>
      </c>
      <c r="B8" s="6">
        <f t="shared" ca="1" si="0"/>
        <v>0.28567359898850586</v>
      </c>
      <c r="C8" s="6">
        <f t="shared" ca="1" si="1"/>
        <v>0.560998011667726</v>
      </c>
      <c r="D8" s="6">
        <f t="shared" ca="1" si="2"/>
        <v>0.12265133829312891</v>
      </c>
      <c r="E8" s="6">
        <f t="shared" ca="1" si="3"/>
        <v>0.25119858045935928</v>
      </c>
      <c r="F8" s="6">
        <f t="shared" ca="1" si="4"/>
        <v>0.26647076630401634</v>
      </c>
      <c r="G8" s="6">
        <f t="shared" ca="1" si="5"/>
        <v>0.13488822476758588</v>
      </c>
      <c r="H8" s="6">
        <f t="shared" ca="1" si="6"/>
        <v>0</v>
      </c>
      <c r="I8" s="6">
        <f t="shared" ca="1" si="7"/>
        <v>0.507339427740367</v>
      </c>
      <c r="J8" s="6">
        <f t="shared" ca="1" si="8"/>
        <v>0.69958281732142369</v>
      </c>
      <c r="K8" s="6">
        <f t="shared" ca="1" si="9"/>
        <v>0.89058187186513926</v>
      </c>
      <c r="L8" s="6">
        <f t="shared" ca="1" si="10"/>
        <v>0.58413119250269274</v>
      </c>
      <c r="M8" s="6">
        <f t="shared" ca="1" si="11"/>
        <v>0.24521266357853244</v>
      </c>
      <c r="N8" s="6">
        <f t="shared" ca="1" si="12"/>
        <v>0.59854418797850106</v>
      </c>
      <c r="O8" s="6">
        <f t="shared" ca="1" si="13"/>
        <v>0.96361152103159697</v>
      </c>
      <c r="P8" s="6">
        <f t="shared" ca="1" si="14"/>
        <v>0.84022411237476236</v>
      </c>
      <c r="Q8" s="6">
        <f t="shared" ca="1" si="15"/>
        <v>0.90672717915425216</v>
      </c>
      <c r="R8" s="6">
        <f t="shared" ca="1" si="16"/>
        <v>8.0046785309433321E-2</v>
      </c>
      <c r="S8" s="6">
        <f t="shared" ca="1" si="17"/>
        <v>0.54638535335970939</v>
      </c>
      <c r="T8" s="6">
        <f t="shared" ca="1" si="18"/>
        <v>0.99042228714813518</v>
      </c>
      <c r="U8" s="6">
        <f t="shared" ca="1" si="19"/>
        <v>0.21621670762505174</v>
      </c>
      <c r="V8" s="6">
        <f t="shared" ca="1" si="20"/>
        <v>0.3600507084982989</v>
      </c>
      <c r="W8" s="6">
        <f t="shared" ca="1" si="21"/>
        <v>0.74060753983321781</v>
      </c>
      <c r="X8" s="6">
        <f t="shared" ca="1" si="22"/>
        <v>0.80885626726042426</v>
      </c>
      <c r="Y8" s="6">
        <f t="shared" ca="1" si="23"/>
        <v>0.70857267913313826</v>
      </c>
      <c r="Z8" s="6">
        <f t="shared" ca="1" si="24"/>
        <v>6.1296976579641616E-2</v>
      </c>
      <c r="AA8" s="6">
        <f t="shared" ca="1" si="25"/>
        <v>0.89572625969347541</v>
      </c>
      <c r="AB8" s="6">
        <f t="shared" ca="1" si="26"/>
        <v>0.45939999791274944</v>
      </c>
      <c r="AC8" s="6">
        <f t="shared" ca="1" si="27"/>
        <v>0.94094964361993783</v>
      </c>
      <c r="AD8" s="6">
        <f t="shared" ca="1" si="28"/>
        <v>0.43881208682479811</v>
      </c>
      <c r="AE8" s="6">
        <f t="shared" ca="1" si="29"/>
        <v>0.9246868195423853</v>
      </c>
      <c r="AF8" s="6">
        <f t="shared" ca="1" si="30"/>
        <v>0.92689515545369316</v>
      </c>
      <c r="AG8" s="6">
        <f t="shared" ca="1" si="31"/>
        <v>3.6440508764198021E-2</v>
      </c>
      <c r="AH8" s="6">
        <f t="shared" ca="1" si="32"/>
        <v>0.53394718937808916</v>
      </c>
      <c r="AI8" s="6">
        <f t="shared" ca="1" si="33"/>
        <v>0.24705727251298282</v>
      </c>
      <c r="AJ8" s="6">
        <f t="shared" ca="1" si="34"/>
        <v>0.25662055209114054</v>
      </c>
      <c r="AK8" s="6">
        <f t="shared" ca="1" si="35"/>
        <v>1.0512300482957038E-2</v>
      </c>
      <c r="AL8" s="6">
        <f t="shared" ca="1" si="36"/>
        <v>0.19858467613335973</v>
      </c>
      <c r="AM8" s="7">
        <f t="shared" ca="1" si="37"/>
        <v>0.36422735917187843</v>
      </c>
    </row>
    <row r="9" spans="1:39" x14ac:dyDescent="0.3">
      <c r="A9" s="11" t="s">
        <v>120</v>
      </c>
      <c r="B9" s="6">
        <f t="shared" ca="1" si="0"/>
        <v>0.4928399757315014</v>
      </c>
      <c r="C9" s="6">
        <f t="shared" ca="1" si="1"/>
        <v>0.92911062958834112</v>
      </c>
      <c r="D9" s="6">
        <f t="shared" ca="1" si="2"/>
        <v>0.47279412518811648</v>
      </c>
      <c r="E9" s="6">
        <f t="shared" ca="1" si="3"/>
        <v>0.46268459302667297</v>
      </c>
      <c r="F9" s="6">
        <f t="shared" ca="1" si="4"/>
        <v>2.1538631618160498E-2</v>
      </c>
      <c r="G9" s="6">
        <f t="shared" ca="1" si="5"/>
        <v>0.53506474956073191</v>
      </c>
      <c r="H9" s="6">
        <f t="shared" ca="1" si="6"/>
        <v>0.22410498529203637</v>
      </c>
      <c r="I9" s="6">
        <f t="shared" ca="1" si="7"/>
        <v>0</v>
      </c>
      <c r="J9" s="6">
        <f t="shared" ca="1" si="8"/>
        <v>0.76242575363688536</v>
      </c>
      <c r="K9" s="6">
        <f t="shared" ca="1" si="9"/>
        <v>0.4000939069601569</v>
      </c>
      <c r="L9" s="6">
        <f t="shared" ca="1" si="10"/>
        <v>0.22837193484280971</v>
      </c>
      <c r="M9" s="6">
        <f t="shared" ca="1" si="11"/>
        <v>5.0967883414905213E-3</v>
      </c>
      <c r="N9" s="6">
        <f t="shared" ca="1" si="12"/>
        <v>0.38353177322834586</v>
      </c>
      <c r="O9" s="6">
        <f t="shared" ca="1" si="13"/>
        <v>0.3467122954253512</v>
      </c>
      <c r="P9" s="6">
        <f t="shared" ca="1" si="14"/>
        <v>0.11847839921073078</v>
      </c>
      <c r="Q9" s="6">
        <f t="shared" ca="1" si="15"/>
        <v>0.51909914770607524</v>
      </c>
      <c r="R9" s="6">
        <f t="shared" ca="1" si="16"/>
        <v>0.98259762056418731</v>
      </c>
      <c r="S9" s="6">
        <f t="shared" ca="1" si="17"/>
        <v>0.71276001749496321</v>
      </c>
      <c r="T9" s="6">
        <f t="shared" ca="1" si="18"/>
        <v>0.74035744655493774</v>
      </c>
      <c r="U9" s="6">
        <f t="shared" ca="1" si="19"/>
        <v>0.75987469592169332</v>
      </c>
      <c r="V9" s="6">
        <f t="shared" ca="1" si="20"/>
        <v>0.59395512034140996</v>
      </c>
      <c r="W9" s="6">
        <f t="shared" ca="1" si="21"/>
        <v>0.97237520657102428</v>
      </c>
      <c r="X9" s="6">
        <f t="shared" ca="1" si="22"/>
        <v>0.50732699063901865</v>
      </c>
      <c r="Y9" s="6">
        <f t="shared" ca="1" si="23"/>
        <v>0.48674911499246065</v>
      </c>
      <c r="Z9" s="6">
        <f t="shared" ca="1" si="24"/>
        <v>0.23502778456167228</v>
      </c>
      <c r="AA9" s="6">
        <f t="shared" ca="1" si="25"/>
        <v>0.17538409129861987</v>
      </c>
      <c r="AB9" s="6">
        <f t="shared" ca="1" si="26"/>
        <v>0.11110629509633618</v>
      </c>
      <c r="AC9" s="6">
        <f t="shared" ca="1" si="27"/>
        <v>0.80898080028980868</v>
      </c>
      <c r="AD9" s="6">
        <f t="shared" ca="1" si="28"/>
        <v>0.39379731543410557</v>
      </c>
      <c r="AE9" s="6">
        <f t="shared" ca="1" si="29"/>
        <v>0.46569184282525888</v>
      </c>
      <c r="AF9" s="6">
        <f t="shared" ca="1" si="30"/>
        <v>0.42562352174817619</v>
      </c>
      <c r="AG9" s="6">
        <f t="shared" ca="1" si="31"/>
        <v>0.85679813212433353</v>
      </c>
      <c r="AH9" s="6">
        <f t="shared" ca="1" si="32"/>
        <v>0.67101100575540684</v>
      </c>
      <c r="AI9" s="6">
        <f t="shared" ca="1" si="33"/>
        <v>0.30620067774591042</v>
      </c>
      <c r="AJ9" s="6">
        <f t="shared" ca="1" si="34"/>
        <v>0.93382062059273396</v>
      </c>
      <c r="AK9" s="6">
        <f t="shared" ca="1" si="35"/>
        <v>0.16571944634691371</v>
      </c>
      <c r="AL9" s="6">
        <f t="shared" ca="1" si="36"/>
        <v>0.87783621562972036</v>
      </c>
      <c r="AM9" s="7">
        <f t="shared" ca="1" si="37"/>
        <v>0.29589133498009412</v>
      </c>
    </row>
    <row r="10" spans="1:39" x14ac:dyDescent="0.3">
      <c r="A10" s="11" t="s">
        <v>121</v>
      </c>
      <c r="B10" s="6">
        <f t="shared" ca="1" si="0"/>
        <v>5.6257914557618083E-2</v>
      </c>
      <c r="C10" s="6">
        <f t="shared" ca="1" si="1"/>
        <v>0.23736330937275119</v>
      </c>
      <c r="D10" s="6">
        <f t="shared" ca="1" si="2"/>
        <v>0.78351395833571358</v>
      </c>
      <c r="E10" s="6">
        <f t="shared" ca="1" si="3"/>
        <v>0.85323936460728955</v>
      </c>
      <c r="F10" s="6">
        <f t="shared" ca="1" si="4"/>
        <v>0.32594375923404462</v>
      </c>
      <c r="G10" s="6">
        <f t="shared" ca="1" si="5"/>
        <v>0.99989271041049244</v>
      </c>
      <c r="H10" s="6">
        <f t="shared" ca="1" si="6"/>
        <v>0.91727443997567748</v>
      </c>
      <c r="I10" s="6">
        <f t="shared" ca="1" si="7"/>
        <v>0.97887228416564798</v>
      </c>
      <c r="J10" s="6">
        <f t="shared" ca="1" si="8"/>
        <v>0</v>
      </c>
      <c r="K10" s="6">
        <f t="shared" ca="1" si="9"/>
        <v>0.27615687527004562</v>
      </c>
      <c r="L10" s="6">
        <f t="shared" ca="1" si="10"/>
        <v>0.43110595620403969</v>
      </c>
      <c r="M10" s="6">
        <f t="shared" ca="1" si="11"/>
        <v>0.23895370561892693</v>
      </c>
      <c r="N10" s="6">
        <f t="shared" ca="1" si="12"/>
        <v>0.74707454788278882</v>
      </c>
      <c r="O10" s="6">
        <f t="shared" ca="1" si="13"/>
        <v>0.43253985553050567</v>
      </c>
      <c r="P10" s="6">
        <f t="shared" ca="1" si="14"/>
        <v>5.5774048884698058E-3</v>
      </c>
      <c r="Q10" s="6">
        <f t="shared" ca="1" si="15"/>
        <v>0.61017776350649366</v>
      </c>
      <c r="R10" s="6">
        <f t="shared" ca="1" si="16"/>
        <v>0.55192433656341633</v>
      </c>
      <c r="S10" s="6">
        <f t="shared" ca="1" si="17"/>
        <v>9.8769455716077204E-2</v>
      </c>
      <c r="T10" s="6">
        <f t="shared" ca="1" si="18"/>
        <v>0.61545247864985297</v>
      </c>
      <c r="U10" s="6">
        <f t="shared" ca="1" si="19"/>
        <v>0.41659405204422562</v>
      </c>
      <c r="V10" s="6">
        <f t="shared" ca="1" si="20"/>
        <v>0.16962975658779311</v>
      </c>
      <c r="W10" s="6">
        <f t="shared" ca="1" si="21"/>
        <v>0.7267253308298357</v>
      </c>
      <c r="X10" s="6">
        <f t="shared" ca="1" si="22"/>
        <v>0.34117709446869038</v>
      </c>
      <c r="Y10" s="6">
        <f t="shared" ca="1" si="23"/>
        <v>0.49395168034157355</v>
      </c>
      <c r="Z10" s="6">
        <f t="shared" ca="1" si="24"/>
        <v>0.16597419482295406</v>
      </c>
      <c r="AA10" s="6">
        <f t="shared" ca="1" si="25"/>
        <v>0.62544854474879163</v>
      </c>
      <c r="AB10" s="6">
        <f t="shared" ca="1" si="26"/>
        <v>0.4279072851206186</v>
      </c>
      <c r="AC10" s="6">
        <f t="shared" ca="1" si="27"/>
        <v>0.22692676512422194</v>
      </c>
      <c r="AD10" s="6">
        <f t="shared" ca="1" si="28"/>
        <v>0.36502768370867567</v>
      </c>
      <c r="AE10" s="6">
        <f t="shared" ca="1" si="29"/>
        <v>0.87509842109322578</v>
      </c>
      <c r="AF10" s="6">
        <f t="shared" ca="1" si="30"/>
        <v>0.86960377088999918</v>
      </c>
      <c r="AG10" s="6">
        <f t="shared" ca="1" si="31"/>
        <v>0.16619945087359755</v>
      </c>
      <c r="AH10" s="6">
        <f t="shared" ca="1" si="32"/>
        <v>0.38279576039173902</v>
      </c>
      <c r="AI10" s="6">
        <f t="shared" ca="1" si="33"/>
        <v>0.56311036887812727</v>
      </c>
      <c r="AJ10" s="6">
        <f t="shared" ca="1" si="34"/>
        <v>0.36390681387589952</v>
      </c>
      <c r="AK10" s="6">
        <f t="shared" ca="1" si="35"/>
        <v>0.39943675050631644</v>
      </c>
      <c r="AL10" s="6">
        <f t="shared" ca="1" si="36"/>
        <v>0.64063474350829985</v>
      </c>
      <c r="AM10" s="7">
        <f t="shared" ca="1" si="37"/>
        <v>0.16183631153740907</v>
      </c>
    </row>
    <row r="11" spans="1:39" x14ac:dyDescent="0.3">
      <c r="A11" s="11" t="s">
        <v>122</v>
      </c>
      <c r="B11" s="6">
        <f t="shared" ca="1" si="0"/>
        <v>0.49511102808588314</v>
      </c>
      <c r="C11" s="6">
        <f t="shared" ca="1" si="1"/>
        <v>0.92000720830432769</v>
      </c>
      <c r="D11" s="6">
        <f t="shared" ca="1" si="2"/>
        <v>9.0996751930968456E-3</v>
      </c>
      <c r="E11" s="6">
        <f t="shared" ca="1" si="3"/>
        <v>0.88757985724480082</v>
      </c>
      <c r="F11" s="6">
        <f t="shared" ca="1" si="4"/>
        <v>0.3410065939855963</v>
      </c>
      <c r="G11" s="6">
        <f t="shared" ca="1" si="5"/>
        <v>0.25981541489714066</v>
      </c>
      <c r="H11" s="6">
        <f t="shared" ca="1" si="6"/>
        <v>0.21435878524870033</v>
      </c>
      <c r="I11" s="6">
        <f t="shared" ca="1" si="7"/>
        <v>0.73900116484322587</v>
      </c>
      <c r="J11" s="6">
        <f t="shared" ca="1" si="8"/>
        <v>0.92633656939332243</v>
      </c>
      <c r="K11" s="6">
        <f t="shared" ca="1" si="9"/>
        <v>0</v>
      </c>
      <c r="L11" s="6">
        <f t="shared" ca="1" si="10"/>
        <v>0.20302091601195915</v>
      </c>
      <c r="M11" s="6">
        <f t="shared" ca="1" si="11"/>
        <v>0.62845987398658987</v>
      </c>
      <c r="N11" s="6">
        <f t="shared" ca="1" si="12"/>
        <v>0.73463496181799015</v>
      </c>
      <c r="O11" s="6">
        <f t="shared" ca="1" si="13"/>
        <v>0.9869154378421845</v>
      </c>
      <c r="P11" s="6">
        <f t="shared" ca="1" si="14"/>
        <v>3.4204348853160149E-2</v>
      </c>
      <c r="Q11" s="6">
        <f t="shared" ca="1" si="15"/>
        <v>0.23018466811594573</v>
      </c>
      <c r="R11" s="6">
        <f t="shared" ca="1" si="16"/>
        <v>4.5605027151845001E-2</v>
      </c>
      <c r="S11" s="6">
        <f t="shared" ca="1" si="17"/>
        <v>2.9278501137106616E-3</v>
      </c>
      <c r="T11" s="6">
        <f t="shared" ca="1" si="18"/>
        <v>0.73866809087306562</v>
      </c>
      <c r="U11" s="6">
        <f t="shared" ca="1" si="19"/>
        <v>0.18116644495194412</v>
      </c>
      <c r="V11" s="6">
        <f t="shared" ca="1" si="20"/>
        <v>0.95628832320503332</v>
      </c>
      <c r="W11" s="6">
        <f t="shared" ca="1" si="21"/>
        <v>0.95199052362484937</v>
      </c>
      <c r="X11" s="6">
        <f t="shared" ca="1" si="22"/>
        <v>0.61775764599537886</v>
      </c>
      <c r="Y11" s="6">
        <f t="shared" ca="1" si="23"/>
        <v>0.84952388834987314</v>
      </c>
      <c r="Z11" s="6">
        <f t="shared" ca="1" si="24"/>
        <v>0.78806126085618045</v>
      </c>
      <c r="AA11" s="6">
        <f t="shared" ca="1" si="25"/>
        <v>0.74689969118199906</v>
      </c>
      <c r="AB11" s="6">
        <f t="shared" ca="1" si="26"/>
        <v>0.94157464683025083</v>
      </c>
      <c r="AC11" s="6">
        <f t="shared" ca="1" si="27"/>
        <v>0.31295849134494047</v>
      </c>
      <c r="AD11" s="6">
        <f t="shared" ca="1" si="28"/>
        <v>0.14145178163211669</v>
      </c>
      <c r="AE11" s="6">
        <f t="shared" ca="1" si="29"/>
        <v>0.63601150200406631</v>
      </c>
      <c r="AF11" s="6">
        <f t="shared" ca="1" si="30"/>
        <v>0.43730281507194824</v>
      </c>
      <c r="AG11" s="6">
        <f t="shared" ca="1" si="31"/>
        <v>0.95930625361088973</v>
      </c>
      <c r="AH11" s="6">
        <f t="shared" ca="1" si="32"/>
        <v>0.46171995318484194</v>
      </c>
      <c r="AI11" s="6">
        <f t="shared" ca="1" si="33"/>
        <v>0.81442382476565189</v>
      </c>
      <c r="AJ11" s="6">
        <f t="shared" ca="1" si="34"/>
        <v>0.80338864385928466</v>
      </c>
      <c r="AK11" s="6">
        <f t="shared" ca="1" si="35"/>
        <v>0.82576190380788217</v>
      </c>
      <c r="AL11" s="6">
        <f t="shared" ca="1" si="36"/>
        <v>0.91789464801539955</v>
      </c>
      <c r="AM11" s="7">
        <f t="shared" ca="1" si="37"/>
        <v>0.25034743069118648</v>
      </c>
    </row>
    <row r="12" spans="1:39" x14ac:dyDescent="0.3">
      <c r="A12" s="11" t="s">
        <v>123</v>
      </c>
      <c r="B12" s="6">
        <f t="shared" ca="1" si="0"/>
        <v>8.9393517499029018E-2</v>
      </c>
      <c r="C12" s="6">
        <f t="shared" ca="1" si="1"/>
        <v>0.36912765976060702</v>
      </c>
      <c r="D12" s="6">
        <f t="shared" ca="1" si="2"/>
        <v>0.66434712031988441</v>
      </c>
      <c r="E12" s="6">
        <f t="shared" ca="1" si="3"/>
        <v>0.75473127513153604</v>
      </c>
      <c r="F12" s="6">
        <f t="shared" ca="1" si="4"/>
        <v>0.15983395761695041</v>
      </c>
      <c r="G12" s="6">
        <f t="shared" ca="1" si="5"/>
        <v>0.43926349171745716</v>
      </c>
      <c r="H12" s="6">
        <f t="shared" ca="1" si="6"/>
        <v>0.96421361637619662</v>
      </c>
      <c r="I12" s="6">
        <f t="shared" ca="1" si="7"/>
        <v>0.45329305053444857</v>
      </c>
      <c r="J12" s="6">
        <f t="shared" ca="1" si="8"/>
        <v>0.3844774971504018</v>
      </c>
      <c r="K12" s="6">
        <f t="shared" ca="1" si="9"/>
        <v>0.11812167071168189</v>
      </c>
      <c r="L12" s="6">
        <f t="shared" ca="1" si="10"/>
        <v>0</v>
      </c>
      <c r="M12" s="6">
        <f t="shared" ca="1" si="11"/>
        <v>8.4536718992704873E-2</v>
      </c>
      <c r="N12" s="6">
        <f t="shared" ca="1" si="12"/>
        <v>0.38908304126309534</v>
      </c>
      <c r="O12" s="6">
        <f t="shared" ca="1" si="13"/>
        <v>0.13666340849513281</v>
      </c>
      <c r="P12" s="6">
        <f t="shared" ca="1" si="14"/>
        <v>0.62508275193088714</v>
      </c>
      <c r="Q12" s="6">
        <f t="shared" ca="1" si="15"/>
        <v>0.44289727755150354</v>
      </c>
      <c r="R12" s="6">
        <f t="shared" ca="1" si="16"/>
        <v>0.61906904155964504</v>
      </c>
      <c r="S12" s="6">
        <f t="shared" ca="1" si="17"/>
        <v>0.31172747130715628</v>
      </c>
      <c r="T12" s="6">
        <f t="shared" ca="1" si="18"/>
        <v>0.12518899564811559</v>
      </c>
      <c r="U12" s="6">
        <f t="shared" ca="1" si="19"/>
        <v>0.80933103309124044</v>
      </c>
      <c r="V12" s="6">
        <f t="shared" ca="1" si="20"/>
        <v>0.36041013711821435</v>
      </c>
      <c r="W12" s="6">
        <f t="shared" ca="1" si="21"/>
        <v>0.36310498895836474</v>
      </c>
      <c r="X12" s="6">
        <f t="shared" ca="1" si="22"/>
        <v>3.8499541964154282E-4</v>
      </c>
      <c r="Y12" s="6">
        <f t="shared" ca="1" si="23"/>
        <v>0.25528471662240293</v>
      </c>
      <c r="Z12" s="6">
        <f t="shared" ca="1" si="24"/>
        <v>0.69066799396117284</v>
      </c>
      <c r="AA12" s="6">
        <f t="shared" ca="1" si="25"/>
        <v>0.55684769544534929</v>
      </c>
      <c r="AB12" s="6">
        <f t="shared" ca="1" si="26"/>
        <v>0.74769708197717011</v>
      </c>
      <c r="AC12" s="6">
        <f t="shared" ca="1" si="27"/>
        <v>0.53388443100965577</v>
      </c>
      <c r="AD12" s="6">
        <f t="shared" ca="1" si="28"/>
        <v>0.58929832924666703</v>
      </c>
      <c r="AE12" s="6">
        <f t="shared" ca="1" si="29"/>
        <v>0.31518884111922896</v>
      </c>
      <c r="AF12" s="6">
        <f t="shared" ca="1" si="30"/>
        <v>0.63272260281261294</v>
      </c>
      <c r="AG12" s="6">
        <f t="shared" ca="1" si="31"/>
        <v>0.96372848659588017</v>
      </c>
      <c r="AH12" s="6">
        <f t="shared" ca="1" si="32"/>
        <v>0.43761674318614163</v>
      </c>
      <c r="AI12" s="6">
        <f t="shared" ca="1" si="33"/>
        <v>0.89730339039396212</v>
      </c>
      <c r="AJ12" s="6">
        <f t="shared" ca="1" si="34"/>
        <v>0.45463699931628831</v>
      </c>
      <c r="AK12" s="6">
        <f t="shared" ca="1" si="35"/>
        <v>0.2219188895866322</v>
      </c>
      <c r="AL12" s="6">
        <f t="shared" ca="1" si="36"/>
        <v>0.68151383784425679</v>
      </c>
      <c r="AM12" s="7">
        <f t="shared" ca="1" si="37"/>
        <v>0.89974123763420266</v>
      </c>
    </row>
    <row r="13" spans="1:39" x14ac:dyDescent="0.3">
      <c r="A13" s="11" t="s">
        <v>124</v>
      </c>
      <c r="B13" s="6">
        <f t="shared" ca="1" si="0"/>
        <v>0.59501199857904985</v>
      </c>
      <c r="C13" s="6">
        <f t="shared" ca="1" si="1"/>
        <v>0.26487077136724935</v>
      </c>
      <c r="D13" s="6">
        <f t="shared" ca="1" si="2"/>
        <v>0.65841471469302937</v>
      </c>
      <c r="E13" s="6">
        <f t="shared" ca="1" si="3"/>
        <v>0.6840834455354371</v>
      </c>
      <c r="F13" s="6">
        <f t="shared" ca="1" si="4"/>
        <v>0.2166983027377859</v>
      </c>
      <c r="G13" s="6">
        <f t="shared" ca="1" si="5"/>
        <v>0.36966110381645612</v>
      </c>
      <c r="H13" s="6">
        <f t="shared" ca="1" si="6"/>
        <v>0.4106002259798166</v>
      </c>
      <c r="I13" s="6">
        <f t="shared" ca="1" si="7"/>
        <v>0.12797037650847176</v>
      </c>
      <c r="J13" s="6">
        <f t="shared" ca="1" si="8"/>
        <v>0.94304161008971377</v>
      </c>
      <c r="K13" s="6">
        <f t="shared" ca="1" si="9"/>
        <v>0.5462220559105182</v>
      </c>
      <c r="L13" s="6">
        <f t="shared" ca="1" si="10"/>
        <v>0.20553957471932749</v>
      </c>
      <c r="M13" s="6">
        <f t="shared" ca="1" si="11"/>
        <v>0</v>
      </c>
      <c r="N13" s="6">
        <f t="shared" ca="1" si="12"/>
        <v>0.99152376540107068</v>
      </c>
      <c r="O13" s="6">
        <f t="shared" ca="1" si="13"/>
        <v>0.29263622549770951</v>
      </c>
      <c r="P13" s="6">
        <f t="shared" ca="1" si="14"/>
        <v>0.19351721693605528</v>
      </c>
      <c r="Q13" s="6">
        <f t="shared" ca="1" si="15"/>
        <v>0.77493918594531586</v>
      </c>
      <c r="R13" s="6">
        <f t="shared" ca="1" si="16"/>
        <v>8.6350441144993906E-2</v>
      </c>
      <c r="S13" s="6">
        <f t="shared" ca="1" si="17"/>
        <v>2.1945400277269544E-2</v>
      </c>
      <c r="T13" s="6">
        <f t="shared" ca="1" si="18"/>
        <v>5.8860942605292399E-2</v>
      </c>
      <c r="U13" s="6">
        <f t="shared" ca="1" si="19"/>
        <v>0.24925282420069816</v>
      </c>
      <c r="V13" s="6">
        <f t="shared" ca="1" si="20"/>
        <v>0.59040442071711052</v>
      </c>
      <c r="W13" s="6">
        <f t="shared" ca="1" si="21"/>
        <v>0.64431789404496731</v>
      </c>
      <c r="X13" s="6">
        <f t="shared" ca="1" si="22"/>
        <v>0.97407165850206612</v>
      </c>
      <c r="Y13" s="6">
        <f t="shared" ca="1" si="23"/>
        <v>0.14681399396913175</v>
      </c>
      <c r="Z13" s="6">
        <f t="shared" ca="1" si="24"/>
        <v>0.53521290703853297</v>
      </c>
      <c r="AA13" s="6">
        <f t="shared" ca="1" si="25"/>
        <v>0.4642897035052016</v>
      </c>
      <c r="AB13" s="6">
        <f t="shared" ca="1" si="26"/>
        <v>0.54628559186296399</v>
      </c>
      <c r="AC13" s="6">
        <f t="shared" ca="1" si="27"/>
        <v>0.77798583311598424</v>
      </c>
      <c r="AD13" s="6">
        <f t="shared" ca="1" si="28"/>
        <v>0.91001077611712844</v>
      </c>
      <c r="AE13" s="6">
        <f t="shared" ca="1" si="29"/>
        <v>0.41694390145874272</v>
      </c>
      <c r="AF13" s="6">
        <f t="shared" ca="1" si="30"/>
        <v>0.16789289672778573</v>
      </c>
      <c r="AG13" s="6">
        <f t="shared" ca="1" si="31"/>
        <v>7.8166233700301624E-2</v>
      </c>
      <c r="AH13" s="6">
        <f t="shared" ca="1" si="32"/>
        <v>7.030941955094494E-2</v>
      </c>
      <c r="AI13" s="6">
        <f t="shared" ca="1" si="33"/>
        <v>0.26445293368810818</v>
      </c>
      <c r="AJ13" s="6">
        <f t="shared" ca="1" si="34"/>
        <v>0.1421091308961423</v>
      </c>
      <c r="AK13" s="6">
        <f t="shared" ca="1" si="35"/>
        <v>0.93047829643243662</v>
      </c>
      <c r="AL13" s="6">
        <f t="shared" ca="1" si="36"/>
        <v>0.40389115587823787</v>
      </c>
      <c r="AM13" s="7">
        <f t="shared" ca="1" si="37"/>
        <v>7.2735489025579803E-2</v>
      </c>
    </row>
    <row r="14" spans="1:39" x14ac:dyDescent="0.3">
      <c r="A14" s="11" t="s">
        <v>125</v>
      </c>
      <c r="B14" s="6">
        <f t="shared" ca="1" si="0"/>
        <v>0.96385696248717179</v>
      </c>
      <c r="C14" s="6">
        <f t="shared" ca="1" si="1"/>
        <v>0.57552430722926418</v>
      </c>
      <c r="D14" s="6">
        <f t="shared" ca="1" si="2"/>
        <v>0.34012594585743561</v>
      </c>
      <c r="E14" s="6">
        <f t="shared" ca="1" si="3"/>
        <v>0.47633280253642341</v>
      </c>
      <c r="F14" s="6">
        <f t="shared" ca="1" si="4"/>
        <v>0.64319033913715928</v>
      </c>
      <c r="G14" s="6">
        <f t="shared" ca="1" si="5"/>
        <v>0.85423366895423958</v>
      </c>
      <c r="H14" s="6">
        <f t="shared" ca="1" si="6"/>
        <v>0.66156743927493811</v>
      </c>
      <c r="I14" s="6">
        <f t="shared" ca="1" si="7"/>
        <v>0.23618461192404916</v>
      </c>
      <c r="J14" s="6">
        <f t="shared" ca="1" si="8"/>
        <v>0.38730978212251643</v>
      </c>
      <c r="K14" s="6">
        <f t="shared" ca="1" si="9"/>
        <v>0.51998800004985357</v>
      </c>
      <c r="L14" s="6">
        <f t="shared" ca="1" si="10"/>
        <v>0.82133671750657922</v>
      </c>
      <c r="M14" s="6">
        <f t="shared" ca="1" si="11"/>
        <v>0.24231667945605173</v>
      </c>
      <c r="N14" s="6">
        <f t="shared" ca="1" si="12"/>
        <v>0</v>
      </c>
      <c r="O14" s="6">
        <f t="shared" ca="1" si="13"/>
        <v>0.73939238339983704</v>
      </c>
      <c r="P14" s="6">
        <f t="shared" ca="1" si="14"/>
        <v>5.2341776606020241E-2</v>
      </c>
      <c r="Q14" s="6">
        <f t="shared" ca="1" si="15"/>
        <v>6.343529501984424E-2</v>
      </c>
      <c r="R14" s="6">
        <f t="shared" ca="1" si="16"/>
        <v>0.92210264699749955</v>
      </c>
      <c r="S14" s="6">
        <f t="shared" ca="1" si="17"/>
        <v>0.86235008993509166</v>
      </c>
      <c r="T14" s="6">
        <f t="shared" ca="1" si="18"/>
        <v>8.2640010450364954E-2</v>
      </c>
      <c r="U14" s="6">
        <f t="shared" ca="1" si="19"/>
        <v>0.81923383736411037</v>
      </c>
      <c r="V14" s="6">
        <f t="shared" ca="1" si="20"/>
        <v>0.89654073269925838</v>
      </c>
      <c r="W14" s="6">
        <f t="shared" ca="1" si="21"/>
        <v>7.2193842887491533E-2</v>
      </c>
      <c r="X14" s="6">
        <f t="shared" ca="1" si="22"/>
        <v>0.46478033933174001</v>
      </c>
      <c r="Y14" s="6">
        <f t="shared" ca="1" si="23"/>
        <v>0.96740282650122233</v>
      </c>
      <c r="Z14" s="6">
        <f t="shared" ca="1" si="24"/>
        <v>0.714806620390109</v>
      </c>
      <c r="AA14" s="6">
        <f t="shared" ca="1" si="25"/>
        <v>0.68375793655951422</v>
      </c>
      <c r="AB14" s="6">
        <f t="shared" ca="1" si="26"/>
        <v>6.3400456354879897E-2</v>
      </c>
      <c r="AC14" s="6">
        <f t="shared" ca="1" si="27"/>
        <v>0.20596958005233745</v>
      </c>
      <c r="AD14" s="6">
        <f t="shared" ca="1" si="28"/>
        <v>0.13484925827850935</v>
      </c>
      <c r="AE14" s="6">
        <f t="shared" ca="1" si="29"/>
        <v>0.78018567820325146</v>
      </c>
      <c r="AF14" s="6">
        <f t="shared" ca="1" si="30"/>
        <v>0.94518219906136636</v>
      </c>
      <c r="AG14" s="6">
        <f t="shared" ca="1" si="31"/>
        <v>0.75572605157696549</v>
      </c>
      <c r="AH14" s="6">
        <f t="shared" ca="1" si="32"/>
        <v>0.10558434140301154</v>
      </c>
      <c r="AI14" s="6">
        <f t="shared" ca="1" si="33"/>
        <v>0.64219073047399544</v>
      </c>
      <c r="AJ14" s="6">
        <f t="shared" ca="1" si="34"/>
        <v>8.5477548293392269E-3</v>
      </c>
      <c r="AK14" s="6">
        <f t="shared" ca="1" si="35"/>
        <v>0.11973941222574513</v>
      </c>
      <c r="AL14" s="6">
        <f t="shared" ca="1" si="36"/>
        <v>0.33901870156236369</v>
      </c>
      <c r="AM14" s="7">
        <f t="shared" ca="1" si="37"/>
        <v>0.15924298809134851</v>
      </c>
    </row>
    <row r="15" spans="1:39" x14ac:dyDescent="0.3">
      <c r="A15" s="11" t="s">
        <v>126</v>
      </c>
      <c r="B15" s="6">
        <f t="shared" ca="1" si="0"/>
        <v>0.68738824272169574</v>
      </c>
      <c r="C15" s="6">
        <f t="shared" ca="1" si="1"/>
        <v>0.35407651028859033</v>
      </c>
      <c r="D15" s="6">
        <f t="shared" ca="1" si="2"/>
        <v>0.3467241275289209</v>
      </c>
      <c r="E15" s="6">
        <f t="shared" ca="1" si="3"/>
        <v>0.8171655825259273</v>
      </c>
      <c r="F15" s="6">
        <f t="shared" ca="1" si="4"/>
        <v>0.38319033841971706</v>
      </c>
      <c r="G15" s="6">
        <f t="shared" ca="1" si="5"/>
        <v>0.39458818148343633</v>
      </c>
      <c r="H15" s="6">
        <f t="shared" ca="1" si="6"/>
        <v>0.33878758443973833</v>
      </c>
      <c r="I15" s="6">
        <f t="shared" ca="1" si="7"/>
        <v>0.42945946130790036</v>
      </c>
      <c r="J15" s="6">
        <f t="shared" ca="1" si="8"/>
        <v>3.1600594570810547E-2</v>
      </c>
      <c r="K15" s="6">
        <f t="shared" ca="1" si="9"/>
        <v>0.37577641800431882</v>
      </c>
      <c r="L15" s="6">
        <f t="shared" ca="1" si="10"/>
        <v>0.94690617507086072</v>
      </c>
      <c r="M15" s="6">
        <f t="shared" ca="1" si="11"/>
        <v>4.932478737916246E-3</v>
      </c>
      <c r="N15" s="6">
        <f t="shared" ca="1" si="12"/>
        <v>0.29069072119177686</v>
      </c>
      <c r="O15" s="6">
        <f t="shared" ca="1" si="13"/>
        <v>0</v>
      </c>
      <c r="P15" s="6">
        <f t="shared" ca="1" si="14"/>
        <v>0.43401366328161428</v>
      </c>
      <c r="Q15" s="6">
        <f t="shared" ca="1" si="15"/>
        <v>0.72903662774943678</v>
      </c>
      <c r="R15" s="6">
        <f t="shared" ca="1" si="16"/>
        <v>0.26860074996963956</v>
      </c>
      <c r="S15" s="6">
        <f t="shared" ca="1" si="17"/>
        <v>0.50406992093896619</v>
      </c>
      <c r="T15" s="6">
        <f t="shared" ca="1" si="18"/>
        <v>0.46379212809554782</v>
      </c>
      <c r="U15" s="6">
        <f t="shared" ca="1" si="19"/>
        <v>1.8469389899884892E-2</v>
      </c>
      <c r="V15" s="6">
        <f t="shared" ca="1" si="20"/>
        <v>0.83049753858040909</v>
      </c>
      <c r="W15" s="6">
        <f t="shared" ca="1" si="21"/>
        <v>0.75081179609229043</v>
      </c>
      <c r="X15" s="6">
        <f t="shared" ca="1" si="22"/>
        <v>0.55778956324349671</v>
      </c>
      <c r="Y15" s="6">
        <f t="shared" ca="1" si="23"/>
        <v>0.48669787848318169</v>
      </c>
      <c r="Z15" s="6">
        <f t="shared" ca="1" si="24"/>
        <v>0.40573955208520729</v>
      </c>
      <c r="AA15" s="6">
        <f t="shared" ca="1" si="25"/>
        <v>0.27151485234932848</v>
      </c>
      <c r="AB15" s="6">
        <f t="shared" ca="1" si="26"/>
        <v>0.19150928095000219</v>
      </c>
      <c r="AC15" s="6">
        <f t="shared" ca="1" si="27"/>
        <v>0.99416620418830826</v>
      </c>
      <c r="AD15" s="6">
        <f t="shared" ca="1" si="28"/>
        <v>0.55175441852872698</v>
      </c>
      <c r="AE15" s="6">
        <f t="shared" ca="1" si="29"/>
        <v>8.5551034502377332E-2</v>
      </c>
      <c r="AF15" s="6">
        <f t="shared" ca="1" si="30"/>
        <v>0.11784731535666992</v>
      </c>
      <c r="AG15" s="6">
        <f t="shared" ca="1" si="31"/>
        <v>0.19213790846144541</v>
      </c>
      <c r="AH15" s="6">
        <f t="shared" ca="1" si="32"/>
        <v>0.74387366766521013</v>
      </c>
      <c r="AI15" s="6">
        <f t="shared" ca="1" si="33"/>
        <v>0.38694505123772527</v>
      </c>
      <c r="AJ15" s="6">
        <f t="shared" ca="1" si="34"/>
        <v>0.83902062448513826</v>
      </c>
      <c r="AK15" s="6">
        <f t="shared" ca="1" si="35"/>
        <v>0.74162820425113707</v>
      </c>
      <c r="AL15" s="6">
        <f t="shared" ca="1" si="36"/>
        <v>0.70847446052046059</v>
      </c>
      <c r="AM15" s="7">
        <f t="shared" ca="1" si="37"/>
        <v>0.97118951497611072</v>
      </c>
    </row>
    <row r="16" spans="1:39" x14ac:dyDescent="0.3">
      <c r="A16" s="11" t="s">
        <v>127</v>
      </c>
      <c r="B16" s="6">
        <f t="shared" ca="1" si="0"/>
        <v>0.14976353850794022</v>
      </c>
      <c r="C16" s="6">
        <f t="shared" ca="1" si="1"/>
        <v>0.4023976005551424</v>
      </c>
      <c r="D16" s="6">
        <f t="shared" ca="1" si="2"/>
        <v>0.38281742888939241</v>
      </c>
      <c r="E16" s="6">
        <f t="shared" ca="1" si="3"/>
        <v>0.55416797792193428</v>
      </c>
      <c r="F16" s="6">
        <f t="shared" ca="1" si="4"/>
        <v>6.5952221025605162E-2</v>
      </c>
      <c r="G16" s="6">
        <f t="shared" ca="1" si="5"/>
        <v>0.42406892293535725</v>
      </c>
      <c r="H16" s="6">
        <f t="shared" ca="1" si="6"/>
        <v>0.34812365907738607</v>
      </c>
      <c r="I16" s="6">
        <f t="shared" ca="1" si="7"/>
        <v>0.38169992657281704</v>
      </c>
      <c r="J16" s="6">
        <f t="shared" ca="1" si="8"/>
        <v>0.47076742144999517</v>
      </c>
      <c r="K16" s="6">
        <f t="shared" ca="1" si="9"/>
        <v>0.67215723766853896</v>
      </c>
      <c r="L16" s="6">
        <f t="shared" ca="1" si="10"/>
        <v>0.15466019856475555</v>
      </c>
      <c r="M16" s="6">
        <f t="shared" ca="1" si="11"/>
        <v>5.5415852199513504E-2</v>
      </c>
      <c r="N16" s="6">
        <f t="shared" ca="1" si="12"/>
        <v>0.26393572227045126</v>
      </c>
      <c r="O16" s="6">
        <f t="shared" ca="1" si="13"/>
        <v>0.81691102914213498</v>
      </c>
      <c r="P16" s="6">
        <f t="shared" ca="1" si="14"/>
        <v>0</v>
      </c>
      <c r="Q16" s="6">
        <f t="shared" ca="1" si="15"/>
        <v>0.35911738893973033</v>
      </c>
      <c r="R16" s="6">
        <f t="shared" ca="1" si="16"/>
        <v>2.4447342666689464E-2</v>
      </c>
      <c r="S16" s="6">
        <f t="shared" ca="1" si="17"/>
        <v>0.60819166653181578</v>
      </c>
      <c r="T16" s="6">
        <f t="shared" ca="1" si="18"/>
        <v>3.6797179850732498E-2</v>
      </c>
      <c r="U16" s="6">
        <f t="shared" ca="1" si="19"/>
        <v>0.28702431201093082</v>
      </c>
      <c r="V16" s="6">
        <f t="shared" ca="1" si="20"/>
        <v>4.7607520168929329E-2</v>
      </c>
      <c r="W16" s="6">
        <f t="shared" ca="1" si="21"/>
        <v>0.23635837900733958</v>
      </c>
      <c r="X16" s="6">
        <f t="shared" ca="1" si="22"/>
        <v>0.23930130595148436</v>
      </c>
      <c r="Y16" s="6">
        <f t="shared" ca="1" si="23"/>
        <v>4.4040563598195082E-2</v>
      </c>
      <c r="Z16" s="6">
        <f t="shared" ca="1" si="24"/>
        <v>0.50273976377028495</v>
      </c>
      <c r="AA16" s="6">
        <f t="shared" ca="1" si="25"/>
        <v>6.9399073399044164E-2</v>
      </c>
      <c r="AB16" s="6">
        <f t="shared" ca="1" si="26"/>
        <v>0.23796779222458486</v>
      </c>
      <c r="AC16" s="6">
        <f t="shared" ca="1" si="27"/>
        <v>0.85902885558329711</v>
      </c>
      <c r="AD16" s="6">
        <f t="shared" ca="1" si="28"/>
        <v>0.55977555994228267</v>
      </c>
      <c r="AE16" s="6">
        <f t="shared" ca="1" si="29"/>
        <v>0.73952815838407115</v>
      </c>
      <c r="AF16" s="6">
        <f t="shared" ca="1" si="30"/>
        <v>0.21583569393346669</v>
      </c>
      <c r="AG16" s="6">
        <f t="shared" ca="1" si="31"/>
        <v>0.76925978584605748</v>
      </c>
      <c r="AH16" s="6">
        <f t="shared" ca="1" si="32"/>
        <v>0.99840114060466401</v>
      </c>
      <c r="AI16" s="6">
        <f t="shared" ca="1" si="33"/>
        <v>0.27123017929218773</v>
      </c>
      <c r="AJ16" s="6">
        <f t="shared" ca="1" si="34"/>
        <v>0.12135467214103746</v>
      </c>
      <c r="AK16" s="6">
        <f t="shared" ca="1" si="35"/>
        <v>0.1602525025821171</v>
      </c>
      <c r="AL16" s="6">
        <f t="shared" ca="1" si="36"/>
        <v>0.47304509571448228</v>
      </c>
      <c r="AM16" s="7">
        <f t="shared" ca="1" si="37"/>
        <v>0.4989287850980747</v>
      </c>
    </row>
    <row r="17" spans="1:39" x14ac:dyDescent="0.3">
      <c r="A17" s="11" t="s">
        <v>128</v>
      </c>
      <c r="B17" s="6">
        <f t="shared" ca="1" si="0"/>
        <v>0.614364445983001</v>
      </c>
      <c r="C17" s="6">
        <f t="shared" ca="1" si="1"/>
        <v>0.70165592505553498</v>
      </c>
      <c r="D17" s="6">
        <f t="shared" ca="1" si="2"/>
        <v>0.75448572534674041</v>
      </c>
      <c r="E17" s="6">
        <f t="shared" ca="1" si="3"/>
        <v>0.96257801254564601</v>
      </c>
      <c r="F17" s="6">
        <f t="shared" ca="1" si="4"/>
        <v>0.13488250647285838</v>
      </c>
      <c r="G17" s="6">
        <f t="shared" ca="1" si="5"/>
        <v>0.52181596730896329</v>
      </c>
      <c r="H17" s="6">
        <f t="shared" ca="1" si="6"/>
        <v>5.0147993880172215E-2</v>
      </c>
      <c r="I17" s="6">
        <f t="shared" ca="1" si="7"/>
        <v>0.55314575477419337</v>
      </c>
      <c r="J17" s="6">
        <f t="shared" ca="1" si="8"/>
        <v>0.93944902813092457</v>
      </c>
      <c r="K17" s="6">
        <f t="shared" ca="1" si="9"/>
        <v>0.55717914385488077</v>
      </c>
      <c r="L17" s="6">
        <f t="shared" ca="1" si="10"/>
        <v>7.8439456819719422E-2</v>
      </c>
      <c r="M17" s="6">
        <f t="shared" ca="1" si="11"/>
        <v>0.93504891225347353</v>
      </c>
      <c r="N17" s="6">
        <f t="shared" ca="1" si="12"/>
        <v>0.2954716289620164</v>
      </c>
      <c r="O17" s="6">
        <f t="shared" ca="1" si="13"/>
        <v>0.58365854284797991</v>
      </c>
      <c r="P17" s="6">
        <f t="shared" ca="1" si="14"/>
        <v>0.92333699076161579</v>
      </c>
      <c r="Q17" s="6">
        <f t="shared" ca="1" si="15"/>
        <v>0</v>
      </c>
      <c r="R17" s="6">
        <f t="shared" ca="1" si="16"/>
        <v>0.67931161073402879</v>
      </c>
      <c r="S17" s="6">
        <f t="shared" ca="1" si="17"/>
        <v>0.69462868617480444</v>
      </c>
      <c r="T17" s="6">
        <f t="shared" ca="1" si="18"/>
        <v>0.14903253312419118</v>
      </c>
      <c r="U17" s="6">
        <f t="shared" ca="1" si="19"/>
        <v>0.69902619098857344</v>
      </c>
      <c r="V17" s="6">
        <f t="shared" ca="1" si="20"/>
        <v>1.0151237897620513E-2</v>
      </c>
      <c r="W17" s="6">
        <f t="shared" ca="1" si="21"/>
        <v>0.62070894880289273</v>
      </c>
      <c r="X17" s="6">
        <f t="shared" ca="1" si="22"/>
        <v>0.97898775639502544</v>
      </c>
      <c r="Y17" s="6">
        <f t="shared" ca="1" si="23"/>
        <v>0.46660592502263132</v>
      </c>
      <c r="Z17" s="6">
        <f t="shared" ca="1" si="24"/>
        <v>0.81080951677413116</v>
      </c>
      <c r="AA17" s="6">
        <f t="shared" ca="1" si="25"/>
        <v>0.84827414224474607</v>
      </c>
      <c r="AB17" s="6">
        <f t="shared" ca="1" si="26"/>
        <v>0.53400626351557912</v>
      </c>
      <c r="AC17" s="6">
        <f t="shared" ca="1" si="27"/>
        <v>0.17105819188211135</v>
      </c>
      <c r="AD17" s="6">
        <f t="shared" ca="1" si="28"/>
        <v>0.90463143896543308</v>
      </c>
      <c r="AE17" s="6">
        <f t="shared" ca="1" si="29"/>
        <v>0.36256552382017948</v>
      </c>
      <c r="AF17" s="6">
        <f t="shared" ca="1" si="30"/>
        <v>0.48746679486679956</v>
      </c>
      <c r="AG17" s="6">
        <f t="shared" ca="1" si="31"/>
        <v>9.4984579211350506E-2</v>
      </c>
      <c r="AH17" s="6">
        <f t="shared" ca="1" si="32"/>
        <v>0.42767226974031769</v>
      </c>
      <c r="AI17" s="6">
        <f t="shared" ca="1" si="33"/>
        <v>0.96693673308952721</v>
      </c>
      <c r="AJ17" s="6">
        <f t="shared" ca="1" si="34"/>
        <v>0.96597472913190019</v>
      </c>
      <c r="AK17" s="6">
        <f t="shared" ca="1" si="35"/>
        <v>0.72190279623233233</v>
      </c>
      <c r="AL17" s="6">
        <f t="shared" ca="1" si="36"/>
        <v>0.10311619475534062</v>
      </c>
      <c r="AM17" s="7">
        <f t="shared" ca="1" si="37"/>
        <v>0.10469187320281992</v>
      </c>
    </row>
    <row r="18" spans="1:39" x14ac:dyDescent="0.3">
      <c r="A18" s="11" t="s">
        <v>129</v>
      </c>
      <c r="B18" s="6">
        <f t="shared" ca="1" si="0"/>
        <v>0.6698802457888835</v>
      </c>
      <c r="C18" s="6">
        <f t="shared" ca="1" si="1"/>
        <v>0.76547912010071029</v>
      </c>
      <c r="D18" s="6">
        <f t="shared" ca="1" si="2"/>
        <v>0.39841765208423796</v>
      </c>
      <c r="E18" s="6">
        <f t="shared" ca="1" si="3"/>
        <v>0.99300608619204678</v>
      </c>
      <c r="F18" s="6">
        <f t="shared" ca="1" si="4"/>
        <v>0.17145006105074501</v>
      </c>
      <c r="G18" s="6">
        <f t="shared" ca="1" si="5"/>
        <v>0.25750746749712072</v>
      </c>
      <c r="H18" s="6">
        <f t="shared" ca="1" si="6"/>
        <v>0.31096366572163348</v>
      </c>
      <c r="I18" s="6">
        <f t="shared" ca="1" si="7"/>
        <v>0.88015819028488951</v>
      </c>
      <c r="J18" s="6">
        <f t="shared" ca="1" si="8"/>
        <v>0.67169987473944803</v>
      </c>
      <c r="K18" s="6">
        <f t="shared" ca="1" si="9"/>
        <v>0.90910467271350559</v>
      </c>
      <c r="L18" s="6">
        <f t="shared" ca="1" si="10"/>
        <v>0.91501809995016137</v>
      </c>
      <c r="M18" s="6">
        <f t="shared" ca="1" si="11"/>
        <v>6.9348277290585569E-2</v>
      </c>
      <c r="N18" s="6">
        <f t="shared" ca="1" si="12"/>
        <v>0.10018999478715207</v>
      </c>
      <c r="O18" s="6">
        <f t="shared" ca="1" si="13"/>
        <v>0.7585162244071747</v>
      </c>
      <c r="P18" s="6">
        <f t="shared" ca="1" si="14"/>
        <v>0.41682489288386249</v>
      </c>
      <c r="Q18" s="6">
        <f t="shared" ca="1" si="15"/>
        <v>0.42280481367553069</v>
      </c>
      <c r="R18" s="6">
        <f t="shared" ca="1" si="16"/>
        <v>0</v>
      </c>
      <c r="S18" s="6">
        <f t="shared" ca="1" si="17"/>
        <v>0.75890838712162489</v>
      </c>
      <c r="T18" s="6">
        <f t="shared" ca="1" si="18"/>
        <v>0.4539894323959478</v>
      </c>
      <c r="U18" s="6">
        <f t="shared" ca="1" si="19"/>
        <v>0.7065352742554063</v>
      </c>
      <c r="V18" s="6">
        <f t="shared" ca="1" si="20"/>
        <v>0.48618315182486327</v>
      </c>
      <c r="W18" s="6">
        <f t="shared" ca="1" si="21"/>
        <v>0.9269455277319355</v>
      </c>
      <c r="X18" s="6">
        <f t="shared" ca="1" si="22"/>
        <v>2.6161108983169257E-4</v>
      </c>
      <c r="Y18" s="6">
        <f t="shared" ca="1" si="23"/>
        <v>9.6249877514877458E-2</v>
      </c>
      <c r="Z18" s="6">
        <f t="shared" ca="1" si="24"/>
        <v>0.18765557165789193</v>
      </c>
      <c r="AA18" s="6">
        <f t="shared" ca="1" si="25"/>
        <v>0.54194943121239458</v>
      </c>
      <c r="AB18" s="6">
        <f t="shared" ca="1" si="26"/>
        <v>8.3503280084692322E-2</v>
      </c>
      <c r="AC18" s="6">
        <f t="shared" ca="1" si="27"/>
        <v>0.87207500492277545</v>
      </c>
      <c r="AD18" s="6">
        <f t="shared" ca="1" si="28"/>
        <v>2.5011645175303188E-2</v>
      </c>
      <c r="AE18" s="6">
        <f t="shared" ca="1" si="29"/>
        <v>0.26909873902597148</v>
      </c>
      <c r="AF18" s="6">
        <f t="shared" ca="1" si="30"/>
        <v>0.10979290912800099</v>
      </c>
      <c r="AG18" s="6">
        <f t="shared" ca="1" si="31"/>
        <v>0.40413854488538514</v>
      </c>
      <c r="AH18" s="6">
        <f t="shared" ca="1" si="32"/>
        <v>0.29935499394824483</v>
      </c>
      <c r="AI18" s="6">
        <f t="shared" ca="1" si="33"/>
        <v>0.75524765039714836</v>
      </c>
      <c r="AJ18" s="6">
        <f t="shared" ca="1" si="34"/>
        <v>0.79007487389604292</v>
      </c>
      <c r="AK18" s="6">
        <f t="shared" ca="1" si="35"/>
        <v>0.3736417295777974</v>
      </c>
      <c r="AL18" s="6">
        <f t="shared" ca="1" si="36"/>
        <v>0.58322424533442496</v>
      </c>
      <c r="AM18" s="7">
        <f t="shared" ca="1" si="37"/>
        <v>0.86645576583872497</v>
      </c>
    </row>
    <row r="19" spans="1:39" x14ac:dyDescent="0.3">
      <c r="A19" s="11" t="s">
        <v>130</v>
      </c>
      <c r="B19" s="6">
        <f t="shared" ca="1" si="0"/>
        <v>0.51087776643439287</v>
      </c>
      <c r="C19" s="6">
        <f t="shared" ca="1" si="1"/>
        <v>0.80401829255609059</v>
      </c>
      <c r="D19" s="6">
        <f t="shared" ca="1" si="2"/>
        <v>0.17811754285432502</v>
      </c>
      <c r="E19" s="6">
        <f t="shared" ca="1" si="3"/>
        <v>0.71015456809619426</v>
      </c>
      <c r="F19" s="6">
        <f t="shared" ca="1" si="4"/>
        <v>0.32569529361642413</v>
      </c>
      <c r="G19" s="6">
        <f t="shared" ca="1" si="5"/>
        <v>0.27172495161475507</v>
      </c>
      <c r="H19" s="6">
        <f t="shared" ca="1" si="6"/>
        <v>0.10473321623619158</v>
      </c>
      <c r="I19" s="6">
        <f t="shared" ca="1" si="7"/>
        <v>0.40184315657343961</v>
      </c>
      <c r="J19" s="6">
        <f t="shared" ca="1" si="8"/>
        <v>0.51919377759198304</v>
      </c>
      <c r="K19" s="6">
        <f t="shared" ca="1" si="9"/>
        <v>0.83573813254998064</v>
      </c>
      <c r="L19" s="6">
        <f t="shared" ca="1" si="10"/>
        <v>0.19914803481133603</v>
      </c>
      <c r="M19" s="6">
        <f t="shared" ca="1" si="11"/>
        <v>0.82254395405798741</v>
      </c>
      <c r="N19" s="6">
        <f t="shared" ca="1" si="12"/>
        <v>0.72973668509996836</v>
      </c>
      <c r="O19" s="6">
        <f t="shared" ca="1" si="13"/>
        <v>0.50572973386216835</v>
      </c>
      <c r="P19" s="6">
        <f t="shared" ca="1" si="14"/>
        <v>0.32248090812902308</v>
      </c>
      <c r="Q19" s="6">
        <f t="shared" ca="1" si="15"/>
        <v>0.21253200443803644</v>
      </c>
      <c r="R19" s="6">
        <f t="shared" ca="1" si="16"/>
        <v>0.23120992823135889</v>
      </c>
      <c r="S19" s="6">
        <f t="shared" ca="1" si="17"/>
        <v>0</v>
      </c>
      <c r="T19" s="6">
        <f t="shared" ca="1" si="18"/>
        <v>0.63547325438957081</v>
      </c>
      <c r="U19" s="6">
        <f t="shared" ca="1" si="19"/>
        <v>0.59526258121266529</v>
      </c>
      <c r="V19" s="6">
        <f t="shared" ca="1" si="20"/>
        <v>0.49746798945180692</v>
      </c>
      <c r="W19" s="6">
        <f t="shared" ca="1" si="21"/>
        <v>0.8441895553761376</v>
      </c>
      <c r="X19" s="6">
        <f t="shared" ca="1" si="22"/>
        <v>0.10324724172999966</v>
      </c>
      <c r="Y19" s="6">
        <f t="shared" ca="1" si="23"/>
        <v>0.41765831823705912</v>
      </c>
      <c r="Z19" s="6">
        <f t="shared" ca="1" si="24"/>
        <v>0.45399937361244025</v>
      </c>
      <c r="AA19" s="6">
        <f t="shared" ca="1" si="25"/>
        <v>0.17379275758399226</v>
      </c>
      <c r="AB19" s="6">
        <f t="shared" ca="1" si="26"/>
        <v>0.16312588363907599</v>
      </c>
      <c r="AC19" s="6">
        <f t="shared" ca="1" si="27"/>
        <v>0.69632347134775952</v>
      </c>
      <c r="AD19" s="6">
        <f t="shared" ca="1" si="28"/>
        <v>8.3717756635052432E-2</v>
      </c>
      <c r="AE19" s="6">
        <f t="shared" ca="1" si="29"/>
        <v>0.82743117295803681</v>
      </c>
      <c r="AF19" s="6">
        <f t="shared" ca="1" si="30"/>
        <v>3.3167497566933823E-2</v>
      </c>
      <c r="AG19" s="6">
        <f t="shared" ca="1" si="31"/>
        <v>0.53495717760301265</v>
      </c>
      <c r="AH19" s="6">
        <f t="shared" ca="1" si="32"/>
        <v>0.53821118383723998</v>
      </c>
      <c r="AI19" s="6">
        <f t="shared" ca="1" si="33"/>
        <v>2.1035874593176462E-2</v>
      </c>
      <c r="AJ19" s="6">
        <f t="shared" ca="1" si="34"/>
        <v>0.22828443255590114</v>
      </c>
      <c r="AK19" s="6">
        <f t="shared" ca="1" si="35"/>
        <v>0.2729402218976581</v>
      </c>
      <c r="AL19" s="6">
        <f t="shared" ca="1" si="36"/>
        <v>0.18722877707359586</v>
      </c>
      <c r="AM19" s="7">
        <f t="shared" ca="1" si="37"/>
        <v>0.19768732951373591</v>
      </c>
    </row>
    <row r="20" spans="1:39" x14ac:dyDescent="0.3">
      <c r="A20" s="11" t="s">
        <v>131</v>
      </c>
      <c r="B20" s="6">
        <f t="shared" ca="1" si="0"/>
        <v>0.46697114817446839</v>
      </c>
      <c r="C20" s="6">
        <f t="shared" ca="1" si="1"/>
        <v>0.35233021214779647</v>
      </c>
      <c r="D20" s="6">
        <f t="shared" ca="1" si="2"/>
        <v>0.97786551791422271</v>
      </c>
      <c r="E20" s="6">
        <f t="shared" ca="1" si="3"/>
        <v>0.28944031166502227</v>
      </c>
      <c r="F20" s="6">
        <f t="shared" ca="1" si="4"/>
        <v>0.71554142777547047</v>
      </c>
      <c r="G20" s="6">
        <f t="shared" ca="1" si="5"/>
        <v>0.55014872770876233</v>
      </c>
      <c r="H20" s="6">
        <f t="shared" ca="1" si="6"/>
        <v>0.7023387165789734</v>
      </c>
      <c r="I20" s="6">
        <f t="shared" ca="1" si="7"/>
        <v>0.44611388096591642</v>
      </c>
      <c r="J20" s="6">
        <f t="shared" ca="1" si="8"/>
        <v>0.85521196861811988</v>
      </c>
      <c r="K20" s="6">
        <f t="shared" ca="1" si="9"/>
        <v>0.15492355689054627</v>
      </c>
      <c r="L20" s="6">
        <f t="shared" ca="1" si="10"/>
        <v>0.1473276690436367</v>
      </c>
      <c r="M20" s="6">
        <f t="shared" ca="1" si="11"/>
        <v>0.6614464057051278</v>
      </c>
      <c r="N20" s="6">
        <f t="shared" ca="1" si="12"/>
        <v>0.82656992292830411</v>
      </c>
      <c r="O20" s="6">
        <f t="shared" ca="1" si="13"/>
        <v>0.63350603686647167</v>
      </c>
      <c r="P20" s="6">
        <f t="shared" ca="1" si="14"/>
        <v>0.53167557136364119</v>
      </c>
      <c r="Q20" s="6">
        <f t="shared" ca="1" si="15"/>
        <v>0.43101051856691086</v>
      </c>
      <c r="R20" s="6">
        <f t="shared" ca="1" si="16"/>
        <v>0.95116773205589444</v>
      </c>
      <c r="S20" s="6">
        <f t="shared" ca="1" si="17"/>
        <v>0.21169038485376923</v>
      </c>
      <c r="T20" s="6">
        <f t="shared" ca="1" si="18"/>
        <v>0</v>
      </c>
      <c r="U20" s="6">
        <f t="shared" ca="1" si="19"/>
        <v>0.90693510273832079</v>
      </c>
      <c r="V20" s="6">
        <f t="shared" ca="1" si="20"/>
        <v>0.75454668765104338</v>
      </c>
      <c r="W20" s="6">
        <f t="shared" ca="1" si="21"/>
        <v>8.2511584961616147E-2</v>
      </c>
      <c r="X20" s="6">
        <f t="shared" ca="1" si="22"/>
        <v>0.32689841735325842</v>
      </c>
      <c r="Y20" s="6">
        <f t="shared" ca="1" si="23"/>
        <v>0.82491254261465796</v>
      </c>
      <c r="Z20" s="6">
        <f t="shared" ca="1" si="24"/>
        <v>0.53090218828149005</v>
      </c>
      <c r="AA20" s="6">
        <f t="shared" ca="1" si="25"/>
        <v>0.13022670445801554</v>
      </c>
      <c r="AB20" s="6">
        <f t="shared" ca="1" si="26"/>
        <v>0.85559165561655781</v>
      </c>
      <c r="AC20" s="6">
        <f t="shared" ca="1" si="27"/>
        <v>0.99259741262435908</v>
      </c>
      <c r="AD20" s="6">
        <f t="shared" ca="1" si="28"/>
        <v>0.48882047129866979</v>
      </c>
      <c r="AE20" s="6">
        <f t="shared" ca="1" si="29"/>
        <v>0.88974257375917232</v>
      </c>
      <c r="AF20" s="6">
        <f t="shared" ca="1" si="30"/>
        <v>0.72063615984105855</v>
      </c>
      <c r="AG20" s="6">
        <f t="shared" ca="1" si="31"/>
        <v>5.3645427575782723E-2</v>
      </c>
      <c r="AH20" s="6">
        <f t="shared" ca="1" si="32"/>
        <v>0.1796217261106311</v>
      </c>
      <c r="AI20" s="6">
        <f t="shared" ca="1" si="33"/>
        <v>0.15455270558058953</v>
      </c>
      <c r="AJ20" s="6">
        <f t="shared" ca="1" si="34"/>
        <v>0.80990854268687484</v>
      </c>
      <c r="AK20" s="6">
        <f t="shared" ca="1" si="35"/>
        <v>0.27556482618467182</v>
      </c>
      <c r="AL20" s="6">
        <f t="shared" ca="1" si="36"/>
        <v>0.59554503263389857</v>
      </c>
      <c r="AM20" s="7">
        <f t="shared" ca="1" si="37"/>
        <v>0.72698116888647712</v>
      </c>
    </row>
    <row r="21" spans="1:39" x14ac:dyDescent="0.3">
      <c r="A21" s="11" t="s">
        <v>132</v>
      </c>
      <c r="B21" s="6">
        <f t="shared" ca="1" si="0"/>
        <v>0.9360444754645425</v>
      </c>
      <c r="C21" s="6">
        <f t="shared" ca="1" si="1"/>
        <v>0.53514463166174941</v>
      </c>
      <c r="D21" s="6">
        <f t="shared" ca="1" si="2"/>
        <v>0.72443775449842285</v>
      </c>
      <c r="E21" s="6">
        <f t="shared" ca="1" si="3"/>
        <v>0.31705897477628309</v>
      </c>
      <c r="F21" s="6">
        <f t="shared" ca="1" si="4"/>
        <v>0.83352357593829995</v>
      </c>
      <c r="G21" s="6">
        <f t="shared" ca="1" si="5"/>
        <v>0.72329745606442919</v>
      </c>
      <c r="H21" s="6">
        <f t="shared" ca="1" si="6"/>
        <v>0.38930107541615755</v>
      </c>
      <c r="I21" s="6">
        <f t="shared" ca="1" si="7"/>
        <v>0.72247452508369026</v>
      </c>
      <c r="J21" s="6">
        <f t="shared" ca="1" si="8"/>
        <v>0.38774999458686121</v>
      </c>
      <c r="K21" s="6">
        <f t="shared" ca="1" si="9"/>
        <v>0.57734051285712984</v>
      </c>
      <c r="L21" s="6">
        <f t="shared" ca="1" si="10"/>
        <v>0.61426708477213832</v>
      </c>
      <c r="M21" s="6">
        <f t="shared" ca="1" si="11"/>
        <v>0.35509467264680972</v>
      </c>
      <c r="N21" s="6">
        <f t="shared" ca="1" si="12"/>
        <v>0.31719796931258226</v>
      </c>
      <c r="O21" s="6">
        <f t="shared" ca="1" si="13"/>
        <v>6.6777946244893305E-2</v>
      </c>
      <c r="P21" s="6">
        <f t="shared" ca="1" si="14"/>
        <v>0.43328685760250696</v>
      </c>
      <c r="Q21" s="6">
        <f t="shared" ca="1" si="15"/>
        <v>0.27488227296635692</v>
      </c>
      <c r="R21" s="6">
        <f t="shared" ca="1" si="16"/>
        <v>0.82446126984327628</v>
      </c>
      <c r="S21" s="6">
        <f t="shared" ca="1" si="17"/>
        <v>0.95846402091564187</v>
      </c>
      <c r="T21" s="6">
        <f t="shared" ca="1" si="18"/>
        <v>0.70947978950913304</v>
      </c>
      <c r="U21" s="6">
        <f t="shared" ca="1" si="19"/>
        <v>0</v>
      </c>
      <c r="V21" s="6">
        <f t="shared" ca="1" si="20"/>
        <v>0.43583831673586781</v>
      </c>
      <c r="W21" s="6">
        <f t="shared" ca="1" si="21"/>
        <v>4.2003238330204029E-2</v>
      </c>
      <c r="X21" s="6">
        <f t="shared" ca="1" si="22"/>
        <v>0.84973474652137737</v>
      </c>
      <c r="Y21" s="6">
        <f t="shared" ca="1" si="23"/>
        <v>0.87333213856514624</v>
      </c>
      <c r="Z21" s="6">
        <f t="shared" ca="1" si="24"/>
        <v>0.48776613260104973</v>
      </c>
      <c r="AA21" s="6">
        <f t="shared" ca="1" si="25"/>
        <v>0.2522381287624712</v>
      </c>
      <c r="AB21" s="6">
        <f t="shared" ca="1" si="26"/>
        <v>0.47873791023993806</v>
      </c>
      <c r="AC21" s="6">
        <f t="shared" ca="1" si="27"/>
        <v>0.20467908146232927</v>
      </c>
      <c r="AD21" s="6">
        <f t="shared" ca="1" si="28"/>
        <v>0.32516501939385478</v>
      </c>
      <c r="AE21" s="6">
        <f t="shared" ca="1" si="29"/>
        <v>0.29033094999761866</v>
      </c>
      <c r="AF21" s="6">
        <f t="shared" ca="1" si="30"/>
        <v>0.56555658047977997</v>
      </c>
      <c r="AG21" s="6">
        <f t="shared" ca="1" si="31"/>
        <v>0.58993167262073321</v>
      </c>
      <c r="AH21" s="6">
        <f t="shared" ca="1" si="32"/>
        <v>0.53883885215023886</v>
      </c>
      <c r="AI21" s="6">
        <f t="shared" ca="1" si="33"/>
        <v>0.97497014621223121</v>
      </c>
      <c r="AJ21" s="6">
        <f t="shared" ca="1" si="34"/>
        <v>0.28430792257932891</v>
      </c>
      <c r="AK21" s="6">
        <f t="shared" ca="1" si="35"/>
        <v>7.5254674841026326E-2</v>
      </c>
      <c r="AL21" s="6">
        <f t="shared" ca="1" si="36"/>
        <v>4.6653340207426508E-3</v>
      </c>
      <c r="AM21" s="7">
        <f t="shared" ca="1" si="37"/>
        <v>0.44269859567235903</v>
      </c>
    </row>
    <row r="22" spans="1:39" x14ac:dyDescent="0.3">
      <c r="A22" s="11" t="s">
        <v>133</v>
      </c>
      <c r="B22" s="6">
        <f t="shared" ca="1" si="0"/>
        <v>0.13665367830989372</v>
      </c>
      <c r="C22" s="6">
        <f t="shared" ca="1" si="1"/>
        <v>4.0489486133593933E-2</v>
      </c>
      <c r="D22" s="6">
        <f t="shared" ca="1" si="2"/>
        <v>0.23576632833596112</v>
      </c>
      <c r="E22" s="6">
        <f t="shared" ca="1" si="3"/>
        <v>0.46331515786551103</v>
      </c>
      <c r="F22" s="6">
        <f t="shared" ca="1" si="4"/>
        <v>6.1354618644293701E-4</v>
      </c>
      <c r="G22" s="6">
        <f t="shared" ca="1" si="5"/>
        <v>0.64651638282588353</v>
      </c>
      <c r="H22" s="6">
        <f t="shared" ca="1" si="6"/>
        <v>9.0821195647540209E-3</v>
      </c>
      <c r="I22" s="6">
        <f t="shared" ca="1" si="7"/>
        <v>0.27301748861022279</v>
      </c>
      <c r="J22" s="6">
        <f t="shared" ca="1" si="8"/>
        <v>0.57395334511775642</v>
      </c>
      <c r="K22" s="6">
        <f t="shared" ca="1" si="9"/>
        <v>0.11722826696641808</v>
      </c>
      <c r="L22" s="6">
        <f t="shared" ca="1" si="10"/>
        <v>0.91551783547191257</v>
      </c>
      <c r="M22" s="6">
        <f t="shared" ca="1" si="11"/>
        <v>0.6994484243936876</v>
      </c>
      <c r="N22" s="6">
        <f t="shared" ca="1" si="12"/>
        <v>0.46713954508746947</v>
      </c>
      <c r="O22" s="6">
        <f t="shared" ca="1" si="13"/>
        <v>0.75367570607072365</v>
      </c>
      <c r="P22" s="6">
        <f t="shared" ca="1" si="14"/>
        <v>0.5231793786452722</v>
      </c>
      <c r="Q22" s="6">
        <f t="shared" ca="1" si="15"/>
        <v>0.70714229396977712</v>
      </c>
      <c r="R22" s="6">
        <f t="shared" ca="1" si="16"/>
        <v>0.39075549560004097</v>
      </c>
      <c r="S22" s="6">
        <f t="shared" ca="1" si="17"/>
        <v>0.71033781230038662</v>
      </c>
      <c r="T22" s="6">
        <f t="shared" ca="1" si="18"/>
        <v>0.50662010585693118</v>
      </c>
      <c r="U22" s="6">
        <f t="shared" ca="1" si="19"/>
        <v>0.52028939062663526</v>
      </c>
      <c r="V22" s="6">
        <f t="shared" ca="1" si="20"/>
        <v>0</v>
      </c>
      <c r="W22" s="6">
        <f t="shared" ca="1" si="21"/>
        <v>0.99648898800590247</v>
      </c>
      <c r="X22" s="6">
        <f t="shared" ca="1" si="22"/>
        <v>0.51880446787285428</v>
      </c>
      <c r="Y22" s="6">
        <f t="shared" ca="1" si="23"/>
        <v>4.1580611217818308E-2</v>
      </c>
      <c r="Z22" s="6">
        <f t="shared" ca="1" si="24"/>
        <v>0.31346710394127764</v>
      </c>
      <c r="AA22" s="6">
        <f t="shared" ca="1" si="25"/>
        <v>0.17615838681611395</v>
      </c>
      <c r="AB22" s="6">
        <f t="shared" ca="1" si="26"/>
        <v>0.478412591423935</v>
      </c>
      <c r="AC22" s="6">
        <f t="shared" ca="1" si="27"/>
        <v>0.35125712981732582</v>
      </c>
      <c r="AD22" s="6">
        <f t="shared" ca="1" si="28"/>
        <v>0.98379267267852188</v>
      </c>
      <c r="AE22" s="6">
        <f t="shared" ca="1" si="29"/>
        <v>0.91515970710382033</v>
      </c>
      <c r="AF22" s="6">
        <f t="shared" ca="1" si="30"/>
        <v>0.52145052846259499</v>
      </c>
      <c r="AG22" s="6">
        <f t="shared" ca="1" si="31"/>
        <v>0.98432023001148428</v>
      </c>
      <c r="AH22" s="6">
        <f t="shared" ca="1" si="32"/>
        <v>0.71224986502610999</v>
      </c>
      <c r="AI22" s="6">
        <f t="shared" ca="1" si="33"/>
        <v>0.81254687292670402</v>
      </c>
      <c r="AJ22" s="6">
        <f t="shared" ca="1" si="34"/>
        <v>0.79444693890066465</v>
      </c>
      <c r="AK22" s="6">
        <f t="shared" ca="1" si="35"/>
        <v>0.82399824192754378</v>
      </c>
      <c r="AL22" s="6">
        <f t="shared" ca="1" si="36"/>
        <v>0.18586664162875044</v>
      </c>
      <c r="AM22" s="7">
        <f t="shared" ca="1" si="37"/>
        <v>0.71846761015293181</v>
      </c>
    </row>
    <row r="23" spans="1:39" x14ac:dyDescent="0.3">
      <c r="A23" s="11" t="s">
        <v>134</v>
      </c>
      <c r="B23" s="6">
        <f t="shared" ca="1" si="0"/>
        <v>0.9250068837394243</v>
      </c>
      <c r="C23" s="6">
        <f t="shared" ca="1" si="1"/>
        <v>0.27414448542949721</v>
      </c>
      <c r="D23" s="6">
        <f t="shared" ca="1" si="2"/>
        <v>0.83538279829720163</v>
      </c>
      <c r="E23" s="6">
        <f t="shared" ca="1" si="3"/>
        <v>0.64142057618694848</v>
      </c>
      <c r="F23" s="6">
        <f t="shared" ca="1" si="4"/>
        <v>0.97292182475809263</v>
      </c>
      <c r="G23" s="6">
        <f t="shared" ca="1" si="5"/>
        <v>0.19341628757894247</v>
      </c>
      <c r="H23" s="6">
        <f t="shared" ca="1" si="6"/>
        <v>0.20666786079025801</v>
      </c>
      <c r="I23" s="6">
        <f t="shared" ca="1" si="7"/>
        <v>0.17941682148704352</v>
      </c>
      <c r="J23" s="6">
        <f t="shared" ca="1" si="8"/>
        <v>0.77234092398185095</v>
      </c>
      <c r="K23" s="6">
        <f t="shared" ca="1" si="9"/>
        <v>0.69047404886109232</v>
      </c>
      <c r="L23" s="6">
        <f t="shared" ca="1" si="10"/>
        <v>0.26161659998619025</v>
      </c>
      <c r="M23" s="6">
        <f t="shared" ca="1" si="11"/>
        <v>0.46259183071390775</v>
      </c>
      <c r="N23" s="6">
        <f t="shared" ca="1" si="12"/>
        <v>0.776594512080931</v>
      </c>
      <c r="O23" s="6">
        <f t="shared" ca="1" si="13"/>
        <v>0.2474357824314094</v>
      </c>
      <c r="P23" s="6">
        <f t="shared" ca="1" si="14"/>
        <v>0.64421151714950964</v>
      </c>
      <c r="Q23" s="6">
        <f t="shared" ca="1" si="15"/>
        <v>2.4190995251362035E-2</v>
      </c>
      <c r="R23" s="6">
        <f t="shared" ca="1" si="16"/>
        <v>0.76408046623445214</v>
      </c>
      <c r="S23" s="6">
        <f t="shared" ca="1" si="17"/>
        <v>0.13158530761439091</v>
      </c>
      <c r="T23" s="6">
        <f t="shared" ca="1" si="18"/>
        <v>0.58243761848889908</v>
      </c>
      <c r="U23" s="6">
        <f t="shared" ca="1" si="19"/>
        <v>0.14600925647989516</v>
      </c>
      <c r="V23" s="6">
        <f t="shared" ca="1" si="20"/>
        <v>0.62060638377981137</v>
      </c>
      <c r="W23" s="6">
        <f t="shared" ca="1" si="21"/>
        <v>0</v>
      </c>
      <c r="X23" s="6">
        <f t="shared" ca="1" si="22"/>
        <v>0.63867130308591991</v>
      </c>
      <c r="Y23" s="6">
        <f t="shared" ca="1" si="23"/>
        <v>0.95995418817728251</v>
      </c>
      <c r="Z23" s="6">
        <f t="shared" ca="1" si="24"/>
        <v>0.455215187594603</v>
      </c>
      <c r="AA23" s="6">
        <f t="shared" ca="1" si="25"/>
        <v>0.58463890054374901</v>
      </c>
      <c r="AB23" s="6">
        <f t="shared" ca="1" si="26"/>
        <v>0.76204707713700615</v>
      </c>
      <c r="AC23" s="6">
        <f t="shared" ca="1" si="27"/>
        <v>0.58092276688824251</v>
      </c>
      <c r="AD23" s="6">
        <f t="shared" ca="1" si="28"/>
        <v>0.1820246914634438</v>
      </c>
      <c r="AE23" s="6">
        <f t="shared" ca="1" si="29"/>
        <v>0.71731604014887906</v>
      </c>
      <c r="AF23" s="6">
        <f t="shared" ca="1" si="30"/>
        <v>0.49810566168166515</v>
      </c>
      <c r="AG23" s="6">
        <f t="shared" ca="1" si="31"/>
        <v>0.17750135834947722</v>
      </c>
      <c r="AH23" s="6">
        <f t="shared" ca="1" si="32"/>
        <v>6.877184983265805E-2</v>
      </c>
      <c r="AI23" s="6">
        <f t="shared" ca="1" si="33"/>
        <v>0.17495365879883196</v>
      </c>
      <c r="AJ23" s="6">
        <f t="shared" ca="1" si="34"/>
        <v>0.61546422497241415</v>
      </c>
      <c r="AK23" s="6">
        <f t="shared" ca="1" si="35"/>
        <v>0.98429209062362089</v>
      </c>
      <c r="AL23" s="6">
        <f t="shared" ca="1" si="36"/>
        <v>0.48265812489477888</v>
      </c>
      <c r="AM23" s="7">
        <f t="shared" ca="1" si="37"/>
        <v>0.50126844983645369</v>
      </c>
    </row>
    <row r="24" spans="1:39" x14ac:dyDescent="0.3">
      <c r="A24" s="11" t="s">
        <v>135</v>
      </c>
      <c r="B24" s="6">
        <f t="shared" ca="1" si="0"/>
        <v>0.45283962169782477</v>
      </c>
      <c r="C24" s="6">
        <f t="shared" ca="1" si="1"/>
        <v>0.92201748575910991</v>
      </c>
      <c r="D24" s="6">
        <f t="shared" ca="1" si="2"/>
        <v>0.66784424892150396</v>
      </c>
      <c r="E24" s="6">
        <f t="shared" ca="1" si="3"/>
        <v>0.28015752895650015</v>
      </c>
      <c r="F24" s="6">
        <f t="shared" ca="1" si="4"/>
        <v>0.41752351663196086</v>
      </c>
      <c r="G24" s="6">
        <f t="shared" ca="1" si="5"/>
        <v>2.0011618982762047E-2</v>
      </c>
      <c r="H24" s="6">
        <f t="shared" ca="1" si="6"/>
        <v>0.83704407802562997</v>
      </c>
      <c r="I24" s="6">
        <f t="shared" ca="1" si="7"/>
        <v>0.61964401886470943</v>
      </c>
      <c r="J24" s="6">
        <f t="shared" ca="1" si="8"/>
        <v>0.43459841721611991</v>
      </c>
      <c r="K24" s="6">
        <f t="shared" ca="1" si="9"/>
        <v>0.94013693623278116</v>
      </c>
      <c r="L24" s="6">
        <f t="shared" ca="1" si="10"/>
        <v>0.61588270010678847</v>
      </c>
      <c r="M24" s="6">
        <f t="shared" ca="1" si="11"/>
        <v>1.6852134135196928E-2</v>
      </c>
      <c r="N24" s="6">
        <f t="shared" ca="1" si="12"/>
        <v>0.61479253330817218</v>
      </c>
      <c r="O24" s="6">
        <f t="shared" ca="1" si="13"/>
        <v>0.37010453385729625</v>
      </c>
      <c r="P24" s="6">
        <f t="shared" ca="1" si="14"/>
        <v>0.83179513220182222</v>
      </c>
      <c r="Q24" s="6">
        <f t="shared" ca="1" si="15"/>
        <v>0.27388947904651151</v>
      </c>
      <c r="R24" s="6">
        <f t="shared" ca="1" si="16"/>
        <v>0.61837970111532004</v>
      </c>
      <c r="S24" s="6">
        <f t="shared" ca="1" si="17"/>
        <v>0.77706725540436228</v>
      </c>
      <c r="T24" s="6">
        <f t="shared" ca="1" si="18"/>
        <v>0.24811047387385388</v>
      </c>
      <c r="U24" s="6">
        <f t="shared" ca="1" si="19"/>
        <v>9.8321323350153311E-2</v>
      </c>
      <c r="V24" s="6">
        <f t="shared" ca="1" si="20"/>
        <v>0.26932725956288039</v>
      </c>
      <c r="W24" s="6">
        <f t="shared" ca="1" si="21"/>
        <v>0.3501397032086867</v>
      </c>
      <c r="X24" s="6">
        <f t="shared" ca="1" si="22"/>
        <v>0</v>
      </c>
      <c r="Y24" s="6">
        <f t="shared" ca="1" si="23"/>
        <v>0.86599572396483693</v>
      </c>
      <c r="Z24" s="6">
        <f t="shared" ca="1" si="24"/>
        <v>0.81426942329619845</v>
      </c>
      <c r="AA24" s="6">
        <f t="shared" ca="1" si="25"/>
        <v>0.16142334512816225</v>
      </c>
      <c r="AB24" s="6">
        <f t="shared" ca="1" si="26"/>
        <v>0.41373103769368247</v>
      </c>
      <c r="AC24" s="6">
        <f t="shared" ca="1" si="27"/>
        <v>0.38903552587438028</v>
      </c>
      <c r="AD24" s="6">
        <f t="shared" ca="1" si="28"/>
        <v>0.62513620989389607</v>
      </c>
      <c r="AE24" s="6">
        <f t="shared" ca="1" si="29"/>
        <v>0.4872396347738952</v>
      </c>
      <c r="AF24" s="6">
        <f t="shared" ca="1" si="30"/>
        <v>0.42098188127448133</v>
      </c>
      <c r="AG24" s="6">
        <f t="shared" ca="1" si="31"/>
        <v>0.15232393439040082</v>
      </c>
      <c r="AH24" s="6">
        <f t="shared" ca="1" si="32"/>
        <v>0.74392116298681765</v>
      </c>
      <c r="AI24" s="6">
        <f t="shared" ca="1" si="33"/>
        <v>0.41785118455028758</v>
      </c>
      <c r="AJ24" s="6">
        <f t="shared" ca="1" si="34"/>
        <v>0.76972166903642258</v>
      </c>
      <c r="AK24" s="6">
        <f t="shared" ca="1" si="35"/>
        <v>0.37386052379816792</v>
      </c>
      <c r="AL24" s="6">
        <f t="shared" ca="1" si="36"/>
        <v>0.80580510985274068</v>
      </c>
      <c r="AM24" s="7">
        <f t="shared" ca="1" si="37"/>
        <v>0.32661803239548359</v>
      </c>
    </row>
    <row r="25" spans="1:39" x14ac:dyDescent="0.3">
      <c r="A25" s="11" t="s">
        <v>136</v>
      </c>
      <c r="B25" s="6">
        <f t="shared" ca="1" si="0"/>
        <v>0.89414623698251938</v>
      </c>
      <c r="C25" s="6">
        <f t="shared" ca="1" si="1"/>
        <v>0.18925452802790077</v>
      </c>
      <c r="D25" s="6">
        <f t="shared" ca="1" si="2"/>
        <v>0.39509266668106879</v>
      </c>
      <c r="E25" s="6">
        <f t="shared" ca="1" si="3"/>
        <v>0.64396566609967665</v>
      </c>
      <c r="F25" s="6">
        <f t="shared" ca="1" si="4"/>
        <v>0.1675285688903585</v>
      </c>
      <c r="G25" s="6">
        <f t="shared" ca="1" si="5"/>
        <v>0.79558775827919181</v>
      </c>
      <c r="H25" s="6">
        <f t="shared" ca="1" si="6"/>
        <v>0.71027153737510762</v>
      </c>
      <c r="I25" s="6">
        <f t="shared" ca="1" si="7"/>
        <v>0.51518444224744253</v>
      </c>
      <c r="J25" s="6">
        <f t="shared" ca="1" si="8"/>
        <v>0.93073859655627333</v>
      </c>
      <c r="K25" s="6">
        <f t="shared" ca="1" si="9"/>
        <v>0.83665841225745685</v>
      </c>
      <c r="L25" s="6">
        <f t="shared" ca="1" si="10"/>
        <v>7.9752746314030509E-2</v>
      </c>
      <c r="M25" s="6">
        <f t="shared" ca="1" si="11"/>
        <v>0.25681536730100396</v>
      </c>
      <c r="N25" s="6">
        <f t="shared" ca="1" si="12"/>
        <v>0.4087876067542755</v>
      </c>
      <c r="O25" s="6">
        <f t="shared" ca="1" si="13"/>
        <v>0.6609144511457008</v>
      </c>
      <c r="P25" s="6">
        <f t="shared" ca="1" si="14"/>
        <v>0.6098907466505773</v>
      </c>
      <c r="Q25" s="6">
        <f t="shared" ca="1" si="15"/>
        <v>9.9987414370541483E-3</v>
      </c>
      <c r="R25" s="6">
        <f t="shared" ca="1" si="16"/>
        <v>0.25551954189645421</v>
      </c>
      <c r="S25" s="6">
        <f t="shared" ca="1" si="17"/>
        <v>0.43494615317816687</v>
      </c>
      <c r="T25" s="6">
        <f t="shared" ca="1" si="18"/>
        <v>0.91946341617241867</v>
      </c>
      <c r="U25" s="6">
        <f t="shared" ca="1" si="19"/>
        <v>7.1752246697719291E-2</v>
      </c>
      <c r="V25" s="6">
        <f t="shared" ca="1" si="20"/>
        <v>0.2691051889515006</v>
      </c>
      <c r="W25" s="6">
        <f t="shared" ca="1" si="21"/>
        <v>0.78090439211664819</v>
      </c>
      <c r="X25" s="6">
        <f t="shared" ca="1" si="22"/>
        <v>0.5803596893817824</v>
      </c>
      <c r="Y25" s="6">
        <f t="shared" ca="1" si="23"/>
        <v>0</v>
      </c>
      <c r="Z25" s="6">
        <f t="shared" ca="1" si="24"/>
        <v>0.37073608530328739</v>
      </c>
      <c r="AA25" s="6">
        <f t="shared" ca="1" si="25"/>
        <v>0.38312596908885443</v>
      </c>
      <c r="AB25" s="6">
        <f t="shared" ca="1" si="26"/>
        <v>0.98649972719167323</v>
      </c>
      <c r="AC25" s="6">
        <f t="shared" ca="1" si="27"/>
        <v>0.63576116888802647</v>
      </c>
      <c r="AD25" s="6">
        <f t="shared" ca="1" si="28"/>
        <v>0.15435749293929768</v>
      </c>
      <c r="AE25" s="6">
        <f t="shared" ca="1" si="29"/>
        <v>0.50028127036169046</v>
      </c>
      <c r="AF25" s="6">
        <f t="shared" ca="1" si="30"/>
        <v>0.72253112159242194</v>
      </c>
      <c r="AG25" s="6">
        <f t="shared" ca="1" si="31"/>
        <v>0.10562587618714803</v>
      </c>
      <c r="AH25" s="6">
        <f t="shared" ca="1" si="32"/>
        <v>0.50822125653611172</v>
      </c>
      <c r="AI25" s="6">
        <f t="shared" ca="1" si="33"/>
        <v>0.52458371285388394</v>
      </c>
      <c r="AJ25" s="6">
        <f t="shared" ca="1" si="34"/>
        <v>0.96196606344519098</v>
      </c>
      <c r="AK25" s="6">
        <f t="shared" ca="1" si="35"/>
        <v>0.4538725882146879</v>
      </c>
      <c r="AL25" s="6">
        <f t="shared" ca="1" si="36"/>
        <v>0.13111090933777803</v>
      </c>
      <c r="AM25" s="7">
        <f t="shared" ca="1" si="37"/>
        <v>0.3623885166241152</v>
      </c>
    </row>
    <row r="26" spans="1:39" x14ac:dyDescent="0.3">
      <c r="A26" s="11" t="s">
        <v>137</v>
      </c>
      <c r="B26" s="6">
        <f t="shared" ca="1" si="0"/>
        <v>0.60216975869857636</v>
      </c>
      <c r="C26" s="6">
        <f t="shared" ca="1" si="1"/>
        <v>0.69895586409289368</v>
      </c>
      <c r="D26" s="6">
        <f t="shared" ca="1" si="2"/>
        <v>0.49929460867003361</v>
      </c>
      <c r="E26" s="6">
        <f t="shared" ca="1" si="3"/>
        <v>0.43608402645713118</v>
      </c>
      <c r="F26" s="6">
        <f t="shared" ca="1" si="4"/>
        <v>0.59501334641683146</v>
      </c>
      <c r="G26" s="6">
        <f t="shared" ca="1" si="5"/>
        <v>0.60526917530366786</v>
      </c>
      <c r="H26" s="6">
        <f t="shared" ca="1" si="6"/>
        <v>0.12038328288773104</v>
      </c>
      <c r="I26" s="6">
        <f t="shared" ca="1" si="7"/>
        <v>0.57219367695183099</v>
      </c>
      <c r="J26" s="6">
        <f t="shared" ca="1" si="8"/>
        <v>0.56569246223644765</v>
      </c>
      <c r="K26" s="6">
        <f t="shared" ca="1" si="9"/>
        <v>0.32014284886064681</v>
      </c>
      <c r="L26" s="6">
        <f t="shared" ca="1" si="10"/>
        <v>0.11059381627977916</v>
      </c>
      <c r="M26" s="6">
        <f t="shared" ca="1" si="11"/>
        <v>0.98122278829317988</v>
      </c>
      <c r="N26" s="6">
        <f t="shared" ca="1" si="12"/>
        <v>0.96545770521202479</v>
      </c>
      <c r="O26" s="6">
        <f t="shared" ca="1" si="13"/>
        <v>0.50967803919970955</v>
      </c>
      <c r="P26" s="6">
        <f t="shared" ca="1" si="14"/>
        <v>0.52373094111945084</v>
      </c>
      <c r="Q26" s="6">
        <f t="shared" ca="1" si="15"/>
        <v>0.3309436375192053</v>
      </c>
      <c r="R26" s="6">
        <f t="shared" ca="1" si="16"/>
        <v>0.22870296608400453</v>
      </c>
      <c r="S26" s="6">
        <f t="shared" ca="1" si="17"/>
        <v>0.28898157099738708</v>
      </c>
      <c r="T26" s="6">
        <f t="shared" ca="1" si="18"/>
        <v>0.62132343873192508</v>
      </c>
      <c r="U26" s="6">
        <f t="shared" ca="1" si="19"/>
        <v>0.10815246704060255</v>
      </c>
      <c r="V26" s="6">
        <f t="shared" ca="1" si="20"/>
        <v>0.18608459563283219</v>
      </c>
      <c r="W26" s="6">
        <f t="shared" ca="1" si="21"/>
        <v>0.15880162554952304</v>
      </c>
      <c r="X26" s="6">
        <f t="shared" ca="1" si="22"/>
        <v>0.23792763410720519</v>
      </c>
      <c r="Y26" s="6">
        <f t="shared" ca="1" si="23"/>
        <v>0.86914050151610811</v>
      </c>
      <c r="Z26" s="6">
        <f t="shared" ca="1" si="24"/>
        <v>0</v>
      </c>
      <c r="AA26" s="6">
        <f t="shared" ca="1" si="25"/>
        <v>5.3828355996186406E-2</v>
      </c>
      <c r="AB26" s="6">
        <f t="shared" ca="1" si="26"/>
        <v>0.37597166329724863</v>
      </c>
      <c r="AC26" s="6">
        <f t="shared" ca="1" si="27"/>
        <v>0.93772867848938868</v>
      </c>
      <c r="AD26" s="6">
        <f t="shared" ca="1" si="28"/>
        <v>0.79436058687095201</v>
      </c>
      <c r="AE26" s="6">
        <f t="shared" ca="1" si="29"/>
        <v>0.8054931967553991</v>
      </c>
      <c r="AF26" s="6">
        <f t="shared" ca="1" si="30"/>
        <v>0.27490553293764131</v>
      </c>
      <c r="AG26" s="6">
        <f t="shared" ca="1" si="31"/>
        <v>0.10669563675600491</v>
      </c>
      <c r="AH26" s="6">
        <f t="shared" ca="1" si="32"/>
        <v>0.95689990719086182</v>
      </c>
      <c r="AI26" s="6">
        <f t="shared" ca="1" si="33"/>
        <v>0.32092724143284956</v>
      </c>
      <c r="AJ26" s="6">
        <f t="shared" ca="1" si="34"/>
        <v>2.6990981072759102E-2</v>
      </c>
      <c r="AK26" s="6">
        <f t="shared" ca="1" si="35"/>
        <v>0.37318013268543693</v>
      </c>
      <c r="AL26" s="6">
        <f t="shared" ca="1" si="36"/>
        <v>0.9217157732228638</v>
      </c>
      <c r="AM26" s="7">
        <f t="shared" ca="1" si="37"/>
        <v>0.9931500109900131</v>
      </c>
    </row>
    <row r="27" spans="1:39" x14ac:dyDescent="0.3">
      <c r="A27" s="11" t="s">
        <v>138</v>
      </c>
      <c r="B27" s="6">
        <f t="shared" ca="1" si="0"/>
        <v>4.6638951214778235E-2</v>
      </c>
      <c r="C27" s="6">
        <f t="shared" ca="1" si="1"/>
        <v>0.13705364367471928</v>
      </c>
      <c r="D27" s="6">
        <f t="shared" ca="1" si="2"/>
        <v>0.52896554017716091</v>
      </c>
      <c r="E27" s="6">
        <f t="shared" ca="1" si="3"/>
        <v>0.87621548158074702</v>
      </c>
      <c r="F27" s="6">
        <f t="shared" ca="1" si="4"/>
        <v>8.3538973654472715E-2</v>
      </c>
      <c r="G27" s="6">
        <f t="shared" ca="1" si="5"/>
        <v>0.21593245978923314</v>
      </c>
      <c r="H27" s="6">
        <f t="shared" ca="1" si="6"/>
        <v>0.58021519488495144</v>
      </c>
      <c r="I27" s="6">
        <f t="shared" ca="1" si="7"/>
        <v>0.53653287645708159</v>
      </c>
      <c r="J27" s="6">
        <f t="shared" ca="1" si="8"/>
        <v>2.1820911434185741E-2</v>
      </c>
      <c r="K27" s="6">
        <f t="shared" ca="1" si="9"/>
        <v>0.13616875507941328</v>
      </c>
      <c r="L27" s="6">
        <f t="shared" ca="1" si="10"/>
        <v>0.52269175564653791</v>
      </c>
      <c r="M27" s="6">
        <f t="shared" ca="1" si="11"/>
        <v>0.63459379129919791</v>
      </c>
      <c r="N27" s="6">
        <f t="shared" ca="1" si="12"/>
        <v>0.87367091216331116</v>
      </c>
      <c r="O27" s="6">
        <f t="shared" ca="1" si="13"/>
        <v>0.44365513527509781</v>
      </c>
      <c r="P27" s="6">
        <f t="shared" ca="1" si="14"/>
        <v>0.5460479079604752</v>
      </c>
      <c r="Q27" s="6">
        <f t="shared" ca="1" si="15"/>
        <v>0.83748621878512197</v>
      </c>
      <c r="R27" s="6">
        <f t="shared" ca="1" si="16"/>
        <v>0.54685697741584183</v>
      </c>
      <c r="S27" s="6">
        <f t="shared" ca="1" si="17"/>
        <v>0.56881349140535375</v>
      </c>
      <c r="T27" s="6">
        <f t="shared" ca="1" si="18"/>
        <v>0.98774937594361711</v>
      </c>
      <c r="U27" s="6">
        <f t="shared" ca="1" si="19"/>
        <v>0.14486679195410246</v>
      </c>
      <c r="V27" s="6">
        <f t="shared" ca="1" si="20"/>
        <v>0.57398989090512154</v>
      </c>
      <c r="W27" s="6">
        <f t="shared" ca="1" si="21"/>
        <v>9.1551817532410484E-2</v>
      </c>
      <c r="X27" s="6">
        <f t="shared" ca="1" si="22"/>
        <v>0.65133460429452084</v>
      </c>
      <c r="Y27" s="6">
        <f t="shared" ca="1" si="23"/>
        <v>0.7559872683170531</v>
      </c>
      <c r="Z27" s="6">
        <f t="shared" ca="1" si="24"/>
        <v>1.2262578542296731E-2</v>
      </c>
      <c r="AA27" s="6">
        <f t="shared" ca="1" si="25"/>
        <v>0</v>
      </c>
      <c r="AB27" s="6">
        <f t="shared" ca="1" si="26"/>
        <v>0.32327904097895888</v>
      </c>
      <c r="AC27" s="6">
        <f t="shared" ca="1" si="27"/>
        <v>0.40922520472421864</v>
      </c>
      <c r="AD27" s="6">
        <f t="shared" ca="1" si="28"/>
        <v>0.6495017491696623</v>
      </c>
      <c r="AE27" s="6">
        <f t="shared" ca="1" si="29"/>
        <v>0.72613519000438198</v>
      </c>
      <c r="AF27" s="6">
        <f t="shared" ca="1" si="30"/>
        <v>9.0624926406857487E-2</v>
      </c>
      <c r="AG27" s="6">
        <f t="shared" ca="1" si="31"/>
        <v>0.38330644239865719</v>
      </c>
      <c r="AH27" s="6">
        <f t="shared" ca="1" si="32"/>
        <v>0.3952475216220962</v>
      </c>
      <c r="AI27" s="6">
        <f t="shared" ca="1" si="33"/>
        <v>0.91737565108976604</v>
      </c>
      <c r="AJ27" s="6">
        <f t="shared" ca="1" si="34"/>
        <v>0.23703882324022696</v>
      </c>
      <c r="AK27" s="6">
        <f t="shared" ca="1" si="35"/>
        <v>0.69002140103999599</v>
      </c>
      <c r="AL27" s="6">
        <f t="shared" ca="1" si="36"/>
        <v>0.46714129135104054</v>
      </c>
      <c r="AM27" s="7">
        <f t="shared" ca="1" si="37"/>
        <v>0.75092552928556922</v>
      </c>
    </row>
    <row r="28" spans="1:39" x14ac:dyDescent="0.3">
      <c r="A28" s="11" t="s">
        <v>139</v>
      </c>
      <c r="B28" s="6">
        <f t="shared" ca="1" si="0"/>
        <v>0.98817845196755683</v>
      </c>
      <c r="C28" s="6">
        <f t="shared" ca="1" si="1"/>
        <v>0.6585120498508249</v>
      </c>
      <c r="D28" s="6">
        <f t="shared" ca="1" si="2"/>
        <v>0.28866143536105904</v>
      </c>
      <c r="E28" s="6">
        <f t="shared" ca="1" si="3"/>
        <v>0.72333999886303346</v>
      </c>
      <c r="F28" s="6">
        <f t="shared" ca="1" si="4"/>
        <v>0.40247543765411209</v>
      </c>
      <c r="G28" s="6">
        <f t="shared" ca="1" si="5"/>
        <v>0.4693388809410709</v>
      </c>
      <c r="H28" s="6">
        <f t="shared" ca="1" si="6"/>
        <v>0.13743004066020337</v>
      </c>
      <c r="I28" s="6">
        <f t="shared" ca="1" si="7"/>
        <v>3.4203054012567624E-2</v>
      </c>
      <c r="J28" s="6">
        <f t="shared" ca="1" si="8"/>
        <v>0.63526300542191916</v>
      </c>
      <c r="K28" s="6">
        <f t="shared" ca="1" si="9"/>
        <v>0.30139380882304778</v>
      </c>
      <c r="L28" s="6">
        <f t="shared" ca="1" si="10"/>
        <v>0.7084746184466536</v>
      </c>
      <c r="M28" s="6">
        <f t="shared" ca="1" si="11"/>
        <v>0.84853642278051211</v>
      </c>
      <c r="N28" s="6">
        <f t="shared" ca="1" si="12"/>
        <v>0.26007584139928597</v>
      </c>
      <c r="O28" s="6">
        <f t="shared" ca="1" si="13"/>
        <v>0.72850308796688712</v>
      </c>
      <c r="P28" s="6">
        <f t="shared" ca="1" si="14"/>
        <v>0.75669765405015688</v>
      </c>
      <c r="Q28" s="6">
        <f t="shared" ca="1" si="15"/>
        <v>0.59265434001067574</v>
      </c>
      <c r="R28" s="6">
        <f t="shared" ca="1" si="16"/>
        <v>0.25030400173665357</v>
      </c>
      <c r="S28" s="6">
        <f t="shared" ca="1" si="17"/>
        <v>0.46086149219719263</v>
      </c>
      <c r="T28" s="6">
        <f t="shared" ca="1" si="18"/>
        <v>0.83537503878282293</v>
      </c>
      <c r="U28" s="6">
        <f t="shared" ca="1" si="19"/>
        <v>0.84488762870726031</v>
      </c>
      <c r="V28" s="6">
        <f t="shared" ca="1" si="20"/>
        <v>0.17240158943899453</v>
      </c>
      <c r="W28" s="6">
        <f t="shared" ca="1" si="21"/>
        <v>0.2944260617658967</v>
      </c>
      <c r="X28" s="6">
        <f t="shared" ca="1" si="22"/>
        <v>0.37282652029757446</v>
      </c>
      <c r="Y28" s="6">
        <f t="shared" ca="1" si="23"/>
        <v>0.61159492317406272</v>
      </c>
      <c r="Z28" s="6">
        <f t="shared" ca="1" si="24"/>
        <v>0.77146606511612126</v>
      </c>
      <c r="AA28" s="6">
        <f t="shared" ca="1" si="25"/>
        <v>0.54795361235043538</v>
      </c>
      <c r="AB28" s="6">
        <f t="shared" ca="1" si="26"/>
        <v>0</v>
      </c>
      <c r="AC28" s="6">
        <f t="shared" ca="1" si="27"/>
        <v>0.57790794935636336</v>
      </c>
      <c r="AD28" s="6">
        <f t="shared" ca="1" si="28"/>
        <v>0.9105111022182526</v>
      </c>
      <c r="AE28" s="6">
        <f t="shared" ca="1" si="29"/>
        <v>0.2642652236397951</v>
      </c>
      <c r="AF28" s="6">
        <f t="shared" ca="1" si="30"/>
        <v>0.60802980690985031</v>
      </c>
      <c r="AG28" s="6">
        <f t="shared" ca="1" si="31"/>
        <v>0.3688441903694496</v>
      </c>
      <c r="AH28" s="6">
        <f t="shared" ca="1" si="32"/>
        <v>0.77317840234828683</v>
      </c>
      <c r="AI28" s="6">
        <f t="shared" ca="1" si="33"/>
        <v>0.72203547511655919</v>
      </c>
      <c r="AJ28" s="6">
        <f t="shared" ca="1" si="34"/>
        <v>0.60240241947902373</v>
      </c>
      <c r="AK28" s="6">
        <f t="shared" ca="1" si="35"/>
        <v>0.66606786985548294</v>
      </c>
      <c r="AL28" s="6">
        <f t="shared" ca="1" si="36"/>
        <v>0.17511709830748323</v>
      </c>
      <c r="AM28" s="7">
        <f t="shared" ca="1" si="37"/>
        <v>0.54530319821532658</v>
      </c>
    </row>
    <row r="29" spans="1:39" x14ac:dyDescent="0.3">
      <c r="A29" s="11" t="s">
        <v>140</v>
      </c>
      <c r="B29" s="6">
        <f t="shared" ca="1" si="0"/>
        <v>1.5105270296642548E-3</v>
      </c>
      <c r="C29" s="6">
        <f t="shared" ca="1" si="1"/>
        <v>0.59374083237386022</v>
      </c>
      <c r="D29" s="6">
        <f t="shared" ca="1" si="2"/>
        <v>0.94089455172007919</v>
      </c>
      <c r="E29" s="6">
        <f t="shared" ca="1" si="3"/>
        <v>0.98912287702493273</v>
      </c>
      <c r="F29" s="6">
        <f t="shared" ca="1" si="4"/>
        <v>0.29517645829221928</v>
      </c>
      <c r="G29" s="6">
        <f t="shared" ca="1" si="5"/>
        <v>7.9587422141167097E-2</v>
      </c>
      <c r="H29" s="6">
        <f t="shared" ca="1" si="6"/>
        <v>0.65579098984085382</v>
      </c>
      <c r="I29" s="6">
        <f t="shared" ca="1" si="7"/>
        <v>0.10213079669517822</v>
      </c>
      <c r="J29" s="6">
        <f t="shared" ca="1" si="8"/>
        <v>3.447287600521709E-3</v>
      </c>
      <c r="K29" s="6">
        <f t="shared" ca="1" si="9"/>
        <v>0.56491114996007974</v>
      </c>
      <c r="L29" s="6">
        <f t="shared" ca="1" si="10"/>
        <v>0.48644773948165976</v>
      </c>
      <c r="M29" s="6">
        <f t="shared" ca="1" si="11"/>
        <v>5.9689319486358361E-2</v>
      </c>
      <c r="N29" s="6">
        <f t="shared" ca="1" si="12"/>
        <v>0.6695326086357879</v>
      </c>
      <c r="O29" s="6">
        <f t="shared" ca="1" si="13"/>
        <v>0.44544722577738494</v>
      </c>
      <c r="P29" s="6">
        <f t="shared" ca="1" si="14"/>
        <v>0.59428662187811199</v>
      </c>
      <c r="Q29" s="6">
        <f t="shared" ca="1" si="15"/>
        <v>0.30363450559827843</v>
      </c>
      <c r="R29" s="6">
        <f t="shared" ca="1" si="16"/>
        <v>0.3153846402409537</v>
      </c>
      <c r="S29" s="6">
        <f t="shared" ca="1" si="17"/>
        <v>0.61948584316641064</v>
      </c>
      <c r="T29" s="6">
        <f t="shared" ca="1" si="18"/>
        <v>4.7461241590926129E-2</v>
      </c>
      <c r="U29" s="6">
        <f t="shared" ca="1" si="19"/>
        <v>0.96504913954180005</v>
      </c>
      <c r="V29" s="6">
        <f t="shared" ca="1" si="20"/>
        <v>0.46944735629995205</v>
      </c>
      <c r="W29" s="6">
        <f t="shared" ca="1" si="21"/>
        <v>0.29395466970179029</v>
      </c>
      <c r="X29" s="6">
        <f t="shared" ca="1" si="22"/>
        <v>0.7436894443383697</v>
      </c>
      <c r="Y29" s="6">
        <f t="shared" ca="1" si="23"/>
        <v>0.60727684761343859</v>
      </c>
      <c r="Z29" s="6">
        <f t="shared" ca="1" si="24"/>
        <v>0.17692628319084891</v>
      </c>
      <c r="AA29" s="6">
        <f t="shared" ca="1" si="25"/>
        <v>0.34306294928906489</v>
      </c>
      <c r="AB29" s="6">
        <f t="shared" ca="1" si="26"/>
        <v>0.1238384219378178</v>
      </c>
      <c r="AC29" s="6">
        <f t="shared" ca="1" si="27"/>
        <v>0</v>
      </c>
      <c r="AD29" s="6">
        <f t="shared" ca="1" si="28"/>
        <v>0.51081490922734385</v>
      </c>
      <c r="AE29" s="6">
        <f t="shared" ca="1" si="29"/>
        <v>0.48826517014755322</v>
      </c>
      <c r="AF29" s="6">
        <f t="shared" ca="1" si="30"/>
        <v>0.81947449517846238</v>
      </c>
      <c r="AG29" s="6">
        <f t="shared" ca="1" si="31"/>
        <v>0.52154236668656095</v>
      </c>
      <c r="AH29" s="6">
        <f t="shared" ca="1" si="32"/>
        <v>0.90330631999468514</v>
      </c>
      <c r="AI29" s="6">
        <f t="shared" ca="1" si="33"/>
        <v>0.21438610379403278</v>
      </c>
      <c r="AJ29" s="6">
        <f t="shared" ca="1" si="34"/>
        <v>0.50515286746264965</v>
      </c>
      <c r="AK29" s="6">
        <f t="shared" ca="1" si="35"/>
        <v>0.50098347610834792</v>
      </c>
      <c r="AL29" s="6">
        <f t="shared" ca="1" si="36"/>
        <v>0.17064093293988791</v>
      </c>
      <c r="AM29" s="7">
        <f t="shared" ca="1" si="37"/>
        <v>9.2540034069453214E-2</v>
      </c>
    </row>
    <row r="30" spans="1:39" x14ac:dyDescent="0.3">
      <c r="A30" s="11" t="s">
        <v>141</v>
      </c>
      <c r="B30" s="6">
        <f t="shared" ca="1" si="0"/>
        <v>0.90348252696928733</v>
      </c>
      <c r="C30" s="6">
        <f t="shared" ca="1" si="1"/>
        <v>0.76455437601668386</v>
      </c>
      <c r="D30" s="6">
        <f t="shared" ca="1" si="2"/>
        <v>0.27708601296614432</v>
      </c>
      <c r="E30" s="6">
        <f t="shared" ca="1" si="3"/>
        <v>0.44705163967500594</v>
      </c>
      <c r="F30" s="6">
        <f t="shared" ca="1" si="4"/>
        <v>0.7764751945156888</v>
      </c>
      <c r="G30" s="6">
        <f t="shared" ca="1" si="5"/>
        <v>0.86553241280540094</v>
      </c>
      <c r="H30" s="6">
        <f t="shared" ca="1" si="6"/>
        <v>0.45136618257149563</v>
      </c>
      <c r="I30" s="6">
        <f t="shared" ca="1" si="7"/>
        <v>0.57052165520935505</v>
      </c>
      <c r="J30" s="6">
        <f t="shared" ca="1" si="8"/>
        <v>0.88469363284995362</v>
      </c>
      <c r="K30" s="6">
        <f t="shared" ca="1" si="9"/>
        <v>0.31454722599990781</v>
      </c>
      <c r="L30" s="6">
        <f t="shared" ca="1" si="10"/>
        <v>0.2105432036827366</v>
      </c>
      <c r="M30" s="6">
        <f t="shared" ca="1" si="11"/>
        <v>0.56401866663368438</v>
      </c>
      <c r="N30" s="6">
        <f t="shared" ca="1" si="12"/>
        <v>0.68386024387328026</v>
      </c>
      <c r="O30" s="6">
        <f t="shared" ca="1" si="13"/>
        <v>8.4792262804357144E-2</v>
      </c>
      <c r="P30" s="6">
        <f t="shared" ca="1" si="14"/>
        <v>0.83450130767254183</v>
      </c>
      <c r="Q30" s="6">
        <f t="shared" ca="1" si="15"/>
        <v>4.6511398738400156E-2</v>
      </c>
      <c r="R30" s="6">
        <f t="shared" ca="1" si="16"/>
        <v>0.91206852769216817</v>
      </c>
      <c r="S30" s="6">
        <f t="shared" ca="1" si="17"/>
        <v>3.4526510777589614E-2</v>
      </c>
      <c r="T30" s="6">
        <f t="shared" ca="1" si="18"/>
        <v>0.640858416782073</v>
      </c>
      <c r="U30" s="6">
        <f t="shared" ca="1" si="19"/>
        <v>0.6673201515367837</v>
      </c>
      <c r="V30" s="6">
        <f t="shared" ca="1" si="20"/>
        <v>0.40405296689434533</v>
      </c>
      <c r="W30" s="6">
        <f t="shared" ca="1" si="21"/>
        <v>0.1253095058462802</v>
      </c>
      <c r="X30" s="6">
        <f t="shared" ca="1" si="22"/>
        <v>0.69894978590098611</v>
      </c>
      <c r="Y30" s="6">
        <f t="shared" ca="1" si="23"/>
        <v>0.22715179534054419</v>
      </c>
      <c r="Z30" s="6">
        <f t="shared" ca="1" si="24"/>
        <v>0.25900494425167275</v>
      </c>
      <c r="AA30" s="6">
        <f t="shared" ca="1" si="25"/>
        <v>9.3727025690597543E-2</v>
      </c>
      <c r="AB30" s="6">
        <f t="shared" ca="1" si="26"/>
        <v>0.6019993922339536</v>
      </c>
      <c r="AC30" s="6">
        <f t="shared" ca="1" si="27"/>
        <v>9.5335073893710542E-2</v>
      </c>
      <c r="AD30" s="6">
        <f t="shared" ca="1" si="28"/>
        <v>0</v>
      </c>
      <c r="AE30" s="6">
        <f t="shared" ca="1" si="29"/>
        <v>0.62294028777641675</v>
      </c>
      <c r="AF30" s="6">
        <f t="shared" ca="1" si="30"/>
        <v>0.24216163869310381</v>
      </c>
      <c r="AG30" s="6">
        <f t="shared" ca="1" si="31"/>
        <v>0.22815772090916286</v>
      </c>
      <c r="AH30" s="6">
        <f t="shared" ca="1" si="32"/>
        <v>0.77743970707699728</v>
      </c>
      <c r="AI30" s="6">
        <f t="shared" ca="1" si="33"/>
        <v>0.56764196131184053</v>
      </c>
      <c r="AJ30" s="6">
        <f t="shared" ca="1" si="34"/>
        <v>0.15233822313085954</v>
      </c>
      <c r="AK30" s="6">
        <f t="shared" ca="1" si="35"/>
        <v>5.8205251173748973E-2</v>
      </c>
      <c r="AL30" s="6">
        <f t="shared" ca="1" si="36"/>
        <v>0.84554607676310745</v>
      </c>
      <c r="AM30" s="7">
        <f t="shared" ca="1" si="37"/>
        <v>0.43487950092100514</v>
      </c>
    </row>
    <row r="31" spans="1:39" x14ac:dyDescent="0.3">
      <c r="A31" s="11" t="s">
        <v>142</v>
      </c>
      <c r="B31" s="6">
        <f t="shared" ca="1" si="0"/>
        <v>0.89093875478667517</v>
      </c>
      <c r="C31" s="6">
        <f t="shared" ca="1" si="1"/>
        <v>0.85338247035677939</v>
      </c>
      <c r="D31" s="6">
        <f t="shared" ca="1" si="2"/>
        <v>0.2986973506052486</v>
      </c>
      <c r="E31" s="6">
        <f t="shared" ca="1" si="3"/>
        <v>0.2387057883313487</v>
      </c>
      <c r="F31" s="6">
        <f t="shared" ca="1" si="4"/>
        <v>0.88602422078369425</v>
      </c>
      <c r="G31" s="6">
        <f t="shared" ca="1" si="5"/>
        <v>0.70409384395932828</v>
      </c>
      <c r="H31" s="6">
        <f t="shared" ca="1" si="6"/>
        <v>0.32363291248321058</v>
      </c>
      <c r="I31" s="6">
        <f t="shared" ca="1" si="7"/>
        <v>0.50396424920443517</v>
      </c>
      <c r="J31" s="6">
        <f t="shared" ca="1" si="8"/>
        <v>0.86019229413568021</v>
      </c>
      <c r="K31" s="6">
        <f t="shared" ca="1" si="9"/>
        <v>0.24323684785308586</v>
      </c>
      <c r="L31" s="6">
        <f t="shared" ca="1" si="10"/>
        <v>0.53900061242726249</v>
      </c>
      <c r="M31" s="6">
        <f t="shared" ca="1" si="11"/>
        <v>0.6692151562711397</v>
      </c>
      <c r="N31" s="6">
        <f t="shared" ca="1" si="12"/>
        <v>0.70062781342766223</v>
      </c>
      <c r="O31" s="6">
        <f t="shared" ca="1" si="13"/>
        <v>7.4478804260535991E-2</v>
      </c>
      <c r="P31" s="6">
        <f t="shared" ca="1" si="14"/>
        <v>0.24232781066931475</v>
      </c>
      <c r="Q31" s="6">
        <f t="shared" ca="1" si="15"/>
        <v>0.8752844824058571</v>
      </c>
      <c r="R31" s="6">
        <f t="shared" ca="1" si="16"/>
        <v>0.22929233369250313</v>
      </c>
      <c r="S31" s="6">
        <f t="shared" ca="1" si="17"/>
        <v>7.936155730933403E-2</v>
      </c>
      <c r="T31" s="6">
        <f t="shared" ca="1" si="18"/>
        <v>0.14870845459483906</v>
      </c>
      <c r="U31" s="6">
        <f t="shared" ca="1" si="19"/>
        <v>0.8174521383809582</v>
      </c>
      <c r="V31" s="6">
        <f t="shared" ca="1" si="20"/>
        <v>0.49028074603252947</v>
      </c>
      <c r="W31" s="6">
        <f t="shared" ca="1" si="21"/>
        <v>0.37035994736838362</v>
      </c>
      <c r="X31" s="6">
        <f t="shared" ca="1" si="22"/>
        <v>0.74781488887470782</v>
      </c>
      <c r="Y31" s="6">
        <f t="shared" ca="1" si="23"/>
        <v>0.37745499305002916</v>
      </c>
      <c r="Z31" s="6">
        <f t="shared" ca="1" si="24"/>
        <v>0.88284578511341227</v>
      </c>
      <c r="AA31" s="6">
        <f t="shared" ca="1" si="25"/>
        <v>0.89673655975910727</v>
      </c>
      <c r="AB31" s="6">
        <f t="shared" ca="1" si="26"/>
        <v>0.29278306201060733</v>
      </c>
      <c r="AC31" s="6">
        <f t="shared" ca="1" si="27"/>
        <v>0.45060703938594104</v>
      </c>
      <c r="AD31" s="6">
        <f t="shared" ca="1" si="28"/>
        <v>0.49008480159938206</v>
      </c>
      <c r="AE31" s="6">
        <f t="shared" ca="1" si="29"/>
        <v>0</v>
      </c>
      <c r="AF31" s="6">
        <f t="shared" ca="1" si="30"/>
        <v>0.16808225337982341</v>
      </c>
      <c r="AG31" s="6">
        <f t="shared" ca="1" si="31"/>
        <v>0.97624770306780206</v>
      </c>
      <c r="AH31" s="6">
        <f t="shared" ca="1" si="32"/>
        <v>0.42765729055717117</v>
      </c>
      <c r="AI31" s="6">
        <f t="shared" ca="1" si="33"/>
        <v>0.43792066598397617</v>
      </c>
      <c r="AJ31" s="6">
        <f t="shared" ca="1" si="34"/>
        <v>0.256385312238397</v>
      </c>
      <c r="AK31" s="6">
        <f t="shared" ca="1" si="35"/>
        <v>0.14567851500511364</v>
      </c>
      <c r="AL31" s="6">
        <f t="shared" ca="1" si="36"/>
        <v>0.80263943288646777</v>
      </c>
      <c r="AM31" s="7">
        <f t="shared" ca="1" si="37"/>
        <v>0.78284995499381471</v>
      </c>
    </row>
    <row r="32" spans="1:39" x14ac:dyDescent="0.3">
      <c r="A32" s="11" t="s">
        <v>143</v>
      </c>
      <c r="B32" s="6">
        <f t="shared" ca="1" si="0"/>
        <v>0.37562401851707805</v>
      </c>
      <c r="C32" s="6">
        <f t="shared" ca="1" si="1"/>
        <v>0.78527082594375464</v>
      </c>
      <c r="D32" s="6">
        <f t="shared" ca="1" si="2"/>
        <v>0.84487367662698354</v>
      </c>
      <c r="E32" s="6">
        <f t="shared" ca="1" si="3"/>
        <v>0.33703643394813654</v>
      </c>
      <c r="F32" s="6">
        <f t="shared" ca="1" si="4"/>
        <v>0.84350060351468625</v>
      </c>
      <c r="G32" s="6">
        <f t="shared" ca="1" si="5"/>
        <v>0.16188985686021895</v>
      </c>
      <c r="H32" s="6">
        <f t="shared" ca="1" si="6"/>
        <v>0.1829443494273767</v>
      </c>
      <c r="I32" s="6">
        <f t="shared" ca="1" si="7"/>
        <v>7.6151271111566943E-2</v>
      </c>
      <c r="J32" s="6">
        <f t="shared" ca="1" si="8"/>
        <v>0.72844259538788547</v>
      </c>
      <c r="K32" s="6">
        <f t="shared" ca="1" si="9"/>
        <v>0.11818323121655461</v>
      </c>
      <c r="L32" s="6">
        <f t="shared" ca="1" si="10"/>
        <v>0.44237476257448449</v>
      </c>
      <c r="M32" s="6">
        <f t="shared" ca="1" si="11"/>
        <v>0.9205326858271573</v>
      </c>
      <c r="N32" s="6">
        <f t="shared" ca="1" si="12"/>
        <v>0.9318339881771055</v>
      </c>
      <c r="O32" s="6">
        <f t="shared" ca="1" si="13"/>
        <v>0.14128111661924558</v>
      </c>
      <c r="P32" s="6">
        <f t="shared" ca="1" si="14"/>
        <v>0.67770224768661935</v>
      </c>
      <c r="Q32" s="6">
        <f t="shared" ca="1" si="15"/>
        <v>0.79650273154461704</v>
      </c>
      <c r="R32" s="6">
        <f t="shared" ca="1" si="16"/>
        <v>0.26186594073872349</v>
      </c>
      <c r="S32" s="6">
        <f t="shared" ca="1" si="17"/>
        <v>0.55321641083488815</v>
      </c>
      <c r="T32" s="6">
        <f t="shared" ca="1" si="18"/>
        <v>0.4337778851313715</v>
      </c>
      <c r="U32" s="6">
        <f t="shared" ca="1" si="19"/>
        <v>0.34806240863265991</v>
      </c>
      <c r="V32" s="6">
        <f t="shared" ca="1" si="20"/>
        <v>0.6388960837889105</v>
      </c>
      <c r="W32" s="6">
        <f t="shared" ca="1" si="21"/>
        <v>0.48657856524038812</v>
      </c>
      <c r="X32" s="6">
        <f t="shared" ca="1" si="22"/>
        <v>0.56404393498544669</v>
      </c>
      <c r="Y32" s="6">
        <f t="shared" ca="1" si="23"/>
        <v>0.22219450628371062</v>
      </c>
      <c r="Z32" s="6">
        <f t="shared" ca="1" si="24"/>
        <v>0.19019397349869183</v>
      </c>
      <c r="AA32" s="6">
        <f t="shared" ca="1" si="25"/>
        <v>0.74932307231192929</v>
      </c>
      <c r="AB32" s="6">
        <f t="shared" ca="1" si="26"/>
        <v>0.57350349382888099</v>
      </c>
      <c r="AC32" s="6">
        <f t="shared" ca="1" si="27"/>
        <v>0.9949558562729125</v>
      </c>
      <c r="AD32" s="6">
        <f t="shared" ca="1" si="28"/>
        <v>0.39860327516707195</v>
      </c>
      <c r="AE32" s="6">
        <f t="shared" ca="1" si="29"/>
        <v>0.19252942528061168</v>
      </c>
      <c r="AF32" s="6">
        <f t="shared" ca="1" si="30"/>
        <v>0</v>
      </c>
      <c r="AG32" s="6">
        <f t="shared" ca="1" si="31"/>
        <v>0.60907108744905936</v>
      </c>
      <c r="AH32" s="6">
        <f t="shared" ca="1" si="32"/>
        <v>0.4331280337134148</v>
      </c>
      <c r="AI32" s="6">
        <f t="shared" ca="1" si="33"/>
        <v>0.47834542951510373</v>
      </c>
      <c r="AJ32" s="6">
        <f t="shared" ca="1" si="34"/>
        <v>0.4313956293832687</v>
      </c>
      <c r="AK32" s="6">
        <f t="shared" ca="1" si="35"/>
        <v>0.20242608523522332</v>
      </c>
      <c r="AL32" s="6">
        <f t="shared" ca="1" si="36"/>
        <v>0.89113650308606784</v>
      </c>
      <c r="AM32" s="7">
        <f t="shared" ca="1" si="37"/>
        <v>0.95940732752226388</v>
      </c>
    </row>
    <row r="33" spans="1:39" x14ac:dyDescent="0.3">
      <c r="A33" s="11" t="s">
        <v>144</v>
      </c>
      <c r="B33" s="6">
        <f t="shared" ca="1" si="0"/>
        <v>0.11033215732130808</v>
      </c>
      <c r="C33" s="6">
        <f t="shared" ca="1" si="1"/>
        <v>0.58693826730173226</v>
      </c>
      <c r="D33" s="6">
        <f t="shared" ca="1" si="2"/>
        <v>0.30931489411783231</v>
      </c>
      <c r="E33" s="6">
        <f t="shared" ca="1" si="3"/>
        <v>0.38595833792213008</v>
      </c>
      <c r="F33" s="6">
        <f t="shared" ca="1" si="4"/>
        <v>0.51802912503924992</v>
      </c>
      <c r="G33" s="6">
        <f t="shared" ca="1" si="5"/>
        <v>0.56153828825001539</v>
      </c>
      <c r="H33" s="6">
        <f t="shared" ca="1" si="6"/>
        <v>0.30225645961682179</v>
      </c>
      <c r="I33" s="6">
        <f t="shared" ca="1" si="7"/>
        <v>0.27005188643120293</v>
      </c>
      <c r="J33" s="6">
        <f t="shared" ca="1" si="8"/>
        <v>0.26370405893562043</v>
      </c>
      <c r="K33" s="6">
        <f t="shared" ca="1" si="9"/>
        <v>0.54790507478519657</v>
      </c>
      <c r="L33" s="6">
        <f t="shared" ca="1" si="10"/>
        <v>0.19918705537382353</v>
      </c>
      <c r="M33" s="6">
        <f t="shared" ca="1" si="11"/>
        <v>0.65893982783654148</v>
      </c>
      <c r="N33" s="6">
        <f t="shared" ca="1" si="12"/>
        <v>0.43747985679963564</v>
      </c>
      <c r="O33" s="6">
        <f t="shared" ca="1" si="13"/>
        <v>0.7308338017326711</v>
      </c>
      <c r="P33" s="6">
        <f t="shared" ca="1" si="14"/>
        <v>0.96946524572030035</v>
      </c>
      <c r="Q33" s="6">
        <f t="shared" ca="1" si="15"/>
        <v>0.9419545857567172</v>
      </c>
      <c r="R33" s="6">
        <f t="shared" ca="1" si="16"/>
        <v>0.49607213153967133</v>
      </c>
      <c r="S33" s="6">
        <f t="shared" ca="1" si="17"/>
        <v>0.30522536094920893</v>
      </c>
      <c r="T33" s="6">
        <f t="shared" ca="1" si="18"/>
        <v>0.87875207634769448</v>
      </c>
      <c r="U33" s="6">
        <f t="shared" ca="1" si="19"/>
        <v>3.0139639186968714E-2</v>
      </c>
      <c r="V33" s="6">
        <f t="shared" ca="1" si="20"/>
        <v>0.68738740235222962</v>
      </c>
      <c r="W33" s="6">
        <f t="shared" ca="1" si="21"/>
        <v>0.36986757281770943</v>
      </c>
      <c r="X33" s="6">
        <f t="shared" ca="1" si="22"/>
        <v>0.17588531628311166</v>
      </c>
      <c r="Y33" s="6">
        <f t="shared" ca="1" si="23"/>
        <v>0.12066611002871308</v>
      </c>
      <c r="Z33" s="6">
        <f t="shared" ca="1" si="24"/>
        <v>0.73648946688035177</v>
      </c>
      <c r="AA33" s="6">
        <f t="shared" ca="1" si="25"/>
        <v>0.85569904903648786</v>
      </c>
      <c r="AB33" s="6">
        <f t="shared" ca="1" si="26"/>
        <v>7.4719311924628884E-2</v>
      </c>
      <c r="AC33" s="6">
        <f t="shared" ca="1" si="27"/>
        <v>0.46302480070084884</v>
      </c>
      <c r="AD33" s="6">
        <f t="shared" ca="1" si="28"/>
        <v>0.32237211761977502</v>
      </c>
      <c r="AE33" s="6">
        <f t="shared" ca="1" si="29"/>
        <v>0.93157802582077998</v>
      </c>
      <c r="AF33" s="6">
        <f t="shared" ca="1" si="30"/>
        <v>0.49539999429493464</v>
      </c>
      <c r="AG33" s="6">
        <f t="shared" ca="1" si="31"/>
        <v>0</v>
      </c>
      <c r="AH33" s="6">
        <f t="shared" ca="1" si="32"/>
        <v>0.8238666454168373</v>
      </c>
      <c r="AI33" s="6">
        <f t="shared" ca="1" si="33"/>
        <v>0.49308787050823844</v>
      </c>
      <c r="AJ33" s="6">
        <f t="shared" ca="1" si="34"/>
        <v>0.87928278765834456</v>
      </c>
      <c r="AK33" s="6">
        <f t="shared" ca="1" si="35"/>
        <v>0.92250445160814842</v>
      </c>
      <c r="AL33" s="6">
        <f t="shared" ca="1" si="36"/>
        <v>0.48488401273743764</v>
      </c>
      <c r="AM33" s="7">
        <f t="shared" ca="1" si="37"/>
        <v>0.18353793656937678</v>
      </c>
    </row>
    <row r="34" spans="1:39" x14ac:dyDescent="0.3">
      <c r="A34" s="11" t="s">
        <v>145</v>
      </c>
      <c r="B34" s="6">
        <f t="shared" ca="1" si="0"/>
        <v>5.6447149731083668E-2</v>
      </c>
      <c r="C34" s="6">
        <f t="shared" ca="1" si="1"/>
        <v>0.60315396016232592</v>
      </c>
      <c r="D34" s="6">
        <f t="shared" ca="1" si="2"/>
        <v>0.85348474421118292</v>
      </c>
      <c r="E34" s="6">
        <f t="shared" ca="1" si="3"/>
        <v>0.80750655409742977</v>
      </c>
      <c r="F34" s="6">
        <f t="shared" ca="1" si="4"/>
        <v>0.77538754314289415</v>
      </c>
      <c r="G34" s="6">
        <f t="shared" ca="1" si="5"/>
        <v>0.74294818836195675</v>
      </c>
      <c r="H34" s="6">
        <f t="shared" ca="1" si="6"/>
        <v>0.56034901224003608</v>
      </c>
      <c r="I34" s="6">
        <f t="shared" ca="1" si="7"/>
        <v>0.3257445487738484</v>
      </c>
      <c r="J34" s="6">
        <f t="shared" ca="1" si="8"/>
        <v>0.24910895159805624</v>
      </c>
      <c r="K34" s="6">
        <f t="shared" ca="1" si="9"/>
        <v>1.2199201293722872E-2</v>
      </c>
      <c r="L34" s="6">
        <f t="shared" ca="1" si="10"/>
        <v>0.79649904489455425</v>
      </c>
      <c r="M34" s="6">
        <f t="shared" ca="1" si="11"/>
        <v>0.13691805917033562</v>
      </c>
      <c r="N34" s="6">
        <f t="shared" ca="1" si="12"/>
        <v>8.2427706213187846E-2</v>
      </c>
      <c r="O34" s="6">
        <f t="shared" ca="1" si="13"/>
        <v>0.51555615855363524</v>
      </c>
      <c r="P34" s="6">
        <f t="shared" ca="1" si="14"/>
        <v>1.4567235042535653E-2</v>
      </c>
      <c r="Q34" s="6">
        <f t="shared" ca="1" si="15"/>
        <v>7.1032472491000975E-2</v>
      </c>
      <c r="R34" s="6">
        <f t="shared" ca="1" si="16"/>
        <v>0.94300186209386083</v>
      </c>
      <c r="S34" s="6">
        <f t="shared" ca="1" si="17"/>
        <v>0.96033914092868333</v>
      </c>
      <c r="T34" s="6">
        <f t="shared" ca="1" si="18"/>
        <v>0.48517538625945589</v>
      </c>
      <c r="U34" s="6">
        <f t="shared" ca="1" si="19"/>
        <v>0.51458913573512177</v>
      </c>
      <c r="V34" s="6">
        <f t="shared" ca="1" si="20"/>
        <v>0.33359228452799783</v>
      </c>
      <c r="W34" s="6">
        <f t="shared" ca="1" si="21"/>
        <v>0.95037366631365838</v>
      </c>
      <c r="X34" s="6">
        <f t="shared" ca="1" si="22"/>
        <v>0.45082548248068333</v>
      </c>
      <c r="Y34" s="6">
        <f t="shared" ca="1" si="23"/>
        <v>0.31864359921874297</v>
      </c>
      <c r="Z34" s="6">
        <f t="shared" ca="1" si="24"/>
        <v>4.7139337512118407E-2</v>
      </c>
      <c r="AA34" s="6">
        <f t="shared" ca="1" si="25"/>
        <v>0.46331499471352899</v>
      </c>
      <c r="AB34" s="6">
        <f t="shared" ca="1" si="26"/>
        <v>0.7572477218510667</v>
      </c>
      <c r="AC34" s="6">
        <f t="shared" ca="1" si="27"/>
        <v>0.95022996904591628</v>
      </c>
      <c r="AD34" s="6">
        <f t="shared" ca="1" si="28"/>
        <v>0.7639546231018689</v>
      </c>
      <c r="AE34" s="6">
        <f t="shared" ca="1" si="29"/>
        <v>0.16345300857496814</v>
      </c>
      <c r="AF34" s="6">
        <f t="shared" ca="1" si="30"/>
        <v>0.71851634759690564</v>
      </c>
      <c r="AG34" s="6">
        <f t="shared" ca="1" si="31"/>
        <v>0.88857796797296451</v>
      </c>
      <c r="AH34" s="6">
        <f t="shared" ca="1" si="32"/>
        <v>0</v>
      </c>
      <c r="AI34" s="6">
        <f t="shared" ca="1" si="33"/>
        <v>0.39928579524202401</v>
      </c>
      <c r="AJ34" s="6">
        <f t="shared" ca="1" si="34"/>
        <v>0.65899114041000528</v>
      </c>
      <c r="AK34" s="6">
        <f t="shared" ca="1" si="35"/>
        <v>0.33251036577585924</v>
      </c>
      <c r="AL34" s="6">
        <f t="shared" ca="1" si="36"/>
        <v>6.5078880202660505E-2</v>
      </c>
      <c r="AM34" s="7">
        <f t="shared" ca="1" si="37"/>
        <v>0.86955962904545514</v>
      </c>
    </row>
    <row r="35" spans="1:39" x14ac:dyDescent="0.3">
      <c r="A35" s="11" t="s">
        <v>146</v>
      </c>
      <c r="B35" s="6">
        <f t="shared" ca="1" si="0"/>
        <v>0.7704460751896226</v>
      </c>
      <c r="C35" s="6">
        <f t="shared" ca="1" si="1"/>
        <v>0.19953012092242806</v>
      </c>
      <c r="D35" s="6">
        <f t="shared" ca="1" si="2"/>
        <v>2.5043738478487287E-2</v>
      </c>
      <c r="E35" s="6">
        <f t="shared" ca="1" si="3"/>
        <v>0.21197830207474966</v>
      </c>
      <c r="F35" s="6">
        <f t="shared" ca="1" si="4"/>
        <v>0.60827577846885972</v>
      </c>
      <c r="G35" s="6">
        <f t="shared" ca="1" si="5"/>
        <v>1.7683068176454597E-2</v>
      </c>
      <c r="H35" s="6">
        <f t="shared" ca="1" si="6"/>
        <v>0.12507537220025</v>
      </c>
      <c r="I35" s="6">
        <f t="shared" ca="1" si="7"/>
        <v>0.1155425525922803</v>
      </c>
      <c r="J35" s="6">
        <f t="shared" ca="1" si="8"/>
        <v>0.19498444174512475</v>
      </c>
      <c r="K35" s="6">
        <f t="shared" ca="1" si="9"/>
        <v>5.7780657744277319E-2</v>
      </c>
      <c r="L35" s="6">
        <f t="shared" ca="1" si="10"/>
        <v>0.73857088210634425</v>
      </c>
      <c r="M35" s="6">
        <f t="shared" ca="1" si="11"/>
        <v>0.10760437232033015</v>
      </c>
      <c r="N35" s="6">
        <f t="shared" ca="1" si="12"/>
        <v>0.9489635372098475</v>
      </c>
      <c r="O35" s="6">
        <f t="shared" ca="1" si="13"/>
        <v>0.41817590462756915</v>
      </c>
      <c r="P35" s="6">
        <f t="shared" ca="1" si="14"/>
        <v>0.84013525993787963</v>
      </c>
      <c r="Q35" s="6">
        <f t="shared" ca="1" si="15"/>
        <v>0.3721493284567744</v>
      </c>
      <c r="R35" s="6">
        <f t="shared" ca="1" si="16"/>
        <v>0.4608734606603897</v>
      </c>
      <c r="S35" s="6">
        <f t="shared" ca="1" si="17"/>
        <v>0.18027679097724214</v>
      </c>
      <c r="T35" s="6">
        <f t="shared" ca="1" si="18"/>
        <v>0.28347945178709655</v>
      </c>
      <c r="U35" s="6">
        <f t="shared" ca="1" si="19"/>
        <v>0.52417640684836098</v>
      </c>
      <c r="V35" s="6">
        <f t="shared" ca="1" si="20"/>
        <v>0.15553986083249682</v>
      </c>
      <c r="W35" s="6">
        <f t="shared" ca="1" si="21"/>
        <v>0.28687031209874347</v>
      </c>
      <c r="X35" s="6">
        <f t="shared" ca="1" si="22"/>
        <v>0.16945083147599205</v>
      </c>
      <c r="Y35" s="6">
        <f t="shared" ca="1" si="23"/>
        <v>0.72194933988601873</v>
      </c>
      <c r="Z35" s="6">
        <f t="shared" ca="1" si="24"/>
        <v>0.16566164205921119</v>
      </c>
      <c r="AA35" s="6">
        <f t="shared" ca="1" si="25"/>
        <v>0.15990612215895028</v>
      </c>
      <c r="AB35" s="6">
        <f t="shared" ca="1" si="26"/>
        <v>0.28578003030584676</v>
      </c>
      <c r="AC35" s="6">
        <f t="shared" ca="1" si="27"/>
        <v>0.5411136370970332</v>
      </c>
      <c r="AD35" s="6">
        <f t="shared" ca="1" si="28"/>
        <v>0.62328076287827761</v>
      </c>
      <c r="AE35" s="6">
        <f t="shared" ca="1" si="29"/>
        <v>0.25843511071551195</v>
      </c>
      <c r="AF35" s="6">
        <f t="shared" ca="1" si="30"/>
        <v>0.4301328378532483</v>
      </c>
      <c r="AG35" s="6">
        <f t="shared" ca="1" si="31"/>
        <v>0.32015183542951831</v>
      </c>
      <c r="AH35" s="6">
        <f t="shared" ca="1" si="32"/>
        <v>0.79687835670613416</v>
      </c>
      <c r="AI35" s="6">
        <f t="shared" ca="1" si="33"/>
        <v>0</v>
      </c>
      <c r="AJ35" s="6">
        <f t="shared" ca="1" si="34"/>
        <v>0.60329260640174565</v>
      </c>
      <c r="AK35" s="6">
        <f t="shared" ca="1" si="35"/>
        <v>0.57771069654664053</v>
      </c>
      <c r="AL35" s="6">
        <f t="shared" ca="1" si="36"/>
        <v>0.72735825030031986</v>
      </c>
      <c r="AM35" s="7">
        <f t="shared" ca="1" si="37"/>
        <v>0.86165632769380851</v>
      </c>
    </row>
    <row r="36" spans="1:39" x14ac:dyDescent="0.3">
      <c r="A36" s="11" t="s">
        <v>147</v>
      </c>
      <c r="B36" s="6">
        <f t="shared" ca="1" si="0"/>
        <v>0.48454953837589576</v>
      </c>
      <c r="C36" s="6">
        <f t="shared" ca="1" si="1"/>
        <v>0.9061694543817933</v>
      </c>
      <c r="D36" s="6">
        <f t="shared" ca="1" si="2"/>
        <v>0.3452348575331371</v>
      </c>
      <c r="E36" s="6">
        <f t="shared" ca="1" si="3"/>
        <v>0.43992068330232548</v>
      </c>
      <c r="F36" s="6">
        <f t="shared" ca="1" si="4"/>
        <v>0.97349464527636476</v>
      </c>
      <c r="G36" s="6">
        <f t="shared" ca="1" si="5"/>
        <v>0.93664004549737989</v>
      </c>
      <c r="H36" s="6">
        <f t="shared" ca="1" si="6"/>
        <v>0.6771800204672187</v>
      </c>
      <c r="I36" s="6">
        <f t="shared" ca="1" si="7"/>
        <v>0.40366343690304074</v>
      </c>
      <c r="J36" s="6">
        <f t="shared" ca="1" si="8"/>
        <v>0.18365808486515134</v>
      </c>
      <c r="K36" s="6">
        <f t="shared" ca="1" si="9"/>
        <v>0.77914967814005842</v>
      </c>
      <c r="L36" s="6">
        <f t="shared" ca="1" si="10"/>
        <v>0.69705744034031158</v>
      </c>
      <c r="M36" s="6">
        <f t="shared" ca="1" si="11"/>
        <v>7.9371676382518519E-2</v>
      </c>
      <c r="N36" s="6">
        <f t="shared" ca="1" si="12"/>
        <v>0.63923086954431918</v>
      </c>
      <c r="O36" s="6">
        <f t="shared" ca="1" si="13"/>
        <v>0.70585535214914885</v>
      </c>
      <c r="P36" s="6">
        <f t="shared" ca="1" si="14"/>
        <v>0.21988823692896642</v>
      </c>
      <c r="Q36" s="6">
        <f t="shared" ca="1" si="15"/>
        <v>0.98870994599258932</v>
      </c>
      <c r="R36" s="6">
        <f t="shared" ca="1" si="16"/>
        <v>0.61308479022723472</v>
      </c>
      <c r="S36" s="6">
        <f t="shared" ca="1" si="17"/>
        <v>3.2637741232185213E-2</v>
      </c>
      <c r="T36" s="6">
        <f t="shared" ca="1" si="18"/>
        <v>0.79252039831080123</v>
      </c>
      <c r="U36" s="6">
        <f t="shared" ca="1" si="19"/>
        <v>0.48008576755717025</v>
      </c>
      <c r="V36" s="6">
        <f t="shared" ca="1" si="20"/>
        <v>1.3283783362781465E-2</v>
      </c>
      <c r="W36" s="6">
        <f t="shared" ca="1" si="21"/>
        <v>0.39031870949144176</v>
      </c>
      <c r="X36" s="6">
        <f t="shared" ca="1" si="22"/>
        <v>0.88983274629002651</v>
      </c>
      <c r="Y36" s="6">
        <f t="shared" ca="1" si="23"/>
        <v>0.3434960608331048</v>
      </c>
      <c r="Z36" s="6">
        <f t="shared" ca="1" si="24"/>
        <v>0.54645983151950939</v>
      </c>
      <c r="AA36" s="6">
        <f t="shared" ca="1" si="25"/>
        <v>0.67309171448543315</v>
      </c>
      <c r="AB36" s="6">
        <f t="shared" ca="1" si="26"/>
        <v>0.13713464310705836</v>
      </c>
      <c r="AC36" s="6">
        <f t="shared" ca="1" si="27"/>
        <v>0.53721718594569801</v>
      </c>
      <c r="AD36" s="6">
        <f t="shared" ca="1" si="28"/>
        <v>1.6674659150401006E-2</v>
      </c>
      <c r="AE36" s="6">
        <f t="shared" ca="1" si="29"/>
        <v>0.56061666835168733</v>
      </c>
      <c r="AF36" s="6">
        <f t="shared" ca="1" si="30"/>
        <v>0.85888868082931447</v>
      </c>
      <c r="AG36" s="6">
        <f t="shared" ca="1" si="31"/>
        <v>2.291361973442374E-2</v>
      </c>
      <c r="AH36" s="6">
        <f t="shared" ca="1" si="32"/>
        <v>0.98410895304848423</v>
      </c>
      <c r="AI36" s="6">
        <f t="shared" ca="1" si="33"/>
        <v>0.87629924199742981</v>
      </c>
      <c r="AJ36" s="6">
        <f t="shared" ca="1" si="34"/>
        <v>0</v>
      </c>
      <c r="AK36" s="6">
        <f t="shared" ca="1" si="35"/>
        <v>0.93834237183674485</v>
      </c>
      <c r="AL36" s="6">
        <f t="shared" ca="1" si="36"/>
        <v>8.8614688467371083E-2</v>
      </c>
      <c r="AM36" s="7">
        <f t="shared" ca="1" si="37"/>
        <v>7.3786435544644813E-2</v>
      </c>
    </row>
    <row r="37" spans="1:39" x14ac:dyDescent="0.3">
      <c r="A37" s="11" t="s">
        <v>148</v>
      </c>
      <c r="B37" s="6">
        <f t="shared" ca="1" si="0"/>
        <v>0.91799629097077395</v>
      </c>
      <c r="C37" s="6">
        <f t="shared" ca="1" si="1"/>
        <v>9.2330072977031219E-2</v>
      </c>
      <c r="D37" s="6">
        <f t="shared" ca="1" si="2"/>
        <v>0.85910216603532863</v>
      </c>
      <c r="E37" s="6">
        <f t="shared" ca="1" si="3"/>
        <v>0.95633270601866971</v>
      </c>
      <c r="F37" s="6">
        <f t="shared" ca="1" si="4"/>
        <v>0.7603593460512188</v>
      </c>
      <c r="G37" s="6">
        <f t="shared" ca="1" si="5"/>
        <v>0.64909536697349746</v>
      </c>
      <c r="H37" s="6">
        <f t="shared" ca="1" si="6"/>
        <v>0.46983129000631918</v>
      </c>
      <c r="I37" s="6">
        <f t="shared" ca="1" si="7"/>
        <v>7.3601759084968132E-2</v>
      </c>
      <c r="J37" s="6">
        <f t="shared" ca="1" si="8"/>
        <v>0.71907533454930184</v>
      </c>
      <c r="K37" s="6">
        <f t="shared" ca="1" si="9"/>
        <v>0.26030229116638171</v>
      </c>
      <c r="L37" s="6">
        <f t="shared" ca="1" si="10"/>
        <v>0.17787423660428026</v>
      </c>
      <c r="M37" s="6">
        <f t="shared" ca="1" si="11"/>
        <v>0.34077251790453977</v>
      </c>
      <c r="N37" s="6">
        <f t="shared" ca="1" si="12"/>
        <v>0.30678697673038147</v>
      </c>
      <c r="O37" s="6">
        <f t="shared" ca="1" si="13"/>
        <v>0.16165103760851762</v>
      </c>
      <c r="P37" s="6">
        <f t="shared" ca="1" si="14"/>
        <v>0.32108967079663708</v>
      </c>
      <c r="Q37" s="6">
        <f t="shared" ca="1" si="15"/>
        <v>0.56771214592744801</v>
      </c>
      <c r="R37" s="6">
        <f t="shared" ca="1" si="16"/>
        <v>0.14872614725093525</v>
      </c>
      <c r="S37" s="6">
        <f t="shared" ca="1" si="17"/>
        <v>0.42254003244721794</v>
      </c>
      <c r="T37" s="6">
        <f t="shared" ca="1" si="18"/>
        <v>0.6685669117152232</v>
      </c>
      <c r="U37" s="6">
        <f t="shared" ca="1" si="19"/>
        <v>0.12094166681692309</v>
      </c>
      <c r="V37" s="6">
        <f t="shared" ca="1" si="20"/>
        <v>0.38999445655780207</v>
      </c>
      <c r="W37" s="6">
        <f t="shared" ca="1" si="21"/>
        <v>0.95556594822767627</v>
      </c>
      <c r="X37" s="6">
        <f t="shared" ca="1" si="22"/>
        <v>0.75618153087480378</v>
      </c>
      <c r="Y37" s="6">
        <f t="shared" ca="1" si="23"/>
        <v>0.33713126389505843</v>
      </c>
      <c r="Z37" s="6">
        <f t="shared" ca="1" si="24"/>
        <v>1.0096568520210791E-2</v>
      </c>
      <c r="AA37" s="6">
        <f t="shared" ca="1" si="25"/>
        <v>0.14562765198721417</v>
      </c>
      <c r="AB37" s="6">
        <f t="shared" ca="1" si="26"/>
        <v>0.98604336407051785</v>
      </c>
      <c r="AC37" s="6">
        <f t="shared" ca="1" si="27"/>
        <v>0.4527237530544167</v>
      </c>
      <c r="AD37" s="6">
        <f t="shared" ca="1" si="28"/>
        <v>0.66905637027767806</v>
      </c>
      <c r="AE37" s="6">
        <f t="shared" ca="1" si="29"/>
        <v>0.35222988491116713</v>
      </c>
      <c r="AF37" s="6">
        <f t="shared" ca="1" si="30"/>
        <v>0.600836098764433</v>
      </c>
      <c r="AG37" s="6">
        <f t="shared" ca="1" si="31"/>
        <v>0.27430793994159564</v>
      </c>
      <c r="AH37" s="6">
        <f t="shared" ca="1" si="32"/>
        <v>0.79405832020359446</v>
      </c>
      <c r="AI37" s="6">
        <f t="shared" ca="1" si="33"/>
        <v>5.5917733080701582E-2</v>
      </c>
      <c r="AJ37" s="6">
        <f t="shared" ca="1" si="34"/>
        <v>0.92852058563088491</v>
      </c>
      <c r="AK37" s="6">
        <f t="shared" ca="1" si="35"/>
        <v>0</v>
      </c>
      <c r="AL37" s="6">
        <f t="shared" ca="1" si="36"/>
        <v>0.62913261065544634</v>
      </c>
      <c r="AM37" s="7">
        <f t="shared" ca="1" si="37"/>
        <v>0.25885766472771998</v>
      </c>
    </row>
    <row r="38" spans="1:39" x14ac:dyDescent="0.3">
      <c r="A38" s="11" t="s">
        <v>149</v>
      </c>
      <c r="B38" s="6">
        <f t="shared" ca="1" si="0"/>
        <v>0.43665390732908516</v>
      </c>
      <c r="C38" s="6">
        <f t="shared" ca="1" si="1"/>
        <v>0.57688898968657165</v>
      </c>
      <c r="D38" s="6">
        <f t="shared" ca="1" si="2"/>
        <v>3.8201804941381812E-2</v>
      </c>
      <c r="E38" s="6">
        <f t="shared" ca="1" si="3"/>
        <v>0.63356024104381981</v>
      </c>
      <c r="F38" s="6">
        <f t="shared" ca="1" si="4"/>
        <v>0.65624163765475219</v>
      </c>
      <c r="G38" s="6">
        <f t="shared" ca="1" si="5"/>
        <v>0.1527208826974531</v>
      </c>
      <c r="H38" s="6">
        <f t="shared" ca="1" si="6"/>
        <v>8.6252830369657696E-2</v>
      </c>
      <c r="I38" s="6">
        <f t="shared" ca="1" si="7"/>
        <v>7.9436168824037146E-2</v>
      </c>
      <c r="J38" s="6">
        <f t="shared" ca="1" si="8"/>
        <v>0.45039718919591498</v>
      </c>
      <c r="K38" s="6">
        <f t="shared" ca="1" si="9"/>
        <v>0.94936531539391678</v>
      </c>
      <c r="L38" s="6">
        <f t="shared" ca="1" si="10"/>
        <v>0.73491379475037621</v>
      </c>
      <c r="M38" s="6">
        <f t="shared" ca="1" si="11"/>
        <v>0.80100294952987983</v>
      </c>
      <c r="N38" s="6">
        <f t="shared" ca="1" si="12"/>
        <v>0.26283081519520712</v>
      </c>
      <c r="O38" s="6">
        <f t="shared" ca="1" si="13"/>
        <v>0.11921255208756432</v>
      </c>
      <c r="P38" s="6">
        <f t="shared" ca="1" si="14"/>
        <v>0.17219107898312958</v>
      </c>
      <c r="Q38" s="6">
        <f t="shared" ca="1" si="15"/>
        <v>0.66141648192256275</v>
      </c>
      <c r="R38" s="6">
        <f t="shared" ca="1" si="16"/>
        <v>4.4985145940424909E-2</v>
      </c>
      <c r="S38" s="6">
        <f t="shared" ca="1" si="17"/>
        <v>0.16015047732576759</v>
      </c>
      <c r="T38" s="6">
        <f t="shared" ca="1" si="18"/>
        <v>0.46233284310746237</v>
      </c>
      <c r="U38" s="6">
        <f t="shared" ca="1" si="19"/>
        <v>0.66835207985323053</v>
      </c>
      <c r="V38" s="6">
        <f t="shared" ca="1" si="20"/>
        <v>0.19793360135495441</v>
      </c>
      <c r="W38" s="6">
        <f t="shared" ca="1" si="21"/>
        <v>0.9354833146630338</v>
      </c>
      <c r="X38" s="6">
        <f t="shared" ca="1" si="22"/>
        <v>0.13455579059868505</v>
      </c>
      <c r="Y38" s="6">
        <f t="shared" ca="1" si="23"/>
        <v>0.20538639621303245</v>
      </c>
      <c r="Z38" s="6">
        <f t="shared" ca="1" si="24"/>
        <v>0.65945691325961142</v>
      </c>
      <c r="AA38" s="6">
        <f t="shared" ca="1" si="25"/>
        <v>0.35539988369156494</v>
      </c>
      <c r="AB38" s="6">
        <f t="shared" ca="1" si="26"/>
        <v>0.72951096199678955</v>
      </c>
      <c r="AC38" s="6">
        <f t="shared" ca="1" si="27"/>
        <v>0.44110018213323254</v>
      </c>
      <c r="AD38" s="6">
        <f t="shared" ca="1" si="28"/>
        <v>0.36740933758173855</v>
      </c>
      <c r="AE38" s="6">
        <f t="shared" ca="1" si="29"/>
        <v>9.3245781674829997E-2</v>
      </c>
      <c r="AF38" s="6">
        <f t="shared" ca="1" si="30"/>
        <v>0.43825352802210327</v>
      </c>
      <c r="AG38" s="6">
        <f t="shared" ca="1" si="31"/>
        <v>0.37716929242708552</v>
      </c>
      <c r="AH38" s="6">
        <f t="shared" ca="1" si="32"/>
        <v>0.29143699214082386</v>
      </c>
      <c r="AI38" s="6">
        <f t="shared" ca="1" si="33"/>
        <v>0.21412698280225695</v>
      </c>
      <c r="AJ38" s="6">
        <f t="shared" ca="1" si="34"/>
        <v>0.84647945918560807</v>
      </c>
      <c r="AK38" s="6">
        <f t="shared" ca="1" si="35"/>
        <v>2.6358036875950841E-3</v>
      </c>
      <c r="AL38" s="6">
        <f t="shared" ca="1" si="36"/>
        <v>0</v>
      </c>
      <c r="AM38" s="7">
        <f t="shared" ca="1" si="37"/>
        <v>0.71628197087008805</v>
      </c>
    </row>
    <row r="39" spans="1:39" ht="15" thickBot="1" x14ac:dyDescent="0.35">
      <c r="A39" s="12" t="s">
        <v>150</v>
      </c>
      <c r="B39" s="8">
        <f t="shared" ca="1" si="0"/>
        <v>0.49148417835190317</v>
      </c>
      <c r="C39" s="8">
        <f t="shared" ca="1" si="1"/>
        <v>0.52938740805127826</v>
      </c>
      <c r="D39" s="8">
        <f t="shared" ca="1" si="2"/>
        <v>0.3734508764328458</v>
      </c>
      <c r="E39" s="8">
        <f t="shared" ca="1" si="3"/>
        <v>0.32643742302401968</v>
      </c>
      <c r="F39" s="8">
        <f t="shared" ca="1" si="4"/>
        <v>0.50189667566047946</v>
      </c>
      <c r="G39" s="8">
        <f t="shared" ca="1" si="5"/>
        <v>0.55797653793156399</v>
      </c>
      <c r="H39" s="8">
        <f t="shared" ca="1" si="6"/>
        <v>0.3063108274850207</v>
      </c>
      <c r="I39" s="8">
        <f t="shared" ca="1" si="7"/>
        <v>0.61701900165331214</v>
      </c>
      <c r="J39" s="8">
        <f t="shared" ca="1" si="8"/>
        <v>0.44814753730785306</v>
      </c>
      <c r="K39" s="8">
        <f t="shared" ca="1" si="9"/>
        <v>0.75571991240026359</v>
      </c>
      <c r="L39" s="8">
        <f t="shared" ca="1" si="10"/>
        <v>0.56581653290925449</v>
      </c>
      <c r="M39" s="8">
        <f t="shared" ca="1" si="11"/>
        <v>0.76799674889351888</v>
      </c>
      <c r="N39" s="8">
        <f t="shared" ca="1" si="12"/>
        <v>0.24332033264925368</v>
      </c>
      <c r="O39" s="8">
        <f t="shared" ca="1" si="13"/>
        <v>0.43148282227156098</v>
      </c>
      <c r="P39" s="8">
        <f t="shared" ca="1" si="14"/>
        <v>0.46155392161859932</v>
      </c>
      <c r="Q39" s="8">
        <f t="shared" ca="1" si="15"/>
        <v>0.60184072116858878</v>
      </c>
      <c r="R39" s="8">
        <f t="shared" ca="1" si="16"/>
        <v>0.8723065046821471</v>
      </c>
      <c r="S39" s="8">
        <f t="shared" ca="1" si="17"/>
        <v>0.54992341901279373</v>
      </c>
      <c r="T39" s="8">
        <f t="shared" ca="1" si="18"/>
        <v>7.9335981583530391E-3</v>
      </c>
      <c r="U39" s="8">
        <f t="shared" ca="1" si="19"/>
        <v>0.27985122325782752</v>
      </c>
      <c r="V39" s="8">
        <f t="shared" ca="1" si="20"/>
        <v>0.66128663272057586</v>
      </c>
      <c r="W39" s="8">
        <f t="shared" ca="1" si="21"/>
        <v>0.74282301382877047</v>
      </c>
      <c r="X39" s="8">
        <f t="shared" ca="1" si="22"/>
        <v>0.21670591096200176</v>
      </c>
      <c r="Y39" s="8">
        <f t="shared" ca="1" si="23"/>
        <v>0.95122617632695472</v>
      </c>
      <c r="Z39" s="8">
        <f t="shared" ca="1" si="24"/>
        <v>0.97090984694561977</v>
      </c>
      <c r="AA39" s="8">
        <f t="shared" ca="1" si="25"/>
        <v>0.75190117895781172</v>
      </c>
      <c r="AB39" s="8">
        <f t="shared" ca="1" si="26"/>
        <v>0.30660409157063762</v>
      </c>
      <c r="AC39" s="8">
        <f t="shared" ca="1" si="27"/>
        <v>0.29338859239816883</v>
      </c>
      <c r="AD39" s="8">
        <f t="shared" ca="1" si="28"/>
        <v>0.10047123087034515</v>
      </c>
      <c r="AE39" s="8">
        <f t="shared" ca="1" si="29"/>
        <v>0.17980612207900837</v>
      </c>
      <c r="AF39" s="8">
        <f t="shared" ca="1" si="30"/>
        <v>0.99757212931770467</v>
      </c>
      <c r="AG39" s="8">
        <f t="shared" ca="1" si="31"/>
        <v>4.2413714465198371E-2</v>
      </c>
      <c r="AH39" s="8">
        <f t="shared" ca="1" si="32"/>
        <v>0.38927160463223087</v>
      </c>
      <c r="AI39" s="8">
        <f t="shared" ca="1" si="33"/>
        <v>0.32087396279258507</v>
      </c>
      <c r="AJ39" s="8">
        <f t="shared" ca="1" si="34"/>
        <v>0.60005749342283621</v>
      </c>
      <c r="AK39" s="8">
        <f t="shared" ca="1" si="35"/>
        <v>0.8285010282438261</v>
      </c>
      <c r="AL39" s="8">
        <f t="shared" ca="1" si="36"/>
        <v>0.28825882002693626</v>
      </c>
      <c r="AM39" s="9">
        <f t="shared" ca="1" si="37"/>
        <v>0</v>
      </c>
    </row>
    <row r="40" spans="1:39" ht="15" thickBot="1" x14ac:dyDescent="0.35"/>
    <row r="41" spans="1:39" x14ac:dyDescent="0.3">
      <c r="A41" s="10" t="s">
        <v>151</v>
      </c>
      <c r="B41" s="13" t="s">
        <v>113</v>
      </c>
      <c r="C41" s="13" t="s">
        <v>114</v>
      </c>
      <c r="D41" s="13" t="s">
        <v>115</v>
      </c>
      <c r="E41" s="13" t="s">
        <v>116</v>
      </c>
      <c r="F41" s="13" t="s">
        <v>117</v>
      </c>
      <c r="G41" s="13" t="s">
        <v>118</v>
      </c>
      <c r="H41" s="13" t="s">
        <v>119</v>
      </c>
      <c r="I41" s="13" t="s">
        <v>120</v>
      </c>
      <c r="J41" s="13" t="s">
        <v>121</v>
      </c>
      <c r="K41" s="13" t="s">
        <v>122</v>
      </c>
      <c r="L41" s="13" t="s">
        <v>123</v>
      </c>
      <c r="M41" s="13" t="s">
        <v>124</v>
      </c>
      <c r="N41" s="13" t="s">
        <v>125</v>
      </c>
      <c r="O41" s="13" t="s">
        <v>126</v>
      </c>
      <c r="P41" s="13" t="s">
        <v>127</v>
      </c>
      <c r="Q41" s="13" t="s">
        <v>128</v>
      </c>
      <c r="R41" s="13" t="s">
        <v>129</v>
      </c>
      <c r="S41" s="13" t="s">
        <v>130</v>
      </c>
      <c r="T41" s="13" t="s">
        <v>131</v>
      </c>
      <c r="U41" s="13" t="s">
        <v>132</v>
      </c>
      <c r="V41" s="13" t="s">
        <v>133</v>
      </c>
      <c r="W41" s="13" t="s">
        <v>134</v>
      </c>
      <c r="X41" s="13" t="s">
        <v>135</v>
      </c>
      <c r="Y41" s="13" t="s">
        <v>136</v>
      </c>
      <c r="Z41" s="13" t="s">
        <v>137</v>
      </c>
      <c r="AA41" s="13" t="s">
        <v>138</v>
      </c>
      <c r="AB41" s="13" t="s">
        <v>139</v>
      </c>
      <c r="AC41" s="13" t="s">
        <v>140</v>
      </c>
      <c r="AD41" s="13" t="s">
        <v>141</v>
      </c>
      <c r="AE41" s="13" t="s">
        <v>142</v>
      </c>
      <c r="AF41" s="13" t="s">
        <v>143</v>
      </c>
      <c r="AG41" s="13" t="s">
        <v>144</v>
      </c>
      <c r="AH41" s="13" t="s">
        <v>145</v>
      </c>
      <c r="AI41" s="13" t="s">
        <v>146</v>
      </c>
      <c r="AJ41" s="13" t="s">
        <v>147</v>
      </c>
      <c r="AK41" s="13" t="s">
        <v>148</v>
      </c>
      <c r="AL41" s="13" t="s">
        <v>149</v>
      </c>
      <c r="AM41" s="14" t="s">
        <v>150</v>
      </c>
    </row>
    <row r="42" spans="1:39" x14ac:dyDescent="0.3">
      <c r="A42" s="15" t="s">
        <v>152</v>
      </c>
      <c r="B42" s="2">
        <v>137</v>
      </c>
      <c r="C42" s="2">
        <v>406</v>
      </c>
      <c r="D42" s="2">
        <v>442</v>
      </c>
      <c r="E42" s="2">
        <v>29</v>
      </c>
      <c r="F42" s="2">
        <v>99</v>
      </c>
      <c r="G42" s="2">
        <v>5622</v>
      </c>
      <c r="H42" s="2">
        <v>2074</v>
      </c>
      <c r="I42" s="2">
        <v>449</v>
      </c>
      <c r="J42" s="2">
        <v>137</v>
      </c>
      <c r="K42" s="2">
        <v>1198</v>
      </c>
      <c r="L42" s="2">
        <v>725</v>
      </c>
      <c r="M42" s="2">
        <v>263</v>
      </c>
      <c r="N42" s="2">
        <v>360</v>
      </c>
      <c r="O42" s="2">
        <v>299</v>
      </c>
      <c r="P42" s="2">
        <v>72</v>
      </c>
      <c r="Q42" s="2">
        <v>58</v>
      </c>
      <c r="R42" s="2">
        <v>67</v>
      </c>
      <c r="S42" s="2">
        <v>92</v>
      </c>
      <c r="T42" s="2">
        <v>60</v>
      </c>
      <c r="U42" s="2">
        <v>60</v>
      </c>
      <c r="V42" s="2">
        <v>81</v>
      </c>
      <c r="W42" s="2">
        <v>4954</v>
      </c>
      <c r="X42" s="2">
        <v>128</v>
      </c>
      <c r="Y42" s="2">
        <v>279</v>
      </c>
      <c r="Z42" s="2">
        <v>505</v>
      </c>
      <c r="AA42" s="2">
        <v>427</v>
      </c>
      <c r="AB42" s="2">
        <v>2733</v>
      </c>
      <c r="AC42" s="2">
        <v>379</v>
      </c>
      <c r="AD42" s="2">
        <v>985</v>
      </c>
      <c r="AE42" s="2">
        <v>378</v>
      </c>
      <c r="AF42" s="2">
        <v>787</v>
      </c>
      <c r="AG42" s="2">
        <v>937</v>
      </c>
      <c r="AH42" s="2">
        <v>410</v>
      </c>
      <c r="AI42" s="2">
        <v>608</v>
      </c>
      <c r="AJ42" s="2">
        <v>627</v>
      </c>
      <c r="AK42" s="2">
        <v>350</v>
      </c>
      <c r="AL42" s="2">
        <v>189</v>
      </c>
      <c r="AM42" s="3">
        <v>86</v>
      </c>
    </row>
    <row r="43" spans="1:39" x14ac:dyDescent="0.3">
      <c r="A43" s="11">
        <v>1</v>
      </c>
      <c r="B43" s="2">
        <f>ROUND(B$42/4,0)</f>
        <v>34</v>
      </c>
      <c r="C43" s="2">
        <f>ROUND(C$42/4,0)</f>
        <v>102</v>
      </c>
      <c r="D43" s="2">
        <f t="shared" ref="D43:AM46" si="38">ROUND(D$42/4,0)</f>
        <v>111</v>
      </c>
      <c r="E43" s="2">
        <f t="shared" si="38"/>
        <v>7</v>
      </c>
      <c r="F43" s="2">
        <f t="shared" si="38"/>
        <v>25</v>
      </c>
      <c r="G43" s="2">
        <f t="shared" si="38"/>
        <v>1406</v>
      </c>
      <c r="H43" s="2">
        <f t="shared" si="38"/>
        <v>519</v>
      </c>
      <c r="I43" s="2">
        <f t="shared" si="38"/>
        <v>112</v>
      </c>
      <c r="J43" s="2">
        <f t="shared" si="38"/>
        <v>34</v>
      </c>
      <c r="K43" s="2">
        <f t="shared" si="38"/>
        <v>300</v>
      </c>
      <c r="L43" s="2">
        <f t="shared" si="38"/>
        <v>181</v>
      </c>
      <c r="M43" s="2">
        <f t="shared" si="38"/>
        <v>66</v>
      </c>
      <c r="N43" s="2">
        <f t="shared" si="38"/>
        <v>90</v>
      </c>
      <c r="O43" s="2">
        <f t="shared" si="38"/>
        <v>75</v>
      </c>
      <c r="P43" s="2">
        <f t="shared" si="38"/>
        <v>18</v>
      </c>
      <c r="Q43" s="2">
        <f t="shared" si="38"/>
        <v>15</v>
      </c>
      <c r="R43" s="2">
        <f t="shared" si="38"/>
        <v>17</v>
      </c>
      <c r="S43" s="2">
        <f t="shared" si="38"/>
        <v>23</v>
      </c>
      <c r="T43" s="2">
        <f t="shared" si="38"/>
        <v>15</v>
      </c>
      <c r="U43" s="2">
        <f t="shared" si="38"/>
        <v>15</v>
      </c>
      <c r="V43" s="2">
        <f t="shared" si="38"/>
        <v>20</v>
      </c>
      <c r="W43" s="2">
        <f t="shared" si="38"/>
        <v>1239</v>
      </c>
      <c r="X43" s="2">
        <f t="shared" si="38"/>
        <v>32</v>
      </c>
      <c r="Y43" s="2">
        <f t="shared" si="38"/>
        <v>70</v>
      </c>
      <c r="Z43" s="2">
        <f t="shared" si="38"/>
        <v>126</v>
      </c>
      <c r="AA43" s="2">
        <f t="shared" si="38"/>
        <v>107</v>
      </c>
      <c r="AB43" s="2">
        <f t="shared" si="38"/>
        <v>683</v>
      </c>
      <c r="AC43" s="2">
        <f t="shared" si="38"/>
        <v>95</v>
      </c>
      <c r="AD43" s="2">
        <f t="shared" si="38"/>
        <v>246</v>
      </c>
      <c r="AE43" s="2">
        <f t="shared" si="38"/>
        <v>95</v>
      </c>
      <c r="AF43" s="2">
        <f t="shared" si="38"/>
        <v>197</v>
      </c>
      <c r="AG43" s="2">
        <f t="shared" si="38"/>
        <v>234</v>
      </c>
      <c r="AH43" s="2">
        <f t="shared" si="38"/>
        <v>103</v>
      </c>
      <c r="AI43" s="2">
        <f t="shared" si="38"/>
        <v>152</v>
      </c>
      <c r="AJ43" s="2">
        <f t="shared" si="38"/>
        <v>157</v>
      </c>
      <c r="AK43" s="2">
        <f t="shared" si="38"/>
        <v>88</v>
      </c>
      <c r="AL43" s="2">
        <f t="shared" si="38"/>
        <v>47</v>
      </c>
      <c r="AM43" s="3">
        <f t="shared" si="38"/>
        <v>22</v>
      </c>
    </row>
    <row r="44" spans="1:39" x14ac:dyDescent="0.3">
      <c r="A44" s="11">
        <v>2</v>
      </c>
      <c r="B44" s="2">
        <f t="shared" ref="B44:Q46" si="39">ROUND(B$42/4,0)</f>
        <v>34</v>
      </c>
      <c r="C44" s="2">
        <f t="shared" si="39"/>
        <v>102</v>
      </c>
      <c r="D44" s="2">
        <f t="shared" si="39"/>
        <v>111</v>
      </c>
      <c r="E44" s="2">
        <f t="shared" si="39"/>
        <v>7</v>
      </c>
      <c r="F44" s="2">
        <f t="shared" si="39"/>
        <v>25</v>
      </c>
      <c r="G44" s="2">
        <f t="shared" si="39"/>
        <v>1406</v>
      </c>
      <c r="H44" s="2">
        <f t="shared" si="39"/>
        <v>519</v>
      </c>
      <c r="I44" s="2">
        <f t="shared" si="39"/>
        <v>112</v>
      </c>
      <c r="J44" s="2">
        <f t="shared" si="39"/>
        <v>34</v>
      </c>
      <c r="K44" s="2">
        <f t="shared" si="39"/>
        <v>300</v>
      </c>
      <c r="L44" s="2">
        <f t="shared" si="39"/>
        <v>181</v>
      </c>
      <c r="M44" s="2">
        <f t="shared" si="39"/>
        <v>66</v>
      </c>
      <c r="N44" s="2">
        <f t="shared" si="39"/>
        <v>90</v>
      </c>
      <c r="O44" s="2">
        <f t="shared" si="39"/>
        <v>75</v>
      </c>
      <c r="P44" s="2">
        <f t="shared" si="39"/>
        <v>18</v>
      </c>
      <c r="Q44" s="2">
        <f t="shared" si="39"/>
        <v>15</v>
      </c>
      <c r="R44" s="2">
        <f t="shared" si="38"/>
        <v>17</v>
      </c>
      <c r="S44" s="2">
        <f t="shared" si="38"/>
        <v>23</v>
      </c>
      <c r="T44" s="2">
        <f t="shared" si="38"/>
        <v>15</v>
      </c>
      <c r="U44" s="2">
        <f t="shared" si="38"/>
        <v>15</v>
      </c>
      <c r="V44" s="2">
        <f t="shared" si="38"/>
        <v>20</v>
      </c>
      <c r="W44" s="2">
        <f t="shared" si="38"/>
        <v>1239</v>
      </c>
      <c r="X44" s="2">
        <f t="shared" si="38"/>
        <v>32</v>
      </c>
      <c r="Y44" s="2">
        <f t="shared" si="38"/>
        <v>70</v>
      </c>
      <c r="Z44" s="2">
        <f t="shared" si="38"/>
        <v>126</v>
      </c>
      <c r="AA44" s="2">
        <f t="shared" si="38"/>
        <v>107</v>
      </c>
      <c r="AB44" s="2">
        <f t="shared" si="38"/>
        <v>683</v>
      </c>
      <c r="AC44" s="2">
        <f t="shared" si="38"/>
        <v>95</v>
      </c>
      <c r="AD44" s="2">
        <f t="shared" si="38"/>
        <v>246</v>
      </c>
      <c r="AE44" s="2">
        <f t="shared" si="38"/>
        <v>95</v>
      </c>
      <c r="AF44" s="2">
        <f t="shared" si="38"/>
        <v>197</v>
      </c>
      <c r="AG44" s="2">
        <f t="shared" si="38"/>
        <v>234</v>
      </c>
      <c r="AH44" s="2">
        <f t="shared" si="38"/>
        <v>103</v>
      </c>
      <c r="AI44" s="2">
        <f t="shared" si="38"/>
        <v>152</v>
      </c>
      <c r="AJ44" s="2">
        <f t="shared" si="38"/>
        <v>157</v>
      </c>
      <c r="AK44" s="2">
        <f t="shared" si="38"/>
        <v>88</v>
      </c>
      <c r="AL44" s="2">
        <f t="shared" si="38"/>
        <v>47</v>
      </c>
      <c r="AM44" s="3">
        <f t="shared" si="38"/>
        <v>22</v>
      </c>
    </row>
    <row r="45" spans="1:39" x14ac:dyDescent="0.3">
      <c r="A45" s="11">
        <v>3</v>
      </c>
      <c r="B45" s="2">
        <f t="shared" si="39"/>
        <v>34</v>
      </c>
      <c r="C45" s="2">
        <f t="shared" si="39"/>
        <v>102</v>
      </c>
      <c r="D45" s="2">
        <f t="shared" si="38"/>
        <v>111</v>
      </c>
      <c r="E45" s="2">
        <f t="shared" si="38"/>
        <v>7</v>
      </c>
      <c r="F45" s="2">
        <f t="shared" si="38"/>
        <v>25</v>
      </c>
      <c r="G45" s="2">
        <f t="shared" si="38"/>
        <v>1406</v>
      </c>
      <c r="H45" s="2">
        <f t="shared" si="38"/>
        <v>519</v>
      </c>
      <c r="I45" s="2">
        <f t="shared" si="38"/>
        <v>112</v>
      </c>
      <c r="J45" s="2">
        <f t="shared" si="38"/>
        <v>34</v>
      </c>
      <c r="K45" s="2">
        <f t="shared" si="38"/>
        <v>300</v>
      </c>
      <c r="L45" s="2">
        <f t="shared" si="38"/>
        <v>181</v>
      </c>
      <c r="M45" s="2">
        <f t="shared" si="38"/>
        <v>66</v>
      </c>
      <c r="N45" s="2">
        <f t="shared" si="38"/>
        <v>90</v>
      </c>
      <c r="O45" s="2">
        <f t="shared" si="38"/>
        <v>75</v>
      </c>
      <c r="P45" s="2">
        <f t="shared" si="38"/>
        <v>18</v>
      </c>
      <c r="Q45" s="2">
        <f t="shared" si="38"/>
        <v>15</v>
      </c>
      <c r="R45" s="2">
        <f t="shared" si="38"/>
        <v>17</v>
      </c>
      <c r="S45" s="2">
        <f t="shared" si="38"/>
        <v>23</v>
      </c>
      <c r="T45" s="2">
        <f t="shared" si="38"/>
        <v>15</v>
      </c>
      <c r="U45" s="2">
        <f t="shared" si="38"/>
        <v>15</v>
      </c>
      <c r="V45" s="2">
        <f t="shared" si="38"/>
        <v>20</v>
      </c>
      <c r="W45" s="2">
        <f t="shared" si="38"/>
        <v>1239</v>
      </c>
      <c r="X45" s="2">
        <f t="shared" si="38"/>
        <v>32</v>
      </c>
      <c r="Y45" s="2">
        <f t="shared" si="38"/>
        <v>70</v>
      </c>
      <c r="Z45" s="2">
        <f t="shared" si="38"/>
        <v>126</v>
      </c>
      <c r="AA45" s="2">
        <f t="shared" si="38"/>
        <v>107</v>
      </c>
      <c r="AB45" s="2">
        <f t="shared" si="38"/>
        <v>683</v>
      </c>
      <c r="AC45" s="2">
        <f t="shared" si="38"/>
        <v>95</v>
      </c>
      <c r="AD45" s="2">
        <f t="shared" si="38"/>
        <v>246</v>
      </c>
      <c r="AE45" s="2">
        <f t="shared" si="38"/>
        <v>95</v>
      </c>
      <c r="AF45" s="2">
        <f t="shared" si="38"/>
        <v>197</v>
      </c>
      <c r="AG45" s="2">
        <f t="shared" si="38"/>
        <v>234</v>
      </c>
      <c r="AH45" s="2">
        <f t="shared" si="38"/>
        <v>103</v>
      </c>
      <c r="AI45" s="2">
        <f t="shared" si="38"/>
        <v>152</v>
      </c>
      <c r="AJ45" s="2">
        <f t="shared" si="38"/>
        <v>157</v>
      </c>
      <c r="AK45" s="2">
        <f t="shared" si="38"/>
        <v>88</v>
      </c>
      <c r="AL45" s="2">
        <f t="shared" si="38"/>
        <v>47</v>
      </c>
      <c r="AM45" s="3">
        <f t="shared" si="38"/>
        <v>22</v>
      </c>
    </row>
    <row r="46" spans="1:39" ht="15" thickBot="1" x14ac:dyDescent="0.35">
      <c r="A46" s="12">
        <v>4</v>
      </c>
      <c r="B46" s="4">
        <f t="shared" si="39"/>
        <v>34</v>
      </c>
      <c r="C46" s="4">
        <f t="shared" si="39"/>
        <v>102</v>
      </c>
      <c r="D46" s="4">
        <f t="shared" si="38"/>
        <v>111</v>
      </c>
      <c r="E46" s="4">
        <f t="shared" si="38"/>
        <v>7</v>
      </c>
      <c r="F46" s="4">
        <f t="shared" si="38"/>
        <v>25</v>
      </c>
      <c r="G46" s="4">
        <f t="shared" si="38"/>
        <v>1406</v>
      </c>
      <c r="H46" s="4">
        <f t="shared" si="38"/>
        <v>519</v>
      </c>
      <c r="I46" s="4">
        <f t="shared" si="38"/>
        <v>112</v>
      </c>
      <c r="J46" s="4">
        <f t="shared" si="38"/>
        <v>34</v>
      </c>
      <c r="K46" s="4">
        <f t="shared" si="38"/>
        <v>300</v>
      </c>
      <c r="L46" s="4">
        <f t="shared" si="38"/>
        <v>181</v>
      </c>
      <c r="M46" s="4">
        <f t="shared" si="38"/>
        <v>66</v>
      </c>
      <c r="N46" s="4">
        <f t="shared" si="38"/>
        <v>90</v>
      </c>
      <c r="O46" s="4">
        <f t="shared" si="38"/>
        <v>75</v>
      </c>
      <c r="P46" s="4">
        <f t="shared" si="38"/>
        <v>18</v>
      </c>
      <c r="Q46" s="4">
        <f t="shared" si="38"/>
        <v>15</v>
      </c>
      <c r="R46" s="4">
        <f t="shared" si="38"/>
        <v>17</v>
      </c>
      <c r="S46" s="4">
        <f t="shared" si="38"/>
        <v>23</v>
      </c>
      <c r="T46" s="4">
        <f t="shared" si="38"/>
        <v>15</v>
      </c>
      <c r="U46" s="4">
        <f t="shared" si="38"/>
        <v>15</v>
      </c>
      <c r="V46" s="4">
        <f t="shared" si="38"/>
        <v>20</v>
      </c>
      <c r="W46" s="4">
        <f t="shared" si="38"/>
        <v>1239</v>
      </c>
      <c r="X46" s="4">
        <f t="shared" si="38"/>
        <v>32</v>
      </c>
      <c r="Y46" s="4">
        <f t="shared" si="38"/>
        <v>70</v>
      </c>
      <c r="Z46" s="4">
        <f t="shared" si="38"/>
        <v>126</v>
      </c>
      <c r="AA46" s="4">
        <f t="shared" si="38"/>
        <v>107</v>
      </c>
      <c r="AB46" s="4">
        <f t="shared" si="38"/>
        <v>683</v>
      </c>
      <c r="AC46" s="4">
        <f t="shared" si="38"/>
        <v>95</v>
      </c>
      <c r="AD46" s="4">
        <f t="shared" si="38"/>
        <v>246</v>
      </c>
      <c r="AE46" s="4">
        <f t="shared" si="38"/>
        <v>95</v>
      </c>
      <c r="AF46" s="4">
        <f t="shared" si="38"/>
        <v>197</v>
      </c>
      <c r="AG46" s="4">
        <f t="shared" si="38"/>
        <v>234</v>
      </c>
      <c r="AH46" s="4">
        <f t="shared" si="38"/>
        <v>103</v>
      </c>
      <c r="AI46" s="4">
        <f t="shared" si="38"/>
        <v>152</v>
      </c>
      <c r="AJ46" s="4">
        <f t="shared" si="38"/>
        <v>157</v>
      </c>
      <c r="AK46" s="4">
        <f t="shared" si="38"/>
        <v>88</v>
      </c>
      <c r="AL46" s="4">
        <f t="shared" si="38"/>
        <v>47</v>
      </c>
      <c r="AM46" s="5">
        <f t="shared" si="38"/>
        <v>22</v>
      </c>
    </row>
    <row r="47" spans="1:39" ht="15" thickBot="1" x14ac:dyDescent="0.35"/>
    <row r="48" spans="1:39" x14ac:dyDescent="0.3">
      <c r="A48" s="10" t="s">
        <v>153</v>
      </c>
      <c r="B48" s="13" t="s">
        <v>113</v>
      </c>
      <c r="C48" s="13" t="s">
        <v>114</v>
      </c>
      <c r="D48" s="13" t="s">
        <v>115</v>
      </c>
      <c r="E48" s="13" t="s">
        <v>116</v>
      </c>
      <c r="F48" s="13" t="s">
        <v>117</v>
      </c>
      <c r="G48" s="13" t="s">
        <v>118</v>
      </c>
      <c r="H48" s="13" t="s">
        <v>119</v>
      </c>
      <c r="I48" s="13" t="s">
        <v>120</v>
      </c>
      <c r="J48" s="13" t="s">
        <v>121</v>
      </c>
      <c r="K48" s="13" t="s">
        <v>122</v>
      </c>
      <c r="L48" s="13" t="s">
        <v>123</v>
      </c>
      <c r="M48" s="13" t="s">
        <v>124</v>
      </c>
      <c r="N48" s="13" t="s">
        <v>125</v>
      </c>
      <c r="O48" s="13" t="s">
        <v>126</v>
      </c>
      <c r="P48" s="13" t="s">
        <v>127</v>
      </c>
      <c r="Q48" s="13" t="s">
        <v>128</v>
      </c>
      <c r="R48" s="13" t="s">
        <v>129</v>
      </c>
      <c r="S48" s="13" t="s">
        <v>130</v>
      </c>
      <c r="T48" s="13" t="s">
        <v>131</v>
      </c>
      <c r="U48" s="13" t="s">
        <v>132</v>
      </c>
      <c r="V48" s="13" t="s">
        <v>133</v>
      </c>
      <c r="W48" s="13" t="s">
        <v>134</v>
      </c>
      <c r="X48" s="13" t="s">
        <v>135</v>
      </c>
      <c r="Y48" s="13" t="s">
        <v>136</v>
      </c>
      <c r="Z48" s="13" t="s">
        <v>137</v>
      </c>
      <c r="AA48" s="13" t="s">
        <v>138</v>
      </c>
      <c r="AB48" s="13" t="s">
        <v>139</v>
      </c>
      <c r="AC48" s="13" t="s">
        <v>140</v>
      </c>
      <c r="AD48" s="13" t="s">
        <v>141</v>
      </c>
      <c r="AE48" s="13" t="s">
        <v>142</v>
      </c>
      <c r="AF48" s="13" t="s">
        <v>143</v>
      </c>
      <c r="AG48" s="13" t="s">
        <v>144</v>
      </c>
      <c r="AH48" s="13" t="s">
        <v>145</v>
      </c>
      <c r="AI48" s="13" t="s">
        <v>146</v>
      </c>
      <c r="AJ48" s="13" t="s">
        <v>147</v>
      </c>
      <c r="AK48" s="13" t="s">
        <v>148</v>
      </c>
      <c r="AL48" s="13" t="s">
        <v>149</v>
      </c>
      <c r="AM48" s="14" t="s">
        <v>150</v>
      </c>
    </row>
    <row r="49" spans="1:39" ht="15" thickBot="1" x14ac:dyDescent="0.35">
      <c r="A49" s="12" t="s">
        <v>154</v>
      </c>
      <c r="B49" s="4">
        <v>84</v>
      </c>
      <c r="C49" s="4">
        <v>84</v>
      </c>
      <c r="D49" s="4">
        <v>84</v>
      </c>
      <c r="E49" s="4">
        <v>92</v>
      </c>
      <c r="F49" s="4">
        <v>80</v>
      </c>
      <c r="G49" s="4">
        <v>84</v>
      </c>
      <c r="H49" s="4">
        <v>84</v>
      </c>
      <c r="I49" s="4">
        <v>80</v>
      </c>
      <c r="J49" s="4">
        <v>80</v>
      </c>
      <c r="K49" s="4">
        <v>80</v>
      </c>
      <c r="L49" s="4">
        <v>84</v>
      </c>
      <c r="M49" s="4">
        <v>84</v>
      </c>
      <c r="N49" s="4">
        <v>80</v>
      </c>
      <c r="O49" s="4">
        <v>80</v>
      </c>
      <c r="P49" s="4">
        <v>45</v>
      </c>
      <c r="Q49" s="4">
        <v>45</v>
      </c>
      <c r="R49" s="4">
        <v>36</v>
      </c>
      <c r="S49" s="4">
        <v>36</v>
      </c>
      <c r="T49" s="4">
        <v>36</v>
      </c>
      <c r="U49" s="4">
        <v>36</v>
      </c>
      <c r="V49" s="4">
        <v>36</v>
      </c>
      <c r="W49" s="4">
        <v>92</v>
      </c>
      <c r="X49" s="4">
        <v>92</v>
      </c>
      <c r="Y49" s="4">
        <v>84</v>
      </c>
      <c r="Z49" s="4">
        <v>84</v>
      </c>
      <c r="AA49" s="4">
        <v>84</v>
      </c>
      <c r="AB49" s="4">
        <v>92</v>
      </c>
      <c r="AC49" s="4">
        <v>168</v>
      </c>
      <c r="AD49" s="4">
        <v>168</v>
      </c>
      <c r="AE49" s="4">
        <v>168</v>
      </c>
      <c r="AF49" s="4">
        <v>168</v>
      </c>
      <c r="AG49" s="4">
        <v>168</v>
      </c>
      <c r="AH49" s="4">
        <v>168</v>
      </c>
      <c r="AI49" s="4">
        <v>80</v>
      </c>
      <c r="AJ49" s="4">
        <v>92</v>
      </c>
      <c r="AK49" s="4">
        <v>92</v>
      </c>
      <c r="AL49" s="4">
        <v>84</v>
      </c>
      <c r="AM49" s="5">
        <v>84</v>
      </c>
    </row>
    <row r="50" spans="1:39" ht="15" thickBot="1" x14ac:dyDescent="0.35"/>
    <row r="51" spans="1:39" x14ac:dyDescent="0.3">
      <c r="A51" s="10" t="s">
        <v>155</v>
      </c>
      <c r="B51" s="13" t="s">
        <v>113</v>
      </c>
      <c r="C51" s="13" t="s">
        <v>114</v>
      </c>
      <c r="D51" s="13" t="s">
        <v>115</v>
      </c>
      <c r="E51" s="13" t="s">
        <v>116</v>
      </c>
      <c r="F51" s="13" t="s">
        <v>117</v>
      </c>
      <c r="G51" s="13" t="s">
        <v>118</v>
      </c>
      <c r="H51" s="13" t="s">
        <v>119</v>
      </c>
      <c r="I51" s="13" t="s">
        <v>120</v>
      </c>
      <c r="J51" s="13" t="s">
        <v>121</v>
      </c>
      <c r="K51" s="13" t="s">
        <v>122</v>
      </c>
      <c r="L51" s="13" t="s">
        <v>123</v>
      </c>
      <c r="M51" s="13" t="s">
        <v>124</v>
      </c>
      <c r="N51" s="13" t="s">
        <v>125</v>
      </c>
      <c r="O51" s="13" t="s">
        <v>126</v>
      </c>
      <c r="P51" s="13" t="s">
        <v>127</v>
      </c>
      <c r="Q51" s="13" t="s">
        <v>128</v>
      </c>
      <c r="R51" s="13" t="s">
        <v>129</v>
      </c>
      <c r="S51" s="13" t="s">
        <v>130</v>
      </c>
      <c r="T51" s="13" t="s">
        <v>131</v>
      </c>
      <c r="U51" s="13" t="s">
        <v>132</v>
      </c>
      <c r="V51" s="13" t="s">
        <v>133</v>
      </c>
      <c r="W51" s="13" t="s">
        <v>134</v>
      </c>
      <c r="X51" s="13" t="s">
        <v>135</v>
      </c>
      <c r="Y51" s="13" t="s">
        <v>136</v>
      </c>
      <c r="Z51" s="13" t="s">
        <v>137</v>
      </c>
      <c r="AA51" s="13" t="s">
        <v>138</v>
      </c>
      <c r="AB51" s="13" t="s">
        <v>139</v>
      </c>
      <c r="AC51" s="13" t="s">
        <v>140</v>
      </c>
      <c r="AD51" s="13" t="s">
        <v>141</v>
      </c>
      <c r="AE51" s="13" t="s">
        <v>142</v>
      </c>
      <c r="AF51" s="13" t="s">
        <v>143</v>
      </c>
      <c r="AG51" s="13" t="s">
        <v>144</v>
      </c>
      <c r="AH51" s="13" t="s">
        <v>145</v>
      </c>
      <c r="AI51" s="13" t="s">
        <v>146</v>
      </c>
      <c r="AJ51" s="13" t="s">
        <v>147</v>
      </c>
      <c r="AK51" s="13" t="s">
        <v>148</v>
      </c>
      <c r="AL51" s="13" t="s">
        <v>149</v>
      </c>
      <c r="AM51" s="14" t="s">
        <v>150</v>
      </c>
    </row>
    <row r="52" spans="1:39" ht="15" thickBot="1" x14ac:dyDescent="0.35">
      <c r="A52" s="12" t="s">
        <v>156</v>
      </c>
      <c r="B52" s="4">
        <v>69</v>
      </c>
      <c r="C52" s="4">
        <v>203</v>
      </c>
      <c r="D52" s="4">
        <v>221</v>
      </c>
      <c r="E52" s="4">
        <v>15</v>
      </c>
      <c r="F52" s="4">
        <v>50</v>
      </c>
      <c r="G52" s="4">
        <v>2811</v>
      </c>
      <c r="H52" s="4">
        <v>1037</v>
      </c>
      <c r="I52" s="4">
        <v>225</v>
      </c>
      <c r="J52" s="4">
        <v>69</v>
      </c>
      <c r="K52" s="4">
        <v>599</v>
      </c>
      <c r="L52" s="4">
        <v>363</v>
      </c>
      <c r="M52" s="4">
        <v>132</v>
      </c>
      <c r="N52" s="4">
        <v>180</v>
      </c>
      <c r="O52" s="4">
        <v>150</v>
      </c>
      <c r="P52" s="4">
        <v>36</v>
      </c>
      <c r="Q52" s="4">
        <v>29</v>
      </c>
      <c r="R52" s="4">
        <v>34</v>
      </c>
      <c r="S52" s="4">
        <v>46</v>
      </c>
      <c r="T52" s="4">
        <v>30</v>
      </c>
      <c r="U52" s="4">
        <v>30</v>
      </c>
      <c r="V52" s="4">
        <v>41</v>
      </c>
      <c r="W52" s="4">
        <v>2477</v>
      </c>
      <c r="X52" s="4">
        <v>64</v>
      </c>
      <c r="Y52" s="4">
        <v>140</v>
      </c>
      <c r="Z52" s="4">
        <v>253</v>
      </c>
      <c r="AA52" s="4">
        <v>214</v>
      </c>
      <c r="AB52" s="4">
        <v>1367</v>
      </c>
      <c r="AC52" s="4">
        <v>190</v>
      </c>
      <c r="AD52" s="4">
        <v>493</v>
      </c>
      <c r="AE52" s="4">
        <v>189</v>
      </c>
      <c r="AF52" s="4">
        <v>394</v>
      </c>
      <c r="AG52" s="4">
        <v>469</v>
      </c>
      <c r="AH52" s="4">
        <v>205</v>
      </c>
      <c r="AI52" s="4">
        <v>304</v>
      </c>
      <c r="AJ52" s="4">
        <v>314</v>
      </c>
      <c r="AK52" s="4">
        <v>175</v>
      </c>
      <c r="AL52" s="4">
        <v>95</v>
      </c>
      <c r="AM52" s="5">
        <v>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4DE2-0204-4987-9FF9-E0592F912237}">
  <dimension ref="A1:AS58"/>
  <sheetViews>
    <sheetView topLeftCell="Z44" workbookViewId="0">
      <selection activeCell="A57" sqref="A57:AS58"/>
    </sheetView>
  </sheetViews>
  <sheetFormatPr defaultRowHeight="14.4" x14ac:dyDescent="0.3"/>
  <cols>
    <col min="1" max="1" width="14.33203125" bestFit="1" customWidth="1"/>
    <col min="2" max="39" width="10.44140625" bestFit="1" customWidth="1"/>
  </cols>
  <sheetData>
    <row r="1" spans="1:45" x14ac:dyDescent="0.3">
      <c r="A1" s="10" t="s">
        <v>201</v>
      </c>
      <c r="B1" s="13" t="s">
        <v>157</v>
      </c>
      <c r="C1" s="13" t="s">
        <v>158</v>
      </c>
      <c r="D1" s="13" t="s">
        <v>159</v>
      </c>
      <c r="E1" s="13" t="s">
        <v>160</v>
      </c>
      <c r="F1" s="13" t="s">
        <v>161</v>
      </c>
      <c r="G1" s="13" t="s">
        <v>162</v>
      </c>
      <c r="H1" s="13" t="s">
        <v>163</v>
      </c>
      <c r="I1" s="13" t="s">
        <v>164</v>
      </c>
      <c r="J1" s="13" t="s">
        <v>165</v>
      </c>
      <c r="K1" s="13" t="s">
        <v>166</v>
      </c>
      <c r="L1" s="13" t="s">
        <v>167</v>
      </c>
      <c r="M1" s="13" t="s">
        <v>168</v>
      </c>
      <c r="N1" s="13" t="s">
        <v>169</v>
      </c>
      <c r="O1" s="13" t="s">
        <v>170</v>
      </c>
      <c r="P1" s="13" t="s">
        <v>171</v>
      </c>
      <c r="Q1" s="13" t="s">
        <v>172</v>
      </c>
      <c r="R1" s="13" t="s">
        <v>173</v>
      </c>
      <c r="S1" s="13" t="s">
        <v>174</v>
      </c>
      <c r="T1" s="13" t="s">
        <v>175</v>
      </c>
      <c r="U1" s="13" t="s">
        <v>176</v>
      </c>
      <c r="V1" s="13" t="s">
        <v>177</v>
      </c>
      <c r="W1" s="13" t="s">
        <v>178</v>
      </c>
      <c r="X1" s="13" t="s">
        <v>179</v>
      </c>
      <c r="Y1" s="13" t="s">
        <v>180</v>
      </c>
      <c r="Z1" s="13" t="s">
        <v>181</v>
      </c>
      <c r="AA1" s="13" t="s">
        <v>182</v>
      </c>
      <c r="AB1" s="13" t="s">
        <v>183</v>
      </c>
      <c r="AC1" s="13" t="s">
        <v>184</v>
      </c>
      <c r="AD1" s="13" t="s">
        <v>185</v>
      </c>
      <c r="AE1" s="13" t="s">
        <v>186</v>
      </c>
      <c r="AF1" s="13" t="s">
        <v>187</v>
      </c>
      <c r="AG1" s="13" t="s">
        <v>188</v>
      </c>
      <c r="AH1" s="13" t="s">
        <v>189</v>
      </c>
      <c r="AI1" s="13" t="s">
        <v>190</v>
      </c>
      <c r="AJ1" s="13" t="s">
        <v>191</v>
      </c>
      <c r="AK1" s="13" t="s">
        <v>192</v>
      </c>
      <c r="AL1" s="13" t="s">
        <v>193</v>
      </c>
      <c r="AM1" s="13" t="s">
        <v>194</v>
      </c>
      <c r="AN1" s="13" t="s">
        <v>195</v>
      </c>
      <c r="AO1" s="13" t="s">
        <v>196</v>
      </c>
      <c r="AP1" s="13" t="s">
        <v>197</v>
      </c>
      <c r="AQ1" s="13" t="s">
        <v>198</v>
      </c>
      <c r="AR1" s="13" t="s">
        <v>199</v>
      </c>
      <c r="AS1" s="14" t="s">
        <v>200</v>
      </c>
    </row>
    <row r="2" spans="1:45" x14ac:dyDescent="0.3">
      <c r="A2" s="11" t="s">
        <v>157</v>
      </c>
      <c r="B2" s="6">
        <f ca="1" xml:space="preserve"> IF($B$1=A2,0,RAND())</f>
        <v>0</v>
      </c>
      <c r="C2" s="6">
        <f ca="1" xml:space="preserve"> IF($C$1=A2,0,RAND())</f>
        <v>5.5649782639571987E-2</v>
      </c>
      <c r="D2" s="6">
        <f ca="1" xml:space="preserve"> IF($D$1=A2,0,RAND())</f>
        <v>0.13357853320597468</v>
      </c>
      <c r="E2" s="6">
        <f ca="1" xml:space="preserve"> IF($E$1=A2,0,RAND())</f>
        <v>0.79209613681972213</v>
      </c>
      <c r="F2" s="6">
        <f ca="1" xml:space="preserve"> IF($F$1=A2,0,RAND())</f>
        <v>0.4752232291725379</v>
      </c>
      <c r="G2" s="6">
        <f ca="1" xml:space="preserve"> IF($G$1=A2,0,RAND())</f>
        <v>0.85096992961529028</v>
      </c>
      <c r="H2" s="6">
        <f ca="1" xml:space="preserve"> IF($H$1=A2,0,RAND())</f>
        <v>2.313515753404527E-2</v>
      </c>
      <c r="I2" s="6">
        <f ca="1" xml:space="preserve"> IF($I$1=A2,0,RAND())</f>
        <v>7.4697309238730303E-2</v>
      </c>
      <c r="J2" s="6">
        <f ca="1" xml:space="preserve"> IF($J$1=A2,0,RAND())</f>
        <v>0.61885893070851306</v>
      </c>
      <c r="K2" s="6">
        <f ca="1">IF($K$1=A2,0,RAND())</f>
        <v>0.85221325621138921</v>
      </c>
      <c r="L2" s="6">
        <f ca="1" xml:space="preserve"> IF($L$1=A2,0,RAND())</f>
        <v>0.88403460014277213</v>
      </c>
      <c r="M2" s="6">
        <f ca="1" xml:space="preserve"> IF($M$1=A2,0,RAND())</f>
        <v>0.22771784450112631</v>
      </c>
      <c r="N2" s="6">
        <f ca="1" xml:space="preserve"> IF($N$1=A2,0,RAND())</f>
        <v>0.48067095476199995</v>
      </c>
      <c r="O2" s="6">
        <f ca="1" xml:space="preserve"> IF($O$1=A2,0,RAND())</f>
        <v>6.1810960508418278E-3</v>
      </c>
      <c r="P2" s="6">
        <f ca="1" xml:space="preserve"> IF($P$1=A2,0,RAND())</f>
        <v>0.48959037920373083</v>
      </c>
      <c r="Q2" s="6">
        <f ca="1" xml:space="preserve"> IF($Q$1=A2,0,RAND())</f>
        <v>0.70338865668142336</v>
      </c>
      <c r="R2" s="6">
        <f ca="1" xml:space="preserve"> IF($R$1=A2,0,RAND())</f>
        <v>0.42017359323226455</v>
      </c>
      <c r="S2" s="6">
        <f ca="1" xml:space="preserve"> IF($S$1=A2,0,RAND())</f>
        <v>0.12743927617985951</v>
      </c>
      <c r="T2" s="6">
        <f ca="1" xml:space="preserve"> IF($T$1=A2,0,RAND())</f>
        <v>0.30463199863592849</v>
      </c>
      <c r="U2" s="6">
        <f ca="1" xml:space="preserve"> IF($U$1=A2,0,RAND())</f>
        <v>9.9385458317101216E-2</v>
      </c>
      <c r="V2" s="6">
        <f ca="1" xml:space="preserve"> IF($V$1=A2,0,RAND())</f>
        <v>0.43361896386257437</v>
      </c>
      <c r="W2" s="6">
        <f ca="1" xml:space="preserve"> IF($W$1=A2,0,RAND())</f>
        <v>0.91018246258282609</v>
      </c>
      <c r="X2" s="6">
        <f ca="1" xml:space="preserve"> IF($X$1=A2,0,RAND())</f>
        <v>0.68772956963419973</v>
      </c>
      <c r="Y2" s="6">
        <f ca="1" xml:space="preserve"> IF($Y$1=A2,0,RAND())</f>
        <v>0.3671982230629397</v>
      </c>
      <c r="Z2" s="6">
        <f ca="1" xml:space="preserve"> IF($Z$1=A2,0,RAND())</f>
        <v>0.634212488277486</v>
      </c>
      <c r="AA2" s="6">
        <f ca="1" xml:space="preserve"> IF($AA$1=A2,0,RAND())</f>
        <v>0.90381076605305333</v>
      </c>
      <c r="AB2" s="6">
        <f ca="1" xml:space="preserve"> IF($AB$1=A2,0,RAND())</f>
        <v>0.69231174379738902</v>
      </c>
      <c r="AC2" s="6">
        <f ca="1" xml:space="preserve"> IF($AC$1=A2,0,RAND())</f>
        <v>0.98351476397418092</v>
      </c>
      <c r="AD2" s="6">
        <f ca="1" xml:space="preserve"> IF($AD$1=A2,0,RAND())</f>
        <v>0.56148326899338652</v>
      </c>
      <c r="AE2" s="6">
        <f ca="1" xml:space="preserve"> IF($AE$1=A2,0,RAND())</f>
        <v>0.18680186572597002</v>
      </c>
      <c r="AF2" s="6">
        <f ca="1" xml:space="preserve"> IF($AF$1=A2,0,RAND())</f>
        <v>0.36863055942118861</v>
      </c>
      <c r="AG2" s="6">
        <f ca="1" xml:space="preserve"> IF($AG$1=A2,0,RAND())</f>
        <v>0.23684345683518693</v>
      </c>
      <c r="AH2" s="6">
        <f ca="1" xml:space="preserve"> IF($AH$1=A2,0,RAND())</f>
        <v>0.94752437823129998</v>
      </c>
      <c r="AI2" s="6">
        <f ca="1" xml:space="preserve"> IF($AI$1=A2,0,RAND())</f>
        <v>9.0565800594666679E-2</v>
      </c>
      <c r="AJ2" s="6">
        <f ca="1" xml:space="preserve"> IF($AJ$1=A2,0,RAND())</f>
        <v>0.85428601811570481</v>
      </c>
      <c r="AK2" s="6">
        <f ca="1" xml:space="preserve"> IF($AK$1=A2,0,RAND())</f>
        <v>0.50551900843992559</v>
      </c>
      <c r="AL2" s="6">
        <f ca="1" xml:space="preserve"> IF($AL$1=A2,0,RAND())</f>
        <v>0.6458389583548676</v>
      </c>
      <c r="AM2" s="6">
        <f ca="1" xml:space="preserve"> IF($AM$1=A2,0,RAND())</f>
        <v>0.59843916706593925</v>
      </c>
      <c r="AN2" s="6">
        <f ca="1" xml:space="preserve"> IF($AN$1=A2,0,RAND())</f>
        <v>0.5598159778699745</v>
      </c>
      <c r="AO2" s="6">
        <f ca="1" xml:space="preserve"> IF($AO$1=A2,0,RAND())</f>
        <v>0.15773881709970838</v>
      </c>
      <c r="AP2" s="6">
        <f ca="1" xml:space="preserve"> IF($AP$1=A2,0,RAND())</f>
        <v>0.93496867698043173</v>
      </c>
      <c r="AQ2" s="6">
        <f ca="1" xml:space="preserve"> IF($AQ$1=A2,0,RAND())</f>
        <v>0.45516014585113784</v>
      </c>
      <c r="AR2" s="6">
        <f ca="1" xml:space="preserve"> IF($AR$1=A2,0,RAND())</f>
        <v>0.35585374378281942</v>
      </c>
      <c r="AS2" s="7">
        <f ca="1" xml:space="preserve"> IF($AS$1=A2,0,RAND())</f>
        <v>0.43825353936630262</v>
      </c>
    </row>
    <row r="3" spans="1:45" x14ac:dyDescent="0.3">
      <c r="A3" s="11" t="s">
        <v>158</v>
      </c>
      <c r="B3" s="6">
        <f ca="1" xml:space="preserve"> IF($B$1=A3,0,RAND())</f>
        <v>0.87419813663826706</v>
      </c>
      <c r="C3" s="6">
        <f t="shared" ref="C3:C45" ca="1" si="0" xml:space="preserve"> IF($C$1=A3,0,RAND())</f>
        <v>0</v>
      </c>
      <c r="D3" s="6">
        <f t="shared" ref="D3:D45" ca="1" si="1" xml:space="preserve"> IF($D$1=A3,0,RAND())</f>
        <v>0.13289742531356641</v>
      </c>
      <c r="E3" s="6">
        <f t="shared" ref="E3:E45" ca="1" si="2" xml:space="preserve"> IF($E$1=A3,0,RAND())</f>
        <v>0.90886683949638625</v>
      </c>
      <c r="F3" s="6">
        <f t="shared" ref="F3:F45" ca="1" si="3" xml:space="preserve"> IF($F$1=A3,0,RAND())</f>
        <v>0.38243841470491535</v>
      </c>
      <c r="G3" s="6">
        <f t="shared" ref="G3:G45" ca="1" si="4" xml:space="preserve"> IF($G$1=A3,0,RAND())</f>
        <v>0.81370734478006124</v>
      </c>
      <c r="H3" s="6">
        <f t="shared" ref="H3:H45" ca="1" si="5" xml:space="preserve"> IF($H$1=A3,0,RAND())</f>
        <v>0.14074956966948293</v>
      </c>
      <c r="I3" s="6">
        <f t="shared" ref="I3:I45" ca="1" si="6" xml:space="preserve"> IF($I$1=A3,0,RAND())</f>
        <v>0.89347272361455221</v>
      </c>
      <c r="J3" s="6">
        <f t="shared" ref="J3:J45" ca="1" si="7" xml:space="preserve"> IF($J$1=A3,0,RAND())</f>
        <v>0.10128083990914671</v>
      </c>
      <c r="K3" s="6">
        <f t="shared" ref="K3:K45" ca="1" si="8">IF($K$1=A3,0,RAND())</f>
        <v>0.12006735026624038</v>
      </c>
      <c r="L3" s="6">
        <f t="shared" ref="L3:L45" ca="1" si="9" xml:space="preserve"> IF($L$1=A3,0,RAND())</f>
        <v>0.29912206287810195</v>
      </c>
      <c r="M3" s="6">
        <f t="shared" ref="M3:M45" ca="1" si="10" xml:space="preserve"> IF($M$1=A3,0,RAND())</f>
        <v>2.9041885228148434E-2</v>
      </c>
      <c r="N3" s="6">
        <f t="shared" ref="N3:N45" ca="1" si="11" xml:space="preserve"> IF($N$1=A3,0,RAND())</f>
        <v>0.45470402577158198</v>
      </c>
      <c r="O3" s="6">
        <f t="shared" ref="O3:O45" ca="1" si="12" xml:space="preserve"> IF($O$1=A3,0,RAND())</f>
        <v>0.8071659287199392</v>
      </c>
      <c r="P3" s="6">
        <f t="shared" ref="P3:P45" ca="1" si="13" xml:space="preserve"> IF($P$1=A3,0,RAND())</f>
        <v>0.48399183892296493</v>
      </c>
      <c r="Q3" s="6">
        <f t="shared" ref="Q3:Q45" ca="1" si="14" xml:space="preserve"> IF($Q$1=A3,0,RAND())</f>
        <v>0.31458756578792968</v>
      </c>
      <c r="R3" s="6">
        <f t="shared" ref="R3:R45" ca="1" si="15" xml:space="preserve"> IF($R$1=A3,0,RAND())</f>
        <v>5.7201596595024773E-2</v>
      </c>
      <c r="S3" s="6">
        <f t="shared" ref="S3:S45" ca="1" si="16" xml:space="preserve"> IF($S$1=A3,0,RAND())</f>
        <v>6.993427887082948E-2</v>
      </c>
      <c r="T3" s="6">
        <f t="shared" ref="T3:T45" ca="1" si="17" xml:space="preserve"> IF($T$1=A3,0,RAND())</f>
        <v>0.91571368950788778</v>
      </c>
      <c r="U3" s="6">
        <f t="shared" ref="U3:U45" ca="1" si="18" xml:space="preserve"> IF($U$1=A3,0,RAND())</f>
        <v>0.40004389977665356</v>
      </c>
      <c r="V3" s="6">
        <f t="shared" ref="V3:V45" ca="1" si="19" xml:space="preserve"> IF($V$1=A3,0,RAND())</f>
        <v>0.14561715482927906</v>
      </c>
      <c r="W3" s="6">
        <f t="shared" ref="W3:W45" ca="1" si="20" xml:space="preserve"> IF($W$1=A3,0,RAND())</f>
        <v>0.98834520731436293</v>
      </c>
      <c r="X3" s="6">
        <f t="shared" ref="X3:X45" ca="1" si="21" xml:space="preserve"> IF($X$1=A3,0,RAND())</f>
        <v>0.49823021859167216</v>
      </c>
      <c r="Y3" s="6">
        <f t="shared" ref="Y3:Y45" ca="1" si="22" xml:space="preserve"> IF($Y$1=A3,0,RAND())</f>
        <v>0.43343393228299354</v>
      </c>
      <c r="Z3" s="6">
        <f t="shared" ref="Z3:Z45" ca="1" si="23" xml:space="preserve"> IF($Z$1=A3,0,RAND())</f>
        <v>0.43396436103574432</v>
      </c>
      <c r="AA3" s="6">
        <f t="shared" ref="AA3:AA45" ca="1" si="24" xml:space="preserve"> IF($AA$1=A3,0,RAND())</f>
        <v>0.92651498740690919</v>
      </c>
      <c r="AB3" s="6">
        <f t="shared" ref="AB3:AB45" ca="1" si="25" xml:space="preserve"> IF($AB$1=A3,0,RAND())</f>
        <v>0.19816805964893436</v>
      </c>
      <c r="AC3" s="6">
        <f t="shared" ref="AC3:AC45" ca="1" si="26" xml:space="preserve"> IF($AC$1=A3,0,RAND())</f>
        <v>0.25525367766125018</v>
      </c>
      <c r="AD3" s="6">
        <f t="shared" ref="AD3:AD45" ca="1" si="27" xml:space="preserve"> IF($AD$1=A3,0,RAND())</f>
        <v>0.74159932920476723</v>
      </c>
      <c r="AE3" s="6">
        <f t="shared" ref="AE3:AE45" ca="1" si="28" xml:space="preserve"> IF($AE$1=A3,0,RAND())</f>
        <v>0.31217918340882722</v>
      </c>
      <c r="AF3" s="6">
        <f t="shared" ref="AF3:AF45" ca="1" si="29" xml:space="preserve"> IF($AF$1=A3,0,RAND())</f>
        <v>0.96467361118550798</v>
      </c>
      <c r="AG3" s="6">
        <f t="shared" ref="AG3:AG45" ca="1" si="30" xml:space="preserve"> IF($AG$1=A3,0,RAND())</f>
        <v>0.4929377529257124</v>
      </c>
      <c r="AH3" s="6">
        <f t="shared" ref="AH3:AH45" ca="1" si="31" xml:space="preserve"> IF($AH$1=A3,0,RAND())</f>
        <v>0.12941359385934992</v>
      </c>
      <c r="AI3" s="6">
        <f t="shared" ref="AI3:AI45" ca="1" si="32" xml:space="preserve"> IF($AI$1=A3,0,RAND())</f>
        <v>0.4680125175853117</v>
      </c>
      <c r="AJ3" s="6">
        <f t="shared" ref="AJ3:AJ45" ca="1" si="33" xml:space="preserve"> IF($AJ$1=A3,0,RAND())</f>
        <v>8.824180946950666E-2</v>
      </c>
      <c r="AK3" s="6">
        <f t="shared" ref="AK3:AK45" ca="1" si="34" xml:space="preserve"> IF($AK$1=A3,0,RAND())</f>
        <v>0.50948150755262833</v>
      </c>
      <c r="AL3" s="6">
        <f t="shared" ref="AL3:AL45" ca="1" si="35" xml:space="preserve"> IF($AL$1=A3,0,RAND())</f>
        <v>0.52593992285269098</v>
      </c>
      <c r="AM3" s="6">
        <f t="shared" ref="AM3:AM45" ca="1" si="36" xml:space="preserve"> IF($AM$1=A3,0,RAND())</f>
        <v>0.1140151131324898</v>
      </c>
      <c r="AN3" s="6">
        <f t="shared" ref="AN3:AN45" ca="1" si="37" xml:space="preserve"> IF($AN$1=A3,0,RAND())</f>
        <v>3.1404780596098192E-3</v>
      </c>
      <c r="AO3" s="6">
        <f t="shared" ref="AO3:AO45" ca="1" si="38" xml:space="preserve"> IF($AO$1=A3,0,RAND())</f>
        <v>0.37413110248434722</v>
      </c>
      <c r="AP3" s="6">
        <f t="shared" ref="AP3:AP45" ca="1" si="39" xml:space="preserve"> IF($AP$1=A3,0,RAND())</f>
        <v>0.60675651167510392</v>
      </c>
      <c r="AQ3" s="6">
        <f t="shared" ref="AQ3:AQ45" ca="1" si="40" xml:space="preserve"> IF($AQ$1=A3,0,RAND())</f>
        <v>0.61641476317905719</v>
      </c>
      <c r="AR3" s="6">
        <f t="shared" ref="AR3:AR45" ca="1" si="41" xml:space="preserve"> IF($AR$1=A3,0,RAND())</f>
        <v>0.78645150814443621</v>
      </c>
      <c r="AS3" s="7">
        <f t="shared" ref="AS3:AS45" ca="1" si="42" xml:space="preserve"> IF($AS$1=A3,0,RAND())</f>
        <v>0.66045755535669515</v>
      </c>
    </row>
    <row r="4" spans="1:45" x14ac:dyDescent="0.3">
      <c r="A4" s="11" t="s">
        <v>159</v>
      </c>
      <c r="B4" s="6">
        <f t="shared" ref="B4:B45" ca="1" si="43" xml:space="preserve"> IF($B$1=A4,0,RAND())</f>
        <v>0.5307757901603003</v>
      </c>
      <c r="C4" s="6">
        <f t="shared" ca="1" si="0"/>
        <v>0.26544285984778859</v>
      </c>
      <c r="D4" s="6">
        <f t="shared" ca="1" si="1"/>
        <v>0</v>
      </c>
      <c r="E4" s="6">
        <f t="shared" ca="1" si="2"/>
        <v>0.47608616352155764</v>
      </c>
      <c r="F4" s="6">
        <f t="shared" ca="1" si="3"/>
        <v>0.77232758297620063</v>
      </c>
      <c r="G4" s="6">
        <f t="shared" ca="1" si="4"/>
        <v>0.69941824245984996</v>
      </c>
      <c r="H4" s="6">
        <f t="shared" ca="1" si="5"/>
        <v>0.27209339661857168</v>
      </c>
      <c r="I4" s="6">
        <f t="shared" ca="1" si="6"/>
        <v>3.2337690740095515E-2</v>
      </c>
      <c r="J4" s="6">
        <f t="shared" ca="1" si="7"/>
        <v>1.285036899112757E-2</v>
      </c>
      <c r="K4" s="6">
        <f t="shared" ca="1" si="8"/>
        <v>0.56857328496684578</v>
      </c>
      <c r="L4" s="6">
        <f t="shared" ca="1" si="9"/>
        <v>0.16214587690016224</v>
      </c>
      <c r="M4" s="6">
        <f t="shared" ca="1" si="10"/>
        <v>0.12845728655887445</v>
      </c>
      <c r="N4" s="6">
        <f t="shared" ca="1" si="11"/>
        <v>0.1401683232751707</v>
      </c>
      <c r="O4" s="6">
        <f t="shared" ca="1" si="12"/>
        <v>0.82383321546549504</v>
      </c>
      <c r="P4" s="6">
        <f t="shared" ca="1" si="13"/>
        <v>0.14111837386835591</v>
      </c>
      <c r="Q4" s="6">
        <f t="shared" ca="1" si="14"/>
        <v>0.54585039979515948</v>
      </c>
      <c r="R4" s="6">
        <f t="shared" ca="1" si="15"/>
        <v>0.32607908145202436</v>
      </c>
      <c r="S4" s="6">
        <f t="shared" ca="1" si="16"/>
        <v>0.24631590296486605</v>
      </c>
      <c r="T4" s="6">
        <f t="shared" ca="1" si="17"/>
        <v>5.7925692596539791E-2</v>
      </c>
      <c r="U4" s="6">
        <f t="shared" ca="1" si="18"/>
        <v>0.78834433450139529</v>
      </c>
      <c r="V4" s="6">
        <f t="shared" ca="1" si="19"/>
        <v>0.47572610830794038</v>
      </c>
      <c r="W4" s="6">
        <f t="shared" ca="1" si="20"/>
        <v>0.20988891825468703</v>
      </c>
      <c r="X4" s="6">
        <f t="shared" ca="1" si="21"/>
        <v>0.65885939080727685</v>
      </c>
      <c r="Y4" s="6">
        <f t="shared" ca="1" si="22"/>
        <v>0.89858120429345911</v>
      </c>
      <c r="Z4" s="6">
        <f t="shared" ca="1" si="23"/>
        <v>0.39245530239019644</v>
      </c>
      <c r="AA4" s="6">
        <f t="shared" ca="1" si="24"/>
        <v>0.36590286569146147</v>
      </c>
      <c r="AB4" s="6">
        <f t="shared" ca="1" si="25"/>
        <v>7.6144829926274915E-2</v>
      </c>
      <c r="AC4" s="6">
        <f t="shared" ca="1" si="26"/>
        <v>0.54495450089020814</v>
      </c>
      <c r="AD4" s="6">
        <f t="shared" ca="1" si="27"/>
        <v>0.93238296385919883</v>
      </c>
      <c r="AE4" s="6">
        <f t="shared" ca="1" si="28"/>
        <v>0.91534527881574057</v>
      </c>
      <c r="AF4" s="6">
        <f t="shared" ca="1" si="29"/>
        <v>0.98492952474985229</v>
      </c>
      <c r="AG4" s="6">
        <f t="shared" ca="1" si="30"/>
        <v>0.4144674067925509</v>
      </c>
      <c r="AH4" s="6">
        <f t="shared" ca="1" si="31"/>
        <v>0.29722569762536644</v>
      </c>
      <c r="AI4" s="6">
        <f t="shared" ca="1" si="32"/>
        <v>9.7050598373998653E-2</v>
      </c>
      <c r="AJ4" s="6">
        <f t="shared" ca="1" si="33"/>
        <v>0.20796546833390794</v>
      </c>
      <c r="AK4" s="6">
        <f t="shared" ca="1" si="34"/>
        <v>0.89196326308522877</v>
      </c>
      <c r="AL4" s="6">
        <f t="shared" ca="1" si="35"/>
        <v>0.75777831062782064</v>
      </c>
      <c r="AM4" s="6">
        <f t="shared" ca="1" si="36"/>
        <v>0.13122216256005093</v>
      </c>
      <c r="AN4" s="6">
        <f t="shared" ca="1" si="37"/>
        <v>0.28674986046054929</v>
      </c>
      <c r="AO4" s="6">
        <f t="shared" ca="1" si="38"/>
        <v>0.92869140322185473</v>
      </c>
      <c r="AP4" s="6">
        <f t="shared" ca="1" si="39"/>
        <v>0.80408315367253425</v>
      </c>
      <c r="AQ4" s="6">
        <f t="shared" ca="1" si="40"/>
        <v>0.74565490004221868</v>
      </c>
      <c r="AR4" s="6">
        <f t="shared" ca="1" si="41"/>
        <v>0.17081435347217278</v>
      </c>
      <c r="AS4" s="7">
        <f t="shared" ca="1" si="42"/>
        <v>0.20371693953270054</v>
      </c>
    </row>
    <row r="5" spans="1:45" x14ac:dyDescent="0.3">
      <c r="A5" s="11" t="s">
        <v>160</v>
      </c>
      <c r="B5" s="6">
        <f t="shared" ca="1" si="43"/>
        <v>0.41090449391764039</v>
      </c>
      <c r="C5" s="6">
        <f t="shared" ca="1" si="0"/>
        <v>8.2400158661185552E-3</v>
      </c>
      <c r="D5" s="6">
        <f t="shared" ca="1" si="1"/>
        <v>0.56315965666035206</v>
      </c>
      <c r="E5" s="6">
        <f t="shared" ca="1" si="2"/>
        <v>0</v>
      </c>
      <c r="F5" s="6">
        <f t="shared" ca="1" si="3"/>
        <v>0.3601974588561665</v>
      </c>
      <c r="G5" s="6">
        <f t="shared" ca="1" si="4"/>
        <v>0.72061680855352905</v>
      </c>
      <c r="H5" s="6">
        <f t="shared" ca="1" si="5"/>
        <v>0.26509431972443587</v>
      </c>
      <c r="I5" s="6">
        <f t="shared" ca="1" si="6"/>
        <v>0.99867715282271152</v>
      </c>
      <c r="J5" s="6">
        <f t="shared" ca="1" si="7"/>
        <v>9.7184144195940458E-2</v>
      </c>
      <c r="K5" s="6">
        <f t="shared" ca="1" si="8"/>
        <v>0.61451357393253425</v>
      </c>
      <c r="L5" s="6">
        <f t="shared" ca="1" si="9"/>
        <v>0.99472475158127949</v>
      </c>
      <c r="M5" s="6">
        <f t="shared" ca="1" si="10"/>
        <v>0.4707244139933876</v>
      </c>
      <c r="N5" s="6">
        <f t="shared" ca="1" si="11"/>
        <v>4.1232832572232869E-2</v>
      </c>
      <c r="O5" s="6">
        <f t="shared" ca="1" si="12"/>
        <v>0.20189350183588284</v>
      </c>
      <c r="P5" s="6">
        <f t="shared" ca="1" si="13"/>
        <v>0.53830686666980532</v>
      </c>
      <c r="Q5" s="6">
        <f t="shared" ca="1" si="14"/>
        <v>0.87835294885063053</v>
      </c>
      <c r="R5" s="6">
        <f t="shared" ca="1" si="15"/>
        <v>0.6242387102766338</v>
      </c>
      <c r="S5" s="6">
        <f t="shared" ca="1" si="16"/>
        <v>0.10000762038487099</v>
      </c>
      <c r="T5" s="6">
        <f t="shared" ca="1" si="17"/>
        <v>0.97810843273956749</v>
      </c>
      <c r="U5" s="6">
        <f t="shared" ca="1" si="18"/>
        <v>5.5601691087520999E-2</v>
      </c>
      <c r="V5" s="6">
        <f t="shared" ca="1" si="19"/>
        <v>0.8957954092280882</v>
      </c>
      <c r="W5" s="6">
        <f t="shared" ca="1" si="20"/>
        <v>0.26173615623513369</v>
      </c>
      <c r="X5" s="6">
        <f t="shared" ca="1" si="21"/>
        <v>0.46423101228413277</v>
      </c>
      <c r="Y5" s="6">
        <f t="shared" ca="1" si="22"/>
        <v>0.14530110483429748</v>
      </c>
      <c r="Z5" s="6">
        <f t="shared" ca="1" si="23"/>
        <v>0.25501682850812391</v>
      </c>
      <c r="AA5" s="6">
        <f t="shared" ca="1" si="24"/>
        <v>0.40323366860595655</v>
      </c>
      <c r="AB5" s="6">
        <f t="shared" ca="1" si="25"/>
        <v>0.73671838410204038</v>
      </c>
      <c r="AC5" s="6">
        <f t="shared" ca="1" si="26"/>
        <v>0.83920050634841659</v>
      </c>
      <c r="AD5" s="6">
        <f t="shared" ca="1" si="27"/>
        <v>0.81426839497800274</v>
      </c>
      <c r="AE5" s="6">
        <f t="shared" ca="1" si="28"/>
        <v>0.97233391509340827</v>
      </c>
      <c r="AF5" s="6">
        <f t="shared" ca="1" si="29"/>
        <v>0.72802708486032697</v>
      </c>
      <c r="AG5" s="6">
        <f t="shared" ca="1" si="30"/>
        <v>0.56919847477420216</v>
      </c>
      <c r="AH5" s="6">
        <f t="shared" ca="1" si="31"/>
        <v>0.20534893137492161</v>
      </c>
      <c r="AI5" s="6">
        <f t="shared" ca="1" si="32"/>
        <v>0.80418447270531701</v>
      </c>
      <c r="AJ5" s="6">
        <f t="shared" ca="1" si="33"/>
        <v>0.81096736681562931</v>
      </c>
      <c r="AK5" s="6">
        <f t="shared" ca="1" si="34"/>
        <v>0.41825593582415399</v>
      </c>
      <c r="AL5" s="6">
        <f t="shared" ca="1" si="35"/>
        <v>0.20896006585093951</v>
      </c>
      <c r="AM5" s="6">
        <f t="shared" ca="1" si="36"/>
        <v>0.41497953424076417</v>
      </c>
      <c r="AN5" s="6">
        <f t="shared" ca="1" si="37"/>
        <v>0.99161529211032762</v>
      </c>
      <c r="AO5" s="6">
        <f t="shared" ca="1" si="38"/>
        <v>0.14906323622444606</v>
      </c>
      <c r="AP5" s="6">
        <f t="shared" ca="1" si="39"/>
        <v>8.110728452877225E-2</v>
      </c>
      <c r="AQ5" s="6">
        <f t="shared" ca="1" si="40"/>
        <v>0.55688295365145424</v>
      </c>
      <c r="AR5" s="6">
        <f t="shared" ca="1" si="41"/>
        <v>0.83461334076088245</v>
      </c>
      <c r="AS5" s="7">
        <f t="shared" ca="1" si="42"/>
        <v>0.88109865841611323</v>
      </c>
    </row>
    <row r="6" spans="1:45" x14ac:dyDescent="0.3">
      <c r="A6" s="11" t="s">
        <v>161</v>
      </c>
      <c r="B6" s="6">
        <f t="shared" ca="1" si="43"/>
        <v>0.96765005562634232</v>
      </c>
      <c r="C6" s="6">
        <f t="shared" ca="1" si="0"/>
        <v>0.68278760373694047</v>
      </c>
      <c r="D6" s="6">
        <f t="shared" ca="1" si="1"/>
        <v>8.2717695289132864E-3</v>
      </c>
      <c r="E6" s="6">
        <f t="shared" ca="1" si="2"/>
        <v>0.99664116769325806</v>
      </c>
      <c r="F6" s="6">
        <f t="shared" ca="1" si="3"/>
        <v>0</v>
      </c>
      <c r="G6" s="6">
        <f t="shared" ca="1" si="4"/>
        <v>0.78629161794793478</v>
      </c>
      <c r="H6" s="6">
        <f t="shared" ca="1" si="5"/>
        <v>0.41264946330034624</v>
      </c>
      <c r="I6" s="6">
        <f t="shared" ca="1" si="6"/>
        <v>9.4541889127240153E-2</v>
      </c>
      <c r="J6" s="6">
        <f t="shared" ca="1" si="7"/>
        <v>0.9294729249062168</v>
      </c>
      <c r="K6" s="6">
        <f t="shared" ca="1" si="8"/>
        <v>0.60722901217250969</v>
      </c>
      <c r="L6" s="6">
        <f t="shared" ca="1" si="9"/>
        <v>9.3110804337588338E-3</v>
      </c>
      <c r="M6" s="6">
        <f t="shared" ca="1" si="10"/>
        <v>0.88115839451134759</v>
      </c>
      <c r="N6" s="6">
        <f t="shared" ca="1" si="11"/>
        <v>6.7786454511985061E-2</v>
      </c>
      <c r="O6" s="6">
        <f t="shared" ca="1" si="12"/>
        <v>0.72077680783177078</v>
      </c>
      <c r="P6" s="6">
        <f t="shared" ca="1" si="13"/>
        <v>1.6470886987343114E-2</v>
      </c>
      <c r="Q6" s="6">
        <f t="shared" ca="1" si="14"/>
        <v>0.10798314548888277</v>
      </c>
      <c r="R6" s="6">
        <f t="shared" ca="1" si="15"/>
        <v>0.88075712548280261</v>
      </c>
      <c r="S6" s="6">
        <f t="shared" ca="1" si="16"/>
        <v>0.12065802990737196</v>
      </c>
      <c r="T6" s="6">
        <f t="shared" ca="1" si="17"/>
        <v>0.5155871559930727</v>
      </c>
      <c r="U6" s="6">
        <f t="shared" ca="1" si="18"/>
        <v>0.20637212964924057</v>
      </c>
      <c r="V6" s="6">
        <f t="shared" ca="1" si="19"/>
        <v>2.214363852682566E-2</v>
      </c>
      <c r="W6" s="6">
        <f t="shared" ca="1" si="20"/>
        <v>0.38223078710608949</v>
      </c>
      <c r="X6" s="6">
        <f t="shared" ca="1" si="21"/>
        <v>0.65958485512479514</v>
      </c>
      <c r="Y6" s="6">
        <f t="shared" ca="1" si="22"/>
        <v>0.21409710529768489</v>
      </c>
      <c r="Z6" s="6">
        <f t="shared" ca="1" si="23"/>
        <v>0.54599146075538618</v>
      </c>
      <c r="AA6" s="6">
        <f t="shared" ca="1" si="24"/>
        <v>0.33601391641307254</v>
      </c>
      <c r="AB6" s="6">
        <f t="shared" ca="1" si="25"/>
        <v>0.75739948093616516</v>
      </c>
      <c r="AC6" s="6">
        <f t="shared" ca="1" si="26"/>
        <v>0.11992284076876369</v>
      </c>
      <c r="AD6" s="6">
        <f t="shared" ca="1" si="27"/>
        <v>0.57816769961604109</v>
      </c>
      <c r="AE6" s="6">
        <f t="shared" ca="1" si="28"/>
        <v>0.31745098682379735</v>
      </c>
      <c r="AF6" s="6">
        <f t="shared" ca="1" si="29"/>
        <v>0.3116615656976135</v>
      </c>
      <c r="AG6" s="6">
        <f t="shared" ca="1" si="30"/>
        <v>0.93254523770143527</v>
      </c>
      <c r="AH6" s="6">
        <f t="shared" ca="1" si="31"/>
        <v>0.9366461986534601</v>
      </c>
      <c r="AI6" s="6">
        <f t="shared" ca="1" si="32"/>
        <v>0.26847935546965818</v>
      </c>
      <c r="AJ6" s="6">
        <f t="shared" ca="1" si="33"/>
        <v>3.9939925562950562E-2</v>
      </c>
      <c r="AK6" s="6">
        <f t="shared" ca="1" si="34"/>
        <v>0.38375324352158324</v>
      </c>
      <c r="AL6" s="6">
        <f t="shared" ca="1" si="35"/>
        <v>0.83253208962241088</v>
      </c>
      <c r="AM6" s="6">
        <f t="shared" ca="1" si="36"/>
        <v>0.65373605465387641</v>
      </c>
      <c r="AN6" s="6">
        <f t="shared" ca="1" si="37"/>
        <v>0.85612323732232687</v>
      </c>
      <c r="AO6" s="6">
        <f t="shared" ca="1" si="38"/>
        <v>0.58223450990494652</v>
      </c>
      <c r="AP6" s="6">
        <f t="shared" ca="1" si="39"/>
        <v>0.73756558466844258</v>
      </c>
      <c r="AQ6" s="6">
        <f t="shared" ca="1" si="40"/>
        <v>0.49395549713803932</v>
      </c>
      <c r="AR6" s="6">
        <f t="shared" ca="1" si="41"/>
        <v>0.51351819642460772</v>
      </c>
      <c r="AS6" s="7">
        <f t="shared" ca="1" si="42"/>
        <v>0.3514764547338739</v>
      </c>
    </row>
    <row r="7" spans="1:45" x14ac:dyDescent="0.3">
      <c r="A7" s="11" t="s">
        <v>162</v>
      </c>
      <c r="B7" s="6">
        <f t="shared" ca="1" si="43"/>
        <v>0.61174901918832947</v>
      </c>
      <c r="C7" s="6">
        <f t="shared" ca="1" si="0"/>
        <v>0.71058675146610251</v>
      </c>
      <c r="D7" s="6">
        <f t="shared" ca="1" si="1"/>
        <v>0.69117278057205112</v>
      </c>
      <c r="E7" s="6">
        <f t="shared" ca="1" si="2"/>
        <v>0.21519049388762002</v>
      </c>
      <c r="F7" s="6">
        <f t="shared" ca="1" si="3"/>
        <v>0.82765525277298535</v>
      </c>
      <c r="G7" s="6">
        <f t="shared" ca="1" si="4"/>
        <v>0</v>
      </c>
      <c r="H7" s="6">
        <f t="shared" ca="1" si="5"/>
        <v>0.66204830007090087</v>
      </c>
      <c r="I7" s="6">
        <f t="shared" ca="1" si="6"/>
        <v>0.14397884800358796</v>
      </c>
      <c r="J7" s="6">
        <f t="shared" ca="1" si="7"/>
        <v>0.64767857767010539</v>
      </c>
      <c r="K7" s="6">
        <f t="shared" ca="1" si="8"/>
        <v>0.63011198542363311</v>
      </c>
      <c r="L7" s="6">
        <f t="shared" ca="1" si="9"/>
        <v>0.66011496664696157</v>
      </c>
      <c r="M7" s="6">
        <f t="shared" ca="1" si="10"/>
        <v>0.17096204759674116</v>
      </c>
      <c r="N7" s="6">
        <f t="shared" ca="1" si="11"/>
        <v>0.34562917957486639</v>
      </c>
      <c r="O7" s="6">
        <f t="shared" ca="1" si="12"/>
        <v>0.38045617900187345</v>
      </c>
      <c r="P7" s="6">
        <f t="shared" ca="1" si="13"/>
        <v>0.84506367726032805</v>
      </c>
      <c r="Q7" s="6">
        <f t="shared" ca="1" si="14"/>
        <v>0.30839492064582041</v>
      </c>
      <c r="R7" s="6">
        <f t="shared" ca="1" si="15"/>
        <v>4.5846467419160541E-3</v>
      </c>
      <c r="S7" s="6">
        <f t="shared" ca="1" si="16"/>
        <v>0.20346819221143531</v>
      </c>
      <c r="T7" s="6">
        <f t="shared" ca="1" si="17"/>
        <v>0.91495342351005571</v>
      </c>
      <c r="U7" s="6">
        <f t="shared" ca="1" si="18"/>
        <v>0.85176364535698068</v>
      </c>
      <c r="V7" s="6">
        <f t="shared" ca="1" si="19"/>
        <v>0.97831771142795154</v>
      </c>
      <c r="W7" s="6">
        <f t="shared" ca="1" si="20"/>
        <v>3.1451989036566208E-2</v>
      </c>
      <c r="X7" s="6">
        <f t="shared" ca="1" si="21"/>
        <v>0.6715667773354238</v>
      </c>
      <c r="Y7" s="6">
        <f t="shared" ca="1" si="22"/>
        <v>0.92527251574646507</v>
      </c>
      <c r="Z7" s="6">
        <f t="shared" ca="1" si="23"/>
        <v>2.3957722107106894E-2</v>
      </c>
      <c r="AA7" s="6">
        <f t="shared" ca="1" si="24"/>
        <v>0.11327067253133838</v>
      </c>
      <c r="AB7" s="6">
        <f t="shared" ca="1" si="25"/>
        <v>0.30681123441146518</v>
      </c>
      <c r="AC7" s="6">
        <f t="shared" ca="1" si="26"/>
        <v>0.64254526636744036</v>
      </c>
      <c r="AD7" s="6">
        <f t="shared" ca="1" si="27"/>
        <v>0.52274528113492458</v>
      </c>
      <c r="AE7" s="6">
        <f t="shared" ca="1" si="28"/>
        <v>0.55568759420672142</v>
      </c>
      <c r="AF7" s="6">
        <f t="shared" ca="1" si="29"/>
        <v>0.79319641625238013</v>
      </c>
      <c r="AG7" s="6">
        <f t="shared" ca="1" si="30"/>
        <v>0.44921635394075843</v>
      </c>
      <c r="AH7" s="6">
        <f t="shared" ca="1" si="31"/>
        <v>0.32275057087224335</v>
      </c>
      <c r="AI7" s="6">
        <f t="shared" ca="1" si="32"/>
        <v>0.61589594923290358</v>
      </c>
      <c r="AJ7" s="6">
        <f t="shared" ca="1" si="33"/>
        <v>7.9802891906254225E-2</v>
      </c>
      <c r="AK7" s="6">
        <f t="shared" ca="1" si="34"/>
        <v>0.61160782422308813</v>
      </c>
      <c r="AL7" s="6">
        <f t="shared" ca="1" si="35"/>
        <v>0.14637939590670945</v>
      </c>
      <c r="AM7" s="6">
        <f t="shared" ca="1" si="36"/>
        <v>0.20891732504994465</v>
      </c>
      <c r="AN7" s="6">
        <f t="shared" ca="1" si="37"/>
        <v>0.32037209336793371</v>
      </c>
      <c r="AO7" s="6">
        <f t="shared" ca="1" si="38"/>
        <v>0.84254392890046226</v>
      </c>
      <c r="AP7" s="6">
        <f t="shared" ca="1" si="39"/>
        <v>8.4273989957603157E-2</v>
      </c>
      <c r="AQ7" s="6">
        <f t="shared" ca="1" si="40"/>
        <v>0.22146012560036954</v>
      </c>
      <c r="AR7" s="6">
        <f t="shared" ca="1" si="41"/>
        <v>0.69186015402402978</v>
      </c>
      <c r="AS7" s="7">
        <f t="shared" ca="1" si="42"/>
        <v>0.95978939982244504</v>
      </c>
    </row>
    <row r="8" spans="1:45" x14ac:dyDescent="0.3">
      <c r="A8" s="11" t="s">
        <v>163</v>
      </c>
      <c r="B8" s="6">
        <f t="shared" ca="1" si="43"/>
        <v>0.65446450646102661</v>
      </c>
      <c r="C8" s="6">
        <f t="shared" ca="1" si="0"/>
        <v>0.8402349174550392</v>
      </c>
      <c r="D8" s="6">
        <f t="shared" ca="1" si="1"/>
        <v>0.93125153406001437</v>
      </c>
      <c r="E8" s="6">
        <f t="shared" ca="1" si="2"/>
        <v>0.77821264114350552</v>
      </c>
      <c r="F8" s="6">
        <f t="shared" ca="1" si="3"/>
        <v>0.10622092661199001</v>
      </c>
      <c r="G8" s="6">
        <f t="shared" ca="1" si="4"/>
        <v>0.23633389681327499</v>
      </c>
      <c r="H8" s="6">
        <f t="shared" ca="1" si="5"/>
        <v>0</v>
      </c>
      <c r="I8" s="6">
        <f t="shared" ca="1" si="6"/>
        <v>0.99437404220278025</v>
      </c>
      <c r="J8" s="6">
        <f t="shared" ca="1" si="7"/>
        <v>0.62666202072284094</v>
      </c>
      <c r="K8" s="6">
        <f t="shared" ca="1" si="8"/>
        <v>6.2788038252603595E-3</v>
      </c>
      <c r="L8" s="6">
        <f t="shared" ca="1" si="9"/>
        <v>0.39813782893990268</v>
      </c>
      <c r="M8" s="6">
        <f t="shared" ca="1" si="10"/>
        <v>0.79732185076415274</v>
      </c>
      <c r="N8" s="6">
        <f t="shared" ca="1" si="11"/>
        <v>0.83170517223149509</v>
      </c>
      <c r="O8" s="6">
        <f t="shared" ca="1" si="12"/>
        <v>0.17986104577641582</v>
      </c>
      <c r="P8" s="6">
        <f t="shared" ca="1" si="13"/>
        <v>0.62851775771566465</v>
      </c>
      <c r="Q8" s="6">
        <f t="shared" ca="1" si="14"/>
        <v>0.81791949078321879</v>
      </c>
      <c r="R8" s="6">
        <f t="shared" ca="1" si="15"/>
        <v>0.49250548267780991</v>
      </c>
      <c r="S8" s="6">
        <f t="shared" ca="1" si="16"/>
        <v>0.28908092219591264</v>
      </c>
      <c r="T8" s="6">
        <f t="shared" ca="1" si="17"/>
        <v>0.67380003006350975</v>
      </c>
      <c r="U8" s="6">
        <f t="shared" ca="1" si="18"/>
        <v>0.89545112621242129</v>
      </c>
      <c r="V8" s="6">
        <f t="shared" ca="1" si="19"/>
        <v>0.22471908407966645</v>
      </c>
      <c r="W8" s="6">
        <f t="shared" ca="1" si="20"/>
        <v>0.878555761064989</v>
      </c>
      <c r="X8" s="6">
        <f t="shared" ca="1" si="21"/>
        <v>0.57053705505600172</v>
      </c>
      <c r="Y8" s="6">
        <f t="shared" ca="1" si="22"/>
        <v>0.38380866568973038</v>
      </c>
      <c r="Z8" s="6">
        <f t="shared" ca="1" si="23"/>
        <v>0.3055526849226422</v>
      </c>
      <c r="AA8" s="6">
        <f t="shared" ca="1" si="24"/>
        <v>0.26854694324560602</v>
      </c>
      <c r="AB8" s="6">
        <f t="shared" ca="1" si="25"/>
        <v>0.8637405388387035</v>
      </c>
      <c r="AC8" s="6">
        <f t="shared" ca="1" si="26"/>
        <v>0.30790131945792354</v>
      </c>
      <c r="AD8" s="6">
        <f t="shared" ca="1" si="27"/>
        <v>0.95666929941395029</v>
      </c>
      <c r="AE8" s="6">
        <f t="shared" ca="1" si="28"/>
        <v>3.8955247859652209E-2</v>
      </c>
      <c r="AF8" s="6">
        <f t="shared" ca="1" si="29"/>
        <v>0.19896644490465076</v>
      </c>
      <c r="AG8" s="6">
        <f t="shared" ca="1" si="30"/>
        <v>0.79506174073410663</v>
      </c>
      <c r="AH8" s="6">
        <f t="shared" ca="1" si="31"/>
        <v>0.10801910233982259</v>
      </c>
      <c r="AI8" s="6">
        <f t="shared" ca="1" si="32"/>
        <v>0.11000095962878242</v>
      </c>
      <c r="AJ8" s="6">
        <f t="shared" ca="1" si="33"/>
        <v>0.69368730069907036</v>
      </c>
      <c r="AK8" s="6">
        <f t="shared" ca="1" si="34"/>
        <v>9.2260883650940317E-2</v>
      </c>
      <c r="AL8" s="6">
        <f t="shared" ca="1" si="35"/>
        <v>0.30025196049122349</v>
      </c>
      <c r="AM8" s="6">
        <f t="shared" ca="1" si="36"/>
        <v>0.35739177232453989</v>
      </c>
      <c r="AN8" s="6">
        <f t="shared" ca="1" si="37"/>
        <v>0.65716969533466518</v>
      </c>
      <c r="AO8" s="6">
        <f t="shared" ca="1" si="38"/>
        <v>0.27275034534341758</v>
      </c>
      <c r="AP8" s="6">
        <f t="shared" ca="1" si="39"/>
        <v>0.70815212214134626</v>
      </c>
      <c r="AQ8" s="6">
        <f t="shared" ca="1" si="40"/>
        <v>0.83767536092872819</v>
      </c>
      <c r="AR8" s="6">
        <f t="shared" ca="1" si="41"/>
        <v>4.6839132821670182E-2</v>
      </c>
      <c r="AS8" s="7">
        <f t="shared" ca="1" si="42"/>
        <v>0.10458142585427233</v>
      </c>
    </row>
    <row r="9" spans="1:45" x14ac:dyDescent="0.3">
      <c r="A9" s="11" t="s">
        <v>164</v>
      </c>
      <c r="B9" s="6">
        <f t="shared" ca="1" si="43"/>
        <v>9.8021541141037227E-2</v>
      </c>
      <c r="C9" s="6">
        <f t="shared" ca="1" si="0"/>
        <v>0.45010328105857123</v>
      </c>
      <c r="D9" s="6">
        <f t="shared" ca="1" si="1"/>
        <v>0.95493868948874383</v>
      </c>
      <c r="E9" s="6">
        <f t="shared" ca="1" si="2"/>
        <v>0.56068183595367249</v>
      </c>
      <c r="F9" s="6">
        <f t="shared" ca="1" si="3"/>
        <v>0.63227428172389855</v>
      </c>
      <c r="G9" s="6">
        <f t="shared" ca="1" si="4"/>
        <v>5.5853360922495487E-2</v>
      </c>
      <c r="H9" s="6">
        <f t="shared" ca="1" si="5"/>
        <v>0.99288794501943889</v>
      </c>
      <c r="I9" s="6">
        <f t="shared" ca="1" si="6"/>
        <v>0</v>
      </c>
      <c r="J9" s="6">
        <f t="shared" ca="1" si="7"/>
        <v>1.4337768004885842E-2</v>
      </c>
      <c r="K9" s="6">
        <f t="shared" ca="1" si="8"/>
        <v>0.83079162061652945</v>
      </c>
      <c r="L9" s="6">
        <f t="shared" ca="1" si="9"/>
        <v>0.72402183672021603</v>
      </c>
      <c r="M9" s="6">
        <f t="shared" ca="1" si="10"/>
        <v>0.15620364943508058</v>
      </c>
      <c r="N9" s="6">
        <f t="shared" ca="1" si="11"/>
        <v>0.77528573016714886</v>
      </c>
      <c r="O9" s="6">
        <f t="shared" ca="1" si="12"/>
        <v>0.35139625887007053</v>
      </c>
      <c r="P9" s="6">
        <f t="shared" ca="1" si="13"/>
        <v>0.19169966562870799</v>
      </c>
      <c r="Q9" s="6">
        <f t="shared" ca="1" si="14"/>
        <v>0.30391587320021818</v>
      </c>
      <c r="R9" s="6">
        <f t="shared" ca="1" si="15"/>
        <v>0.85570619916466795</v>
      </c>
      <c r="S9" s="6">
        <f t="shared" ca="1" si="16"/>
        <v>0.83446905973804675</v>
      </c>
      <c r="T9" s="6">
        <f t="shared" ca="1" si="17"/>
        <v>0.57381248106958582</v>
      </c>
      <c r="U9" s="6">
        <f t="shared" ca="1" si="18"/>
        <v>6.5823117157630673E-3</v>
      </c>
      <c r="V9" s="6">
        <f t="shared" ca="1" si="19"/>
        <v>0.63563788491336559</v>
      </c>
      <c r="W9" s="6">
        <f t="shared" ca="1" si="20"/>
        <v>0.52201084525740471</v>
      </c>
      <c r="X9" s="6">
        <f t="shared" ca="1" si="21"/>
        <v>0.62565639029075282</v>
      </c>
      <c r="Y9" s="6">
        <f t="shared" ca="1" si="22"/>
        <v>0.29722762685733806</v>
      </c>
      <c r="Z9" s="6">
        <f t="shared" ca="1" si="23"/>
        <v>0.89162140341433671</v>
      </c>
      <c r="AA9" s="6">
        <f t="shared" ca="1" si="24"/>
        <v>0.14265767682897301</v>
      </c>
      <c r="AB9" s="6">
        <f t="shared" ca="1" si="25"/>
        <v>0.41121141050835408</v>
      </c>
      <c r="AC9" s="6">
        <f t="shared" ca="1" si="26"/>
        <v>0.4966655669377491</v>
      </c>
      <c r="AD9" s="6">
        <f t="shared" ca="1" si="27"/>
        <v>0.31665979120616239</v>
      </c>
      <c r="AE9" s="6">
        <f t="shared" ca="1" si="28"/>
        <v>0.66122076122923912</v>
      </c>
      <c r="AF9" s="6">
        <f t="shared" ca="1" si="29"/>
        <v>0.85675262289569809</v>
      </c>
      <c r="AG9" s="6">
        <f t="shared" ca="1" si="30"/>
        <v>0.19999349054320559</v>
      </c>
      <c r="AH9" s="6">
        <f t="shared" ca="1" si="31"/>
        <v>0.43331648354730656</v>
      </c>
      <c r="AI9" s="6">
        <f t="shared" ca="1" si="32"/>
        <v>0.54451310812006837</v>
      </c>
      <c r="AJ9" s="6">
        <f t="shared" ca="1" si="33"/>
        <v>0.30585613062938821</v>
      </c>
      <c r="AK9" s="6">
        <f t="shared" ca="1" si="34"/>
        <v>0.52200703257504744</v>
      </c>
      <c r="AL9" s="6">
        <f t="shared" ca="1" si="35"/>
        <v>0.91616509402316271</v>
      </c>
      <c r="AM9" s="6">
        <f t="shared" ca="1" si="36"/>
        <v>0.75864579879834404</v>
      </c>
      <c r="AN9" s="6">
        <f t="shared" ca="1" si="37"/>
        <v>8.8713800542645549E-2</v>
      </c>
      <c r="AO9" s="6">
        <f t="shared" ca="1" si="38"/>
        <v>0.67540545615137582</v>
      </c>
      <c r="AP9" s="6">
        <f t="shared" ca="1" si="39"/>
        <v>0.32921764299843082</v>
      </c>
      <c r="AQ9" s="6">
        <f t="shared" ca="1" si="40"/>
        <v>0.86896738276003738</v>
      </c>
      <c r="AR9" s="6">
        <f t="shared" ca="1" si="41"/>
        <v>0.40037798993739271</v>
      </c>
      <c r="AS9" s="7">
        <f t="shared" ca="1" si="42"/>
        <v>0.53179531611920772</v>
      </c>
    </row>
    <row r="10" spans="1:45" x14ac:dyDescent="0.3">
      <c r="A10" s="11" t="s">
        <v>165</v>
      </c>
      <c r="B10" s="6">
        <f t="shared" ca="1" si="43"/>
        <v>0.55025147384681761</v>
      </c>
      <c r="C10" s="6">
        <f t="shared" ca="1" si="0"/>
        <v>0.49978294812457125</v>
      </c>
      <c r="D10" s="6">
        <f t="shared" ca="1" si="1"/>
        <v>0.94957165778001751</v>
      </c>
      <c r="E10" s="6">
        <f t="shared" ca="1" si="2"/>
        <v>0.38592577391034</v>
      </c>
      <c r="F10" s="6">
        <f t="shared" ca="1" si="3"/>
        <v>0.39773631177732816</v>
      </c>
      <c r="G10" s="6">
        <f t="shared" ca="1" si="4"/>
        <v>0.73191310417375866</v>
      </c>
      <c r="H10" s="6">
        <f t="shared" ca="1" si="5"/>
        <v>0.57179591438277733</v>
      </c>
      <c r="I10" s="6">
        <f t="shared" ca="1" si="6"/>
        <v>0.61457260374844935</v>
      </c>
      <c r="J10" s="6">
        <f t="shared" ca="1" si="7"/>
        <v>0</v>
      </c>
      <c r="K10" s="6">
        <f t="shared" ca="1" si="8"/>
        <v>0.65851655771650675</v>
      </c>
      <c r="L10" s="6">
        <f t="shared" ca="1" si="9"/>
        <v>0.903385916427624</v>
      </c>
      <c r="M10" s="6">
        <f t="shared" ca="1" si="10"/>
        <v>0.34188339691616676</v>
      </c>
      <c r="N10" s="6">
        <f t="shared" ca="1" si="11"/>
        <v>0.20455449568555162</v>
      </c>
      <c r="O10" s="6">
        <f t="shared" ca="1" si="12"/>
        <v>0.52889461822619543</v>
      </c>
      <c r="P10" s="6">
        <f t="shared" ca="1" si="13"/>
        <v>0.28230893081478747</v>
      </c>
      <c r="Q10" s="6">
        <f t="shared" ca="1" si="14"/>
        <v>0.52361900484881729</v>
      </c>
      <c r="R10" s="6">
        <f t="shared" ca="1" si="15"/>
        <v>0.63652196157839147</v>
      </c>
      <c r="S10" s="6">
        <f t="shared" ca="1" si="16"/>
        <v>0.15369455505356422</v>
      </c>
      <c r="T10" s="6">
        <f t="shared" ca="1" si="17"/>
        <v>0.12909943911282329</v>
      </c>
      <c r="U10" s="6">
        <f t="shared" ca="1" si="18"/>
        <v>8.6927709690185706E-2</v>
      </c>
      <c r="V10" s="6">
        <f t="shared" ca="1" si="19"/>
        <v>0.59170189488596769</v>
      </c>
      <c r="W10" s="6">
        <f t="shared" ca="1" si="20"/>
        <v>0.60082062518317247</v>
      </c>
      <c r="X10" s="6">
        <f t="shared" ca="1" si="21"/>
        <v>0.20905826693053298</v>
      </c>
      <c r="Y10" s="6">
        <f t="shared" ca="1" si="22"/>
        <v>0.41374335928153061</v>
      </c>
      <c r="Z10" s="6">
        <f t="shared" ca="1" si="23"/>
        <v>0.10394612333107855</v>
      </c>
      <c r="AA10" s="6">
        <f t="shared" ca="1" si="24"/>
        <v>0.49668881208284843</v>
      </c>
      <c r="AB10" s="6">
        <f t="shared" ca="1" si="25"/>
        <v>0.75370769899194601</v>
      </c>
      <c r="AC10" s="6">
        <f t="shared" ca="1" si="26"/>
        <v>0.10277181341241237</v>
      </c>
      <c r="AD10" s="6">
        <f t="shared" ca="1" si="27"/>
        <v>0.9549288300775407</v>
      </c>
      <c r="AE10" s="6">
        <f t="shared" ca="1" si="28"/>
        <v>0.81444727493855096</v>
      </c>
      <c r="AF10" s="6">
        <f t="shared" ca="1" si="29"/>
        <v>0.39594915975977696</v>
      </c>
      <c r="AG10" s="6">
        <f t="shared" ca="1" si="30"/>
        <v>0.77983024609906237</v>
      </c>
      <c r="AH10" s="6">
        <f t="shared" ca="1" si="31"/>
        <v>0.91630961393105248</v>
      </c>
      <c r="AI10" s="6">
        <f t="shared" ca="1" si="32"/>
        <v>0.84179297747006032</v>
      </c>
      <c r="AJ10" s="6">
        <f t="shared" ca="1" si="33"/>
        <v>0.7226048595351835</v>
      </c>
      <c r="AK10" s="6">
        <f t="shared" ca="1" si="34"/>
        <v>0.19102036796449418</v>
      </c>
      <c r="AL10" s="6">
        <f t="shared" ca="1" si="35"/>
        <v>0.3799929599210603</v>
      </c>
      <c r="AM10" s="6">
        <f t="shared" ca="1" si="36"/>
        <v>0.34055299225956881</v>
      </c>
      <c r="AN10" s="6">
        <f t="shared" ca="1" si="37"/>
        <v>0.92574483483752579</v>
      </c>
      <c r="AO10" s="6">
        <f t="shared" ca="1" si="38"/>
        <v>0.66548374163392199</v>
      </c>
      <c r="AP10" s="6">
        <f t="shared" ca="1" si="39"/>
        <v>0.65230308630059675</v>
      </c>
      <c r="AQ10" s="6">
        <f t="shared" ca="1" si="40"/>
        <v>0.17581995420557406</v>
      </c>
      <c r="AR10" s="6">
        <f t="shared" ca="1" si="41"/>
        <v>0.67058553210152694</v>
      </c>
      <c r="AS10" s="7">
        <f t="shared" ca="1" si="42"/>
        <v>0.46337363663199949</v>
      </c>
    </row>
    <row r="11" spans="1:45" x14ac:dyDescent="0.3">
      <c r="A11" s="11" t="s">
        <v>166</v>
      </c>
      <c r="B11" s="6">
        <f t="shared" ca="1" si="43"/>
        <v>0.70699539357884222</v>
      </c>
      <c r="C11" s="6">
        <f t="shared" ca="1" si="0"/>
        <v>4.2298394673187634E-2</v>
      </c>
      <c r="D11" s="6">
        <f t="shared" ca="1" si="1"/>
        <v>0.16505890435514647</v>
      </c>
      <c r="E11" s="6">
        <f t="shared" ca="1" si="2"/>
        <v>0.3837418924739483</v>
      </c>
      <c r="F11" s="6">
        <f t="shared" ca="1" si="3"/>
        <v>0.7848479165785347</v>
      </c>
      <c r="G11" s="6">
        <f t="shared" ca="1" si="4"/>
        <v>0.20922799159036187</v>
      </c>
      <c r="H11" s="6">
        <f t="shared" ca="1" si="5"/>
        <v>0.24128400147531204</v>
      </c>
      <c r="I11" s="6">
        <f t="shared" ca="1" si="6"/>
        <v>3.4217054136734815E-3</v>
      </c>
      <c r="J11" s="6">
        <f t="shared" ca="1" si="7"/>
        <v>0.95566031007496988</v>
      </c>
      <c r="K11" s="6">
        <f t="shared" ca="1" si="8"/>
        <v>0</v>
      </c>
      <c r="L11" s="6">
        <f t="shared" ca="1" si="9"/>
        <v>0.35152288451019764</v>
      </c>
      <c r="M11" s="6">
        <f t="shared" ca="1" si="10"/>
        <v>0.46036259827156045</v>
      </c>
      <c r="N11" s="6">
        <f t="shared" ca="1" si="11"/>
        <v>0.13382696063981769</v>
      </c>
      <c r="O11" s="6">
        <f t="shared" ca="1" si="12"/>
        <v>0.77954137272142876</v>
      </c>
      <c r="P11" s="6">
        <f t="shared" ca="1" si="13"/>
        <v>0.29599392549353687</v>
      </c>
      <c r="Q11" s="6">
        <f t="shared" ca="1" si="14"/>
        <v>9.5496152488918185E-2</v>
      </c>
      <c r="R11" s="6">
        <f t="shared" ca="1" si="15"/>
        <v>0.38917941131407419</v>
      </c>
      <c r="S11" s="6">
        <f t="shared" ca="1" si="16"/>
        <v>0.65320674253842026</v>
      </c>
      <c r="T11" s="6">
        <f t="shared" ca="1" si="17"/>
        <v>0.21104103903433702</v>
      </c>
      <c r="U11" s="6">
        <f t="shared" ca="1" si="18"/>
        <v>0.3395753062032385</v>
      </c>
      <c r="V11" s="6">
        <f t="shared" ca="1" si="19"/>
        <v>1.9118981561132897E-2</v>
      </c>
      <c r="W11" s="6">
        <f t="shared" ca="1" si="20"/>
        <v>0.48077775653514265</v>
      </c>
      <c r="X11" s="6">
        <f t="shared" ca="1" si="21"/>
        <v>0.75251326379204553</v>
      </c>
      <c r="Y11" s="6">
        <f t="shared" ca="1" si="22"/>
        <v>0.76974898299819405</v>
      </c>
      <c r="Z11" s="6">
        <f t="shared" ca="1" si="23"/>
        <v>0.13275808430805913</v>
      </c>
      <c r="AA11" s="6">
        <f t="shared" ca="1" si="24"/>
        <v>0.57149614754219702</v>
      </c>
      <c r="AB11" s="6">
        <f t="shared" ca="1" si="25"/>
        <v>8.4962755008104018E-2</v>
      </c>
      <c r="AC11" s="6">
        <f t="shared" ca="1" si="26"/>
        <v>0.37080395502450147</v>
      </c>
      <c r="AD11" s="6">
        <f t="shared" ca="1" si="27"/>
        <v>0.63877611872476581</v>
      </c>
      <c r="AE11" s="6">
        <f t="shared" ca="1" si="28"/>
        <v>0.15749683897745814</v>
      </c>
      <c r="AF11" s="6">
        <f t="shared" ca="1" si="29"/>
        <v>0.93730585167576197</v>
      </c>
      <c r="AG11" s="6">
        <f t="shared" ca="1" si="30"/>
        <v>0.51689858406020173</v>
      </c>
      <c r="AH11" s="6">
        <f t="shared" ca="1" si="31"/>
        <v>0.91613287084184614</v>
      </c>
      <c r="AI11" s="6">
        <f t="shared" ca="1" si="32"/>
        <v>0.55080166640500205</v>
      </c>
      <c r="AJ11" s="6">
        <f t="shared" ca="1" si="33"/>
        <v>2.3593742393001382E-2</v>
      </c>
      <c r="AK11" s="6">
        <f t="shared" ca="1" si="34"/>
        <v>0.90342323746024444</v>
      </c>
      <c r="AL11" s="6">
        <f t="shared" ca="1" si="35"/>
        <v>0.70217198933694613</v>
      </c>
      <c r="AM11" s="6">
        <f t="shared" ca="1" si="36"/>
        <v>0.89126287072883714</v>
      </c>
      <c r="AN11" s="6">
        <f t="shared" ca="1" si="37"/>
        <v>3.3752029813030826E-2</v>
      </c>
      <c r="AO11" s="6">
        <f t="shared" ca="1" si="38"/>
        <v>0.81455036738500253</v>
      </c>
      <c r="AP11" s="6">
        <f t="shared" ca="1" si="39"/>
        <v>0.34284721259301876</v>
      </c>
      <c r="AQ11" s="6">
        <f t="shared" ca="1" si="40"/>
        <v>0.23237609540897963</v>
      </c>
      <c r="AR11" s="6">
        <f t="shared" ca="1" si="41"/>
        <v>0.13118131314853754</v>
      </c>
      <c r="AS11" s="7">
        <f t="shared" ca="1" si="42"/>
        <v>0.88641967625228368</v>
      </c>
    </row>
    <row r="12" spans="1:45" x14ac:dyDescent="0.3">
      <c r="A12" s="11" t="s">
        <v>167</v>
      </c>
      <c r="B12" s="6">
        <f t="shared" ca="1" si="43"/>
        <v>0.61927246786406942</v>
      </c>
      <c r="C12" s="6">
        <f t="shared" ca="1" si="0"/>
        <v>1.3486927168956608E-2</v>
      </c>
      <c r="D12" s="6">
        <f t="shared" ca="1" si="1"/>
        <v>0.10795887257283043</v>
      </c>
      <c r="E12" s="6">
        <f t="shared" ca="1" si="2"/>
        <v>6.4063636715587013E-2</v>
      </c>
      <c r="F12" s="6">
        <f t="shared" ca="1" si="3"/>
        <v>1.8333916042764575E-2</v>
      </c>
      <c r="G12" s="6">
        <f t="shared" ca="1" si="4"/>
        <v>0.48910886286638244</v>
      </c>
      <c r="H12" s="6">
        <f t="shared" ca="1" si="5"/>
        <v>0.65846230349719137</v>
      </c>
      <c r="I12" s="6">
        <f t="shared" ca="1" si="6"/>
        <v>6.1770483374411045E-2</v>
      </c>
      <c r="J12" s="6">
        <f t="shared" ca="1" si="7"/>
        <v>0.96026884774191024</v>
      </c>
      <c r="K12" s="6">
        <f t="shared" ca="1" si="8"/>
        <v>0.59334528039279666</v>
      </c>
      <c r="L12" s="6">
        <f t="shared" ca="1" si="9"/>
        <v>0</v>
      </c>
      <c r="M12" s="6">
        <f t="shared" ca="1" si="10"/>
        <v>0.49445726648439248</v>
      </c>
      <c r="N12" s="6">
        <f t="shared" ca="1" si="11"/>
        <v>0.5322910937330626</v>
      </c>
      <c r="O12" s="6">
        <f t="shared" ca="1" si="12"/>
        <v>0.5446144189084412</v>
      </c>
      <c r="P12" s="6">
        <f t="shared" ca="1" si="13"/>
        <v>0.80866481607759055</v>
      </c>
      <c r="Q12" s="6">
        <f t="shared" ca="1" si="14"/>
        <v>0.72669784385640834</v>
      </c>
      <c r="R12" s="6">
        <f t="shared" ca="1" si="15"/>
        <v>0.66531888834660657</v>
      </c>
      <c r="S12" s="6">
        <f t="shared" ca="1" si="16"/>
        <v>0.11912241612509578</v>
      </c>
      <c r="T12" s="6">
        <f t="shared" ca="1" si="17"/>
        <v>0.4853432782336371</v>
      </c>
      <c r="U12" s="6">
        <f t="shared" ca="1" si="18"/>
        <v>3.7407097615488882E-2</v>
      </c>
      <c r="V12" s="6">
        <f t="shared" ca="1" si="19"/>
        <v>0.4773241527945824</v>
      </c>
      <c r="W12" s="6">
        <f t="shared" ca="1" si="20"/>
        <v>0.49486266268784929</v>
      </c>
      <c r="X12" s="6">
        <f t="shared" ca="1" si="21"/>
        <v>0.57338106918106457</v>
      </c>
      <c r="Y12" s="6">
        <f t="shared" ca="1" si="22"/>
        <v>0.88119182781696237</v>
      </c>
      <c r="Z12" s="6">
        <f t="shared" ca="1" si="23"/>
        <v>0.89616994543739859</v>
      </c>
      <c r="AA12" s="6">
        <f t="shared" ca="1" si="24"/>
        <v>0.35122277876050811</v>
      </c>
      <c r="AB12" s="6">
        <f t="shared" ca="1" si="25"/>
        <v>0.66167391993969316</v>
      </c>
      <c r="AC12" s="6">
        <f t="shared" ca="1" si="26"/>
        <v>0.89141577254181614</v>
      </c>
      <c r="AD12" s="6">
        <f t="shared" ca="1" si="27"/>
        <v>0.92281119706422676</v>
      </c>
      <c r="AE12" s="6">
        <f t="shared" ca="1" si="28"/>
        <v>0.49014715925306973</v>
      </c>
      <c r="AF12" s="6">
        <f t="shared" ca="1" si="29"/>
        <v>0.92747035402686484</v>
      </c>
      <c r="AG12" s="6">
        <f t="shared" ca="1" si="30"/>
        <v>0.94921323664786539</v>
      </c>
      <c r="AH12" s="6">
        <f t="shared" ca="1" si="31"/>
        <v>0.78803658940484067</v>
      </c>
      <c r="AI12" s="6">
        <f t="shared" ca="1" si="32"/>
        <v>0.74727730293265127</v>
      </c>
      <c r="AJ12" s="6">
        <f t="shared" ca="1" si="33"/>
        <v>0.26712924727070375</v>
      </c>
      <c r="AK12" s="6">
        <f t="shared" ca="1" si="34"/>
        <v>0.12531379576781798</v>
      </c>
      <c r="AL12" s="6">
        <f t="shared" ca="1" si="35"/>
        <v>0.88826526458604893</v>
      </c>
      <c r="AM12" s="6">
        <f t="shared" ca="1" si="36"/>
        <v>0.96839820123549858</v>
      </c>
      <c r="AN12" s="6">
        <f t="shared" ca="1" si="37"/>
        <v>0.30845167665350515</v>
      </c>
      <c r="AO12" s="6">
        <f t="shared" ca="1" si="38"/>
        <v>4.6580469976790773E-2</v>
      </c>
      <c r="AP12" s="6">
        <f t="shared" ca="1" si="39"/>
        <v>0.58595521173838827</v>
      </c>
      <c r="AQ12" s="6">
        <f t="shared" ca="1" si="40"/>
        <v>0.50897169531359765</v>
      </c>
      <c r="AR12" s="6">
        <f t="shared" ca="1" si="41"/>
        <v>0.85842191758263497</v>
      </c>
      <c r="AS12" s="7">
        <f t="shared" ca="1" si="42"/>
        <v>0.51154711644208128</v>
      </c>
    </row>
    <row r="13" spans="1:45" x14ac:dyDescent="0.3">
      <c r="A13" s="11" t="s">
        <v>168</v>
      </c>
      <c r="B13" s="6">
        <f t="shared" ca="1" si="43"/>
        <v>0.30806745281819525</v>
      </c>
      <c r="C13" s="6">
        <f t="shared" ca="1" si="0"/>
        <v>0.81502956877507593</v>
      </c>
      <c r="D13" s="6">
        <f t="shared" ca="1" si="1"/>
        <v>0.29910250728748988</v>
      </c>
      <c r="E13" s="6">
        <f t="shared" ca="1" si="2"/>
        <v>0.12163386272010357</v>
      </c>
      <c r="F13" s="6">
        <f t="shared" ca="1" si="3"/>
        <v>0.50998207663230355</v>
      </c>
      <c r="G13" s="6">
        <f t="shared" ca="1" si="4"/>
        <v>0.37410179894714213</v>
      </c>
      <c r="H13" s="6">
        <f t="shared" ca="1" si="5"/>
        <v>0.11401880255021857</v>
      </c>
      <c r="I13" s="6">
        <f t="shared" ca="1" si="6"/>
        <v>0.73610173590328498</v>
      </c>
      <c r="J13" s="6">
        <f t="shared" ca="1" si="7"/>
        <v>0.79281588430515859</v>
      </c>
      <c r="K13" s="6">
        <f t="shared" ca="1" si="8"/>
        <v>0.57535862687511374</v>
      </c>
      <c r="L13" s="6">
        <f t="shared" ca="1" si="9"/>
        <v>0.76721166305455168</v>
      </c>
      <c r="M13" s="6">
        <f t="shared" ca="1" si="10"/>
        <v>0</v>
      </c>
      <c r="N13" s="6">
        <f t="shared" ca="1" si="11"/>
        <v>0.17855422983655644</v>
      </c>
      <c r="O13" s="6">
        <f t="shared" ca="1" si="12"/>
        <v>0.1221670504844018</v>
      </c>
      <c r="P13" s="6">
        <f t="shared" ca="1" si="13"/>
        <v>0.50194958100490694</v>
      </c>
      <c r="Q13" s="6">
        <f t="shared" ca="1" si="14"/>
        <v>0.54145718274788734</v>
      </c>
      <c r="R13" s="6">
        <f t="shared" ca="1" si="15"/>
        <v>0.17405182350233572</v>
      </c>
      <c r="S13" s="6">
        <f t="shared" ca="1" si="16"/>
        <v>0.63761462522968892</v>
      </c>
      <c r="T13" s="6">
        <f t="shared" ca="1" si="17"/>
        <v>0.65129900885402425</v>
      </c>
      <c r="U13" s="6">
        <f t="shared" ca="1" si="18"/>
        <v>0.6884409604161279</v>
      </c>
      <c r="V13" s="6">
        <f t="shared" ca="1" si="19"/>
        <v>0.79613092794826379</v>
      </c>
      <c r="W13" s="6">
        <f t="shared" ca="1" si="20"/>
        <v>0.63008106128872998</v>
      </c>
      <c r="X13" s="6">
        <f t="shared" ca="1" si="21"/>
        <v>0.50191010539090408</v>
      </c>
      <c r="Y13" s="6">
        <f t="shared" ca="1" si="22"/>
        <v>0.76342354017484915</v>
      </c>
      <c r="Z13" s="6">
        <f t="shared" ca="1" si="23"/>
        <v>0.35629181688987299</v>
      </c>
      <c r="AA13" s="6">
        <f t="shared" ca="1" si="24"/>
        <v>0.56747929215126669</v>
      </c>
      <c r="AB13" s="6">
        <f t="shared" ca="1" si="25"/>
        <v>0.33004208946620572</v>
      </c>
      <c r="AC13" s="6">
        <f t="shared" ca="1" si="26"/>
        <v>1.7378627131724778E-2</v>
      </c>
      <c r="AD13" s="6">
        <f t="shared" ca="1" si="27"/>
        <v>0.66150803839648853</v>
      </c>
      <c r="AE13" s="6">
        <f t="shared" ca="1" si="28"/>
        <v>0.11741757533286445</v>
      </c>
      <c r="AF13" s="6">
        <f t="shared" ca="1" si="29"/>
        <v>0.54113138932995952</v>
      </c>
      <c r="AG13" s="6">
        <f t="shared" ca="1" si="30"/>
        <v>0.46085126285301914</v>
      </c>
      <c r="AH13" s="6">
        <f t="shared" ca="1" si="31"/>
        <v>0.16335123862931222</v>
      </c>
      <c r="AI13" s="6">
        <f t="shared" ca="1" si="32"/>
        <v>0.23630186162904909</v>
      </c>
      <c r="AJ13" s="6">
        <f t="shared" ca="1" si="33"/>
        <v>0.61233824104053269</v>
      </c>
      <c r="AK13" s="6">
        <f t="shared" ca="1" si="34"/>
        <v>0.63539025407569882</v>
      </c>
      <c r="AL13" s="6">
        <f t="shared" ca="1" si="35"/>
        <v>0.79564027696694473</v>
      </c>
      <c r="AM13" s="6">
        <f t="shared" ca="1" si="36"/>
        <v>0.67348378525786567</v>
      </c>
      <c r="AN13" s="6">
        <f t="shared" ca="1" si="37"/>
        <v>0.67800469637494243</v>
      </c>
      <c r="AO13" s="6">
        <f t="shared" ca="1" si="38"/>
        <v>0.63152496108267075</v>
      </c>
      <c r="AP13" s="6">
        <f t="shared" ca="1" si="39"/>
        <v>0.67938551014351112</v>
      </c>
      <c r="AQ13" s="6">
        <f t="shared" ca="1" si="40"/>
        <v>6.2130507758587195E-2</v>
      </c>
      <c r="AR13" s="6">
        <f t="shared" ca="1" si="41"/>
        <v>0.76541289905532339</v>
      </c>
      <c r="AS13" s="7">
        <f t="shared" ca="1" si="42"/>
        <v>0.65824058644494599</v>
      </c>
    </row>
    <row r="14" spans="1:45" x14ac:dyDescent="0.3">
      <c r="A14" s="11" t="s">
        <v>169</v>
      </c>
      <c r="B14" s="6">
        <f t="shared" ca="1" si="43"/>
        <v>0.84817499337708879</v>
      </c>
      <c r="C14" s="6">
        <f t="shared" ca="1" si="0"/>
        <v>0.87182523000822565</v>
      </c>
      <c r="D14" s="6">
        <f t="shared" ca="1" si="1"/>
        <v>0.71435533310869381</v>
      </c>
      <c r="E14" s="6">
        <f t="shared" ca="1" si="2"/>
        <v>0.36577296436406681</v>
      </c>
      <c r="F14" s="6">
        <f t="shared" ca="1" si="3"/>
        <v>0.77099835187790555</v>
      </c>
      <c r="G14" s="6">
        <f t="shared" ca="1" si="4"/>
        <v>0.16453531022443013</v>
      </c>
      <c r="H14" s="6">
        <f t="shared" ca="1" si="5"/>
        <v>0.91509527284186087</v>
      </c>
      <c r="I14" s="6">
        <f t="shared" ca="1" si="6"/>
        <v>0.79934730628579365</v>
      </c>
      <c r="J14" s="6">
        <f t="shared" ca="1" si="7"/>
        <v>5.5620983580761951E-3</v>
      </c>
      <c r="K14" s="6">
        <f t="shared" ca="1" si="8"/>
        <v>0.63884845058395578</v>
      </c>
      <c r="L14" s="6">
        <f t="shared" ca="1" si="9"/>
        <v>0.30948905910743174</v>
      </c>
      <c r="M14" s="6">
        <f t="shared" ca="1" si="10"/>
        <v>0.5327266909959073</v>
      </c>
      <c r="N14" s="6">
        <f t="shared" ca="1" si="11"/>
        <v>0</v>
      </c>
      <c r="O14" s="6">
        <f t="shared" ca="1" si="12"/>
        <v>4.0709032966128378E-2</v>
      </c>
      <c r="P14" s="6">
        <f t="shared" ca="1" si="13"/>
        <v>0.4234463182594741</v>
      </c>
      <c r="Q14" s="6">
        <f t="shared" ca="1" si="14"/>
        <v>2.2635859468451147E-2</v>
      </c>
      <c r="R14" s="6">
        <f t="shared" ca="1" si="15"/>
        <v>0.77084644590965612</v>
      </c>
      <c r="S14" s="6">
        <f t="shared" ca="1" si="16"/>
        <v>0.82121710238609946</v>
      </c>
      <c r="T14" s="6">
        <f t="shared" ca="1" si="17"/>
        <v>0.3869175761209378</v>
      </c>
      <c r="U14" s="6">
        <f t="shared" ca="1" si="18"/>
        <v>0.2947113867520722</v>
      </c>
      <c r="V14" s="6">
        <f t="shared" ca="1" si="19"/>
        <v>0.88496014222902608</v>
      </c>
      <c r="W14" s="6">
        <f t="shared" ca="1" si="20"/>
        <v>0.64876404559909284</v>
      </c>
      <c r="X14" s="6">
        <f t="shared" ca="1" si="21"/>
        <v>0.47588119713952504</v>
      </c>
      <c r="Y14" s="6">
        <f t="shared" ca="1" si="22"/>
        <v>7.5384035703884522E-2</v>
      </c>
      <c r="Z14" s="6">
        <f t="shared" ca="1" si="23"/>
        <v>0.48916881504512155</v>
      </c>
      <c r="AA14" s="6">
        <f t="shared" ca="1" si="24"/>
        <v>0.31648520961737314</v>
      </c>
      <c r="AB14" s="6">
        <f t="shared" ca="1" si="25"/>
        <v>0.21674561582814089</v>
      </c>
      <c r="AC14" s="6">
        <f t="shared" ca="1" si="26"/>
        <v>0.90462337083539213</v>
      </c>
      <c r="AD14" s="6">
        <f t="shared" ca="1" si="27"/>
        <v>0.17814458732855565</v>
      </c>
      <c r="AE14" s="6">
        <f t="shared" ca="1" si="28"/>
        <v>0.10112525052549726</v>
      </c>
      <c r="AF14" s="6">
        <f t="shared" ca="1" si="29"/>
        <v>0.62720527205852372</v>
      </c>
      <c r="AG14" s="6">
        <f t="shared" ca="1" si="30"/>
        <v>0.77455884257024676</v>
      </c>
      <c r="AH14" s="6">
        <f t="shared" ca="1" si="31"/>
        <v>0.14290475026405136</v>
      </c>
      <c r="AI14" s="6">
        <f t="shared" ca="1" si="32"/>
        <v>1.9004876396837345E-2</v>
      </c>
      <c r="AJ14" s="6">
        <f t="shared" ca="1" si="33"/>
        <v>0.7983204601616144</v>
      </c>
      <c r="AK14" s="6">
        <f t="shared" ca="1" si="34"/>
        <v>0.59715642886682518</v>
      </c>
      <c r="AL14" s="6">
        <f t="shared" ca="1" si="35"/>
        <v>0.65135599026326163</v>
      </c>
      <c r="AM14" s="6">
        <f t="shared" ca="1" si="36"/>
        <v>0.96788926990096058</v>
      </c>
      <c r="AN14" s="6">
        <f t="shared" ca="1" si="37"/>
        <v>0.56004318970548317</v>
      </c>
      <c r="AO14" s="6">
        <f t="shared" ca="1" si="38"/>
        <v>0.44211998269742836</v>
      </c>
      <c r="AP14" s="6">
        <f t="shared" ca="1" si="39"/>
        <v>0.57591216766197151</v>
      </c>
      <c r="AQ14" s="6">
        <f t="shared" ca="1" si="40"/>
        <v>0.32968386870611754</v>
      </c>
      <c r="AR14" s="6">
        <f t="shared" ca="1" si="41"/>
        <v>0.31753327060188807</v>
      </c>
      <c r="AS14" s="7">
        <f t="shared" ca="1" si="42"/>
        <v>0.24652038430664636</v>
      </c>
    </row>
    <row r="15" spans="1:45" x14ac:dyDescent="0.3">
      <c r="A15" s="11" t="s">
        <v>170</v>
      </c>
      <c r="B15" s="6">
        <f t="shared" ca="1" si="43"/>
        <v>0.32447186259252014</v>
      </c>
      <c r="C15" s="6">
        <f t="shared" ca="1" si="0"/>
        <v>7.4262311064622777E-2</v>
      </c>
      <c r="D15" s="6">
        <f t="shared" ca="1" si="1"/>
        <v>0.30345852892684555</v>
      </c>
      <c r="E15" s="6">
        <f t="shared" ca="1" si="2"/>
        <v>0.4157669850913116</v>
      </c>
      <c r="F15" s="6">
        <f t="shared" ca="1" si="3"/>
        <v>0.94217193718130943</v>
      </c>
      <c r="G15" s="6">
        <f t="shared" ca="1" si="4"/>
        <v>0.75231371026794247</v>
      </c>
      <c r="H15" s="6">
        <f t="shared" ca="1" si="5"/>
        <v>0.48374666700843516</v>
      </c>
      <c r="I15" s="6">
        <f t="shared" ca="1" si="6"/>
        <v>0.53493343983359398</v>
      </c>
      <c r="J15" s="6">
        <f t="shared" ca="1" si="7"/>
        <v>0.99004218635875241</v>
      </c>
      <c r="K15" s="6">
        <f t="shared" ca="1" si="8"/>
        <v>3.4216285902120225E-2</v>
      </c>
      <c r="L15" s="6">
        <f t="shared" ca="1" si="9"/>
        <v>0.45831748774393555</v>
      </c>
      <c r="M15" s="6">
        <f t="shared" ca="1" si="10"/>
        <v>0.53316623024210674</v>
      </c>
      <c r="N15" s="6">
        <f t="shared" ca="1" si="11"/>
        <v>7.4612959719413507E-2</v>
      </c>
      <c r="O15" s="6">
        <f t="shared" ca="1" si="12"/>
        <v>0</v>
      </c>
      <c r="P15" s="6">
        <f t="shared" ca="1" si="13"/>
        <v>1.0569587786763202E-2</v>
      </c>
      <c r="Q15" s="6">
        <f t="shared" ca="1" si="14"/>
        <v>0.2885672814780087</v>
      </c>
      <c r="R15" s="6">
        <f t="shared" ca="1" si="15"/>
        <v>4.4571128974596141E-2</v>
      </c>
      <c r="S15" s="6">
        <f t="shared" ca="1" si="16"/>
        <v>0.26959214944684573</v>
      </c>
      <c r="T15" s="6">
        <f t="shared" ca="1" si="17"/>
        <v>0.42319302653958324</v>
      </c>
      <c r="U15" s="6">
        <f t="shared" ca="1" si="18"/>
        <v>0.23961099868413327</v>
      </c>
      <c r="V15" s="6">
        <f t="shared" ca="1" si="19"/>
        <v>0.58054162895695816</v>
      </c>
      <c r="W15" s="6">
        <f t="shared" ca="1" si="20"/>
        <v>2.5527939442565373E-2</v>
      </c>
      <c r="X15" s="6">
        <f t="shared" ca="1" si="21"/>
        <v>0.67525834854656341</v>
      </c>
      <c r="Y15" s="6">
        <f t="shared" ca="1" si="22"/>
        <v>0.72819893423570481</v>
      </c>
      <c r="Z15" s="6">
        <f t="shared" ca="1" si="23"/>
        <v>0.64943357925253187</v>
      </c>
      <c r="AA15" s="6">
        <f t="shared" ca="1" si="24"/>
        <v>0.17055901306205579</v>
      </c>
      <c r="AB15" s="6">
        <f t="shared" ca="1" si="25"/>
        <v>0.34568657421576221</v>
      </c>
      <c r="AC15" s="6">
        <f t="shared" ca="1" si="26"/>
        <v>0.42880349140640395</v>
      </c>
      <c r="AD15" s="6">
        <f t="shared" ca="1" si="27"/>
        <v>0.11397115264536972</v>
      </c>
      <c r="AE15" s="6">
        <f t="shared" ca="1" si="28"/>
        <v>0.66536542808365118</v>
      </c>
      <c r="AF15" s="6">
        <f t="shared" ca="1" si="29"/>
        <v>0.72889630869142408</v>
      </c>
      <c r="AG15" s="6">
        <f t="shared" ca="1" si="30"/>
        <v>8.8514961298446715E-2</v>
      </c>
      <c r="AH15" s="6">
        <f t="shared" ca="1" si="31"/>
        <v>0.73510580870728159</v>
      </c>
      <c r="AI15" s="6">
        <f t="shared" ca="1" si="32"/>
        <v>0.27946112304931825</v>
      </c>
      <c r="AJ15" s="6">
        <f t="shared" ca="1" si="33"/>
        <v>0.85626622026743515</v>
      </c>
      <c r="AK15" s="6">
        <f t="shared" ca="1" si="34"/>
        <v>0.66093753005579547</v>
      </c>
      <c r="AL15" s="6">
        <f t="shared" ca="1" si="35"/>
        <v>0.10485793218093897</v>
      </c>
      <c r="AM15" s="6">
        <f t="shared" ca="1" si="36"/>
        <v>0.68092123264781435</v>
      </c>
      <c r="AN15" s="6">
        <f t="shared" ca="1" si="37"/>
        <v>0.38187754797777518</v>
      </c>
      <c r="AO15" s="6">
        <f t="shared" ca="1" si="38"/>
        <v>0.86450087010908172</v>
      </c>
      <c r="AP15" s="6">
        <f t="shared" ca="1" si="39"/>
        <v>0.63597122532407679</v>
      </c>
      <c r="AQ15" s="6">
        <f t="shared" ca="1" si="40"/>
        <v>0.52959380308608106</v>
      </c>
      <c r="AR15" s="6">
        <f t="shared" ca="1" si="41"/>
        <v>0.44487250316510107</v>
      </c>
      <c r="AS15" s="7">
        <f t="shared" ca="1" si="42"/>
        <v>0.53253885586593497</v>
      </c>
    </row>
    <row r="16" spans="1:45" x14ac:dyDescent="0.3">
      <c r="A16" s="11" t="s">
        <v>171</v>
      </c>
      <c r="B16" s="6">
        <f t="shared" ca="1" si="43"/>
        <v>0.59713397545109381</v>
      </c>
      <c r="C16" s="6">
        <f t="shared" ca="1" si="0"/>
        <v>2.2285894281076857E-2</v>
      </c>
      <c r="D16" s="6">
        <f t="shared" ca="1" si="1"/>
        <v>0.29848105532085822</v>
      </c>
      <c r="E16" s="6">
        <f t="shared" ca="1" si="2"/>
        <v>0.941502716068221</v>
      </c>
      <c r="F16" s="6">
        <f t="shared" ca="1" si="3"/>
        <v>0.90300305171597994</v>
      </c>
      <c r="G16" s="6">
        <f t="shared" ca="1" si="4"/>
        <v>0.5491713850757417</v>
      </c>
      <c r="H16" s="6">
        <f t="shared" ca="1" si="5"/>
        <v>0.87310059853008326</v>
      </c>
      <c r="I16" s="6">
        <f t="shared" ca="1" si="6"/>
        <v>0.10409776854620256</v>
      </c>
      <c r="J16" s="6">
        <f t="shared" ca="1" si="7"/>
        <v>0.20708187194972705</v>
      </c>
      <c r="K16" s="6">
        <f t="shared" ca="1" si="8"/>
        <v>0.90641379216054618</v>
      </c>
      <c r="L16" s="6">
        <f t="shared" ca="1" si="9"/>
        <v>0.97000007976141844</v>
      </c>
      <c r="M16" s="6">
        <f t="shared" ca="1" si="10"/>
        <v>0.12376624958823113</v>
      </c>
      <c r="N16" s="6">
        <f t="shared" ca="1" si="11"/>
        <v>0.63892282933828304</v>
      </c>
      <c r="O16" s="6">
        <f t="shared" ca="1" si="12"/>
        <v>0.13428058552974365</v>
      </c>
      <c r="P16" s="6">
        <f t="shared" ca="1" si="13"/>
        <v>0</v>
      </c>
      <c r="Q16" s="6">
        <f t="shared" ca="1" si="14"/>
        <v>0.75467966941847908</v>
      </c>
      <c r="R16" s="6">
        <f t="shared" ca="1" si="15"/>
        <v>0.78912583545781256</v>
      </c>
      <c r="S16" s="6">
        <f t="shared" ca="1" si="16"/>
        <v>0.57267679076441136</v>
      </c>
      <c r="T16" s="6">
        <f t="shared" ca="1" si="17"/>
        <v>0.12137324219366297</v>
      </c>
      <c r="U16" s="6">
        <f t="shared" ca="1" si="18"/>
        <v>0.29819237429690459</v>
      </c>
      <c r="V16" s="6">
        <f t="shared" ca="1" si="19"/>
        <v>0.86807920929784166</v>
      </c>
      <c r="W16" s="6">
        <f t="shared" ca="1" si="20"/>
        <v>0.50887668404705477</v>
      </c>
      <c r="X16" s="6">
        <f t="shared" ca="1" si="21"/>
        <v>0.85379085750352324</v>
      </c>
      <c r="Y16" s="6">
        <f t="shared" ca="1" si="22"/>
        <v>0.91468851481608959</v>
      </c>
      <c r="Z16" s="6">
        <f t="shared" ca="1" si="23"/>
        <v>0.45804347740444895</v>
      </c>
      <c r="AA16" s="6">
        <f t="shared" ca="1" si="24"/>
        <v>0.71605620540382198</v>
      </c>
      <c r="AB16" s="6">
        <f t="shared" ca="1" si="25"/>
        <v>7.6922233649176164E-2</v>
      </c>
      <c r="AC16" s="6">
        <f t="shared" ca="1" si="26"/>
        <v>0.27521228074684867</v>
      </c>
      <c r="AD16" s="6">
        <f t="shared" ca="1" si="27"/>
        <v>0.93343058362641251</v>
      </c>
      <c r="AE16" s="6">
        <f t="shared" ca="1" si="28"/>
        <v>9.4232020959591711E-2</v>
      </c>
      <c r="AF16" s="6">
        <f t="shared" ca="1" si="29"/>
        <v>0.83167727510454781</v>
      </c>
      <c r="AG16" s="6">
        <f t="shared" ca="1" si="30"/>
        <v>0.36448402168958571</v>
      </c>
      <c r="AH16" s="6">
        <f t="shared" ca="1" si="31"/>
        <v>0.23252444467260824</v>
      </c>
      <c r="AI16" s="6">
        <f t="shared" ca="1" si="32"/>
        <v>0.82544239638696482</v>
      </c>
      <c r="AJ16" s="6">
        <f t="shared" ca="1" si="33"/>
        <v>0.18942397433793268</v>
      </c>
      <c r="AK16" s="6">
        <f t="shared" ca="1" si="34"/>
        <v>9.1859811500356492E-2</v>
      </c>
      <c r="AL16" s="6">
        <f t="shared" ca="1" si="35"/>
        <v>0.80561444199412657</v>
      </c>
      <c r="AM16" s="6">
        <f t="shared" ca="1" si="36"/>
        <v>0.12130290151753076</v>
      </c>
      <c r="AN16" s="6">
        <f t="shared" ca="1" si="37"/>
        <v>0.66149515214480514</v>
      </c>
      <c r="AO16" s="6">
        <f t="shared" ca="1" si="38"/>
        <v>2.757672494475738E-2</v>
      </c>
      <c r="AP16" s="6">
        <f t="shared" ca="1" si="39"/>
        <v>0.91233580080350407</v>
      </c>
      <c r="AQ16" s="6">
        <f t="shared" ca="1" si="40"/>
        <v>0.29085216302234784</v>
      </c>
      <c r="AR16" s="6">
        <f t="shared" ca="1" si="41"/>
        <v>0.75539954531386744</v>
      </c>
      <c r="AS16" s="7">
        <f t="shared" ca="1" si="42"/>
        <v>0.97940978188609118</v>
      </c>
    </row>
    <row r="17" spans="1:45" x14ac:dyDescent="0.3">
      <c r="A17" s="11" t="s">
        <v>172</v>
      </c>
      <c r="B17" s="6">
        <f t="shared" ca="1" si="43"/>
        <v>0.51647166961188506</v>
      </c>
      <c r="C17" s="6">
        <f t="shared" ca="1" si="0"/>
        <v>9.0216173163286673E-2</v>
      </c>
      <c r="D17" s="6">
        <f t="shared" ca="1" si="1"/>
        <v>3.1245776061741393E-2</v>
      </c>
      <c r="E17" s="6">
        <f t="shared" ca="1" si="2"/>
        <v>0.64925387258294176</v>
      </c>
      <c r="F17" s="6">
        <f t="shared" ca="1" si="3"/>
        <v>0.22386343270647102</v>
      </c>
      <c r="G17" s="6">
        <f t="shared" ca="1" si="4"/>
        <v>0.47601352384600104</v>
      </c>
      <c r="H17" s="6">
        <f t="shared" ca="1" si="5"/>
        <v>0.38282557977389031</v>
      </c>
      <c r="I17" s="6">
        <f t="shared" ca="1" si="6"/>
        <v>0.82522973779186792</v>
      </c>
      <c r="J17" s="6">
        <f t="shared" ca="1" si="7"/>
        <v>0.81328734922326074</v>
      </c>
      <c r="K17" s="6">
        <f t="shared" ca="1" si="8"/>
        <v>0.61133459352749175</v>
      </c>
      <c r="L17" s="6">
        <f t="shared" ca="1" si="9"/>
        <v>0.36984306301956726</v>
      </c>
      <c r="M17" s="6">
        <f t="shared" ca="1" si="10"/>
        <v>6.4625852482798396E-2</v>
      </c>
      <c r="N17" s="6">
        <f t="shared" ca="1" si="11"/>
        <v>1.4809428454115592E-2</v>
      </c>
      <c r="O17" s="6">
        <f t="shared" ca="1" si="12"/>
        <v>9.4120140537073516E-2</v>
      </c>
      <c r="P17" s="6">
        <f t="shared" ca="1" si="13"/>
        <v>0.16037104572797045</v>
      </c>
      <c r="Q17" s="6">
        <f t="shared" ca="1" si="14"/>
        <v>0</v>
      </c>
      <c r="R17" s="6">
        <f t="shared" ca="1" si="15"/>
        <v>0.96291821862437432</v>
      </c>
      <c r="S17" s="6">
        <f t="shared" ca="1" si="16"/>
        <v>0.41983360011798254</v>
      </c>
      <c r="T17" s="6">
        <f t="shared" ca="1" si="17"/>
        <v>0.55160199544486077</v>
      </c>
      <c r="U17" s="6">
        <f t="shared" ca="1" si="18"/>
        <v>0.9647188800046933</v>
      </c>
      <c r="V17" s="6">
        <f t="shared" ca="1" si="19"/>
        <v>0.37462729725916899</v>
      </c>
      <c r="W17" s="6">
        <f t="shared" ca="1" si="20"/>
        <v>0.43292517427941601</v>
      </c>
      <c r="X17" s="6">
        <f t="shared" ca="1" si="21"/>
        <v>0.7454735684392727</v>
      </c>
      <c r="Y17" s="6">
        <f t="shared" ca="1" si="22"/>
        <v>0.27550552750555413</v>
      </c>
      <c r="Z17" s="6">
        <f t="shared" ca="1" si="23"/>
        <v>5.649262059811766E-2</v>
      </c>
      <c r="AA17" s="6">
        <f t="shared" ca="1" si="24"/>
        <v>0.91082404991207466</v>
      </c>
      <c r="AB17" s="6">
        <f t="shared" ca="1" si="25"/>
        <v>0.82101986361111334</v>
      </c>
      <c r="AC17" s="6">
        <f t="shared" ca="1" si="26"/>
        <v>0.9437319443616472</v>
      </c>
      <c r="AD17" s="6">
        <f t="shared" ca="1" si="27"/>
        <v>4.0713039482024982E-2</v>
      </c>
      <c r="AE17" s="6">
        <f t="shared" ca="1" si="28"/>
        <v>0.88084440999561275</v>
      </c>
      <c r="AF17" s="6">
        <f t="shared" ca="1" si="29"/>
        <v>8.0369752641301417E-2</v>
      </c>
      <c r="AG17" s="6">
        <f t="shared" ca="1" si="30"/>
        <v>0.73500136926738957</v>
      </c>
      <c r="AH17" s="6">
        <f t="shared" ca="1" si="31"/>
        <v>0.64817740860801432</v>
      </c>
      <c r="AI17" s="6">
        <f t="shared" ca="1" si="32"/>
        <v>5.780980180294637E-2</v>
      </c>
      <c r="AJ17" s="6">
        <f t="shared" ca="1" si="33"/>
        <v>0.38736415835189431</v>
      </c>
      <c r="AK17" s="6">
        <f t="shared" ca="1" si="34"/>
        <v>0.70962581908307198</v>
      </c>
      <c r="AL17" s="6">
        <f t="shared" ca="1" si="35"/>
        <v>6.8287632943779264E-2</v>
      </c>
      <c r="AM17" s="6">
        <f t="shared" ca="1" si="36"/>
        <v>0.55224840392810515</v>
      </c>
      <c r="AN17" s="6">
        <f t="shared" ca="1" si="37"/>
        <v>0.24387843950636789</v>
      </c>
      <c r="AO17" s="6">
        <f t="shared" ca="1" si="38"/>
        <v>0.25170043292341271</v>
      </c>
      <c r="AP17" s="6">
        <f t="shared" ca="1" si="39"/>
        <v>4.4040353394123932E-2</v>
      </c>
      <c r="AQ17" s="6">
        <f t="shared" ca="1" si="40"/>
        <v>0.31989292132046654</v>
      </c>
      <c r="AR17" s="6">
        <f t="shared" ca="1" si="41"/>
        <v>0.67793753324218564</v>
      </c>
      <c r="AS17" s="7">
        <f t="shared" ca="1" si="42"/>
        <v>0.28087880006326194</v>
      </c>
    </row>
    <row r="18" spans="1:45" x14ac:dyDescent="0.3">
      <c r="A18" s="11" t="s">
        <v>173</v>
      </c>
      <c r="B18" s="6">
        <f t="shared" ca="1" si="43"/>
        <v>0.28485234357123757</v>
      </c>
      <c r="C18" s="6">
        <f t="shared" ca="1" si="0"/>
        <v>0.12759330957432136</v>
      </c>
      <c r="D18" s="6">
        <f t="shared" ca="1" si="1"/>
        <v>0.19173905958082327</v>
      </c>
      <c r="E18" s="6">
        <f t="shared" ca="1" si="2"/>
        <v>0.52169922147069514</v>
      </c>
      <c r="F18" s="6">
        <f t="shared" ca="1" si="3"/>
        <v>0.19387754891737885</v>
      </c>
      <c r="G18" s="6">
        <f t="shared" ca="1" si="4"/>
        <v>0.90299341662304722</v>
      </c>
      <c r="H18" s="6">
        <f t="shared" ca="1" si="5"/>
        <v>3.9140490049659138E-2</v>
      </c>
      <c r="I18" s="6">
        <f t="shared" ca="1" si="6"/>
        <v>0.92997388362637035</v>
      </c>
      <c r="J18" s="6">
        <f t="shared" ca="1" si="7"/>
        <v>0.85629239217143649</v>
      </c>
      <c r="K18" s="6">
        <f t="shared" ca="1" si="8"/>
        <v>0.15794772484092934</v>
      </c>
      <c r="L18" s="6">
        <f t="shared" ca="1" si="9"/>
        <v>0.19128650786448942</v>
      </c>
      <c r="M18" s="6">
        <f t="shared" ca="1" si="10"/>
        <v>0.99203122891202045</v>
      </c>
      <c r="N18" s="6">
        <f t="shared" ca="1" si="11"/>
        <v>0.24978410024139253</v>
      </c>
      <c r="O18" s="6">
        <f t="shared" ca="1" si="12"/>
        <v>0.28926788542687631</v>
      </c>
      <c r="P18" s="6">
        <f t="shared" ca="1" si="13"/>
        <v>0.86588147521071523</v>
      </c>
      <c r="Q18" s="6">
        <f t="shared" ca="1" si="14"/>
        <v>0.27564567970069331</v>
      </c>
      <c r="R18" s="6">
        <f t="shared" ca="1" si="15"/>
        <v>0</v>
      </c>
      <c r="S18" s="6">
        <f t="shared" ca="1" si="16"/>
        <v>0.76428292456139657</v>
      </c>
      <c r="T18" s="6">
        <f t="shared" ca="1" si="17"/>
        <v>0.93095779292379288</v>
      </c>
      <c r="U18" s="6">
        <f t="shared" ca="1" si="18"/>
        <v>0.43654496534513543</v>
      </c>
      <c r="V18" s="6">
        <f t="shared" ca="1" si="19"/>
        <v>0.50602863674712539</v>
      </c>
      <c r="W18" s="6">
        <f t="shared" ca="1" si="20"/>
        <v>0.7327417628026085</v>
      </c>
      <c r="X18" s="6">
        <f t="shared" ca="1" si="21"/>
        <v>0.11369500515645148</v>
      </c>
      <c r="Y18" s="6">
        <f t="shared" ca="1" si="22"/>
        <v>0.62785089245195647</v>
      </c>
      <c r="Z18" s="6">
        <f t="shared" ca="1" si="23"/>
        <v>0.45942276827338802</v>
      </c>
      <c r="AA18" s="6">
        <f t="shared" ca="1" si="24"/>
        <v>0.29062883921843985</v>
      </c>
      <c r="AB18" s="6">
        <f t="shared" ca="1" si="25"/>
        <v>0.40147424100251616</v>
      </c>
      <c r="AC18" s="6">
        <f t="shared" ca="1" si="26"/>
        <v>0.50430091420824075</v>
      </c>
      <c r="AD18" s="6">
        <f t="shared" ca="1" si="27"/>
        <v>0.34217577670699018</v>
      </c>
      <c r="AE18" s="6">
        <f t="shared" ca="1" si="28"/>
        <v>8.12419583371633E-2</v>
      </c>
      <c r="AF18" s="6">
        <f t="shared" ca="1" si="29"/>
        <v>0.1984881377344444</v>
      </c>
      <c r="AG18" s="6">
        <f t="shared" ca="1" si="30"/>
        <v>0.72894319047118628</v>
      </c>
      <c r="AH18" s="6">
        <f t="shared" ca="1" si="31"/>
        <v>0.71726099107392216</v>
      </c>
      <c r="AI18" s="6">
        <f t="shared" ca="1" si="32"/>
        <v>0.44491236818344826</v>
      </c>
      <c r="AJ18" s="6">
        <f t="shared" ca="1" si="33"/>
        <v>0.70605348684097902</v>
      </c>
      <c r="AK18" s="6">
        <f t="shared" ca="1" si="34"/>
        <v>0.10867964792417784</v>
      </c>
      <c r="AL18" s="6">
        <f t="shared" ca="1" si="35"/>
        <v>0.92496758082109087</v>
      </c>
      <c r="AM18" s="6">
        <f t="shared" ca="1" si="36"/>
        <v>0.17161273567434443</v>
      </c>
      <c r="AN18" s="6">
        <f t="shared" ca="1" si="37"/>
        <v>0.45992884657355881</v>
      </c>
      <c r="AO18" s="6">
        <f t="shared" ca="1" si="38"/>
        <v>0.59162496689935351</v>
      </c>
      <c r="AP18" s="6">
        <f t="shared" ca="1" si="39"/>
        <v>0.28010931678306039</v>
      </c>
      <c r="AQ18" s="6">
        <f t="shared" ca="1" si="40"/>
        <v>0.38491364500489145</v>
      </c>
      <c r="AR18" s="6">
        <f t="shared" ca="1" si="41"/>
        <v>0.55009635763154952</v>
      </c>
      <c r="AS18" s="7">
        <f t="shared" ca="1" si="42"/>
        <v>0.64988555238455037</v>
      </c>
    </row>
    <row r="19" spans="1:45" x14ac:dyDescent="0.3">
      <c r="A19" s="11" t="s">
        <v>174</v>
      </c>
      <c r="B19" s="6">
        <f t="shared" ca="1" si="43"/>
        <v>0.2334737700781474</v>
      </c>
      <c r="C19" s="6">
        <f t="shared" ca="1" si="0"/>
        <v>5.4414522995832271E-2</v>
      </c>
      <c r="D19" s="6">
        <f t="shared" ca="1" si="1"/>
        <v>0.71861257757452091</v>
      </c>
      <c r="E19" s="6">
        <f t="shared" ca="1" si="2"/>
        <v>0.77299860286845534</v>
      </c>
      <c r="F19" s="6">
        <f t="shared" ca="1" si="3"/>
        <v>0.72750388404229183</v>
      </c>
      <c r="G19" s="6">
        <f t="shared" ca="1" si="4"/>
        <v>0.64262473722788893</v>
      </c>
      <c r="H19" s="6">
        <f t="shared" ca="1" si="5"/>
        <v>9.1265276066575973E-2</v>
      </c>
      <c r="I19" s="6">
        <f t="shared" ca="1" si="6"/>
        <v>0.24400045046802399</v>
      </c>
      <c r="J19" s="6">
        <f t="shared" ca="1" si="7"/>
        <v>0.59974163478722908</v>
      </c>
      <c r="K19" s="6">
        <f t="shared" ca="1" si="8"/>
        <v>0.75284926428704269</v>
      </c>
      <c r="L19" s="6">
        <f t="shared" ca="1" si="9"/>
        <v>0.30502494914793232</v>
      </c>
      <c r="M19" s="6">
        <f t="shared" ca="1" si="10"/>
        <v>4.9834462983349814E-2</v>
      </c>
      <c r="N19" s="6">
        <f t="shared" ca="1" si="11"/>
        <v>3.9587264407521694E-2</v>
      </c>
      <c r="O19" s="6">
        <f t="shared" ca="1" si="12"/>
        <v>0.87811794390543019</v>
      </c>
      <c r="P19" s="6">
        <f t="shared" ca="1" si="13"/>
        <v>0.53722738608713572</v>
      </c>
      <c r="Q19" s="6">
        <f t="shared" ca="1" si="14"/>
        <v>0.39075698683974969</v>
      </c>
      <c r="R19" s="6">
        <f t="shared" ca="1" si="15"/>
        <v>1.1049442788098496E-2</v>
      </c>
      <c r="S19" s="6">
        <f t="shared" ca="1" si="16"/>
        <v>0</v>
      </c>
      <c r="T19" s="6">
        <f t="shared" ca="1" si="17"/>
        <v>0.82291042910866641</v>
      </c>
      <c r="U19" s="6">
        <f t="shared" ca="1" si="18"/>
        <v>0.95334828909702873</v>
      </c>
      <c r="V19" s="6">
        <f t="shared" ca="1" si="19"/>
        <v>0.73130740085480606</v>
      </c>
      <c r="W19" s="6">
        <f t="shared" ca="1" si="20"/>
        <v>0.83903623132362415</v>
      </c>
      <c r="X19" s="6">
        <f t="shared" ca="1" si="21"/>
        <v>0.43448379002101445</v>
      </c>
      <c r="Y19" s="6">
        <f t="shared" ca="1" si="22"/>
        <v>0.43120358698517514</v>
      </c>
      <c r="Z19" s="6">
        <f t="shared" ca="1" si="23"/>
        <v>0.69620286743199888</v>
      </c>
      <c r="AA19" s="6">
        <f t="shared" ca="1" si="24"/>
        <v>0.59334778524817577</v>
      </c>
      <c r="AB19" s="6">
        <f t="shared" ca="1" si="25"/>
        <v>0.98696179607542256</v>
      </c>
      <c r="AC19" s="6">
        <f t="shared" ca="1" si="26"/>
        <v>0.48490817518890827</v>
      </c>
      <c r="AD19" s="6">
        <f t="shared" ca="1" si="27"/>
        <v>0.53660383653414534</v>
      </c>
      <c r="AE19" s="6">
        <f t="shared" ca="1" si="28"/>
        <v>0.88174679060766969</v>
      </c>
      <c r="AF19" s="6">
        <f t="shared" ca="1" si="29"/>
        <v>0.60389771499474565</v>
      </c>
      <c r="AG19" s="6">
        <f t="shared" ca="1" si="30"/>
        <v>0.69679205011249534</v>
      </c>
      <c r="AH19" s="6">
        <f t="shared" ca="1" si="31"/>
        <v>0.7004118173899383</v>
      </c>
      <c r="AI19" s="6">
        <f t="shared" ca="1" si="32"/>
        <v>0.42283388121956011</v>
      </c>
      <c r="AJ19" s="6">
        <f t="shared" ca="1" si="33"/>
        <v>0.78391705318562643</v>
      </c>
      <c r="AK19" s="6">
        <f t="shared" ca="1" si="34"/>
        <v>0.6364671818290798</v>
      </c>
      <c r="AL19" s="6">
        <f t="shared" ca="1" si="35"/>
        <v>0.15372052537546166</v>
      </c>
      <c r="AM19" s="6">
        <f t="shared" ca="1" si="36"/>
        <v>6.1187547900416583E-2</v>
      </c>
      <c r="AN19" s="6">
        <f t="shared" ca="1" si="37"/>
        <v>0.31772473967601034</v>
      </c>
      <c r="AO19" s="6">
        <f t="shared" ca="1" si="38"/>
        <v>0.22885888653684061</v>
      </c>
      <c r="AP19" s="6">
        <f t="shared" ca="1" si="39"/>
        <v>0.15646320797970459</v>
      </c>
      <c r="AQ19" s="6">
        <f t="shared" ca="1" si="40"/>
        <v>0.15425456503643797</v>
      </c>
      <c r="AR19" s="6">
        <f t="shared" ca="1" si="41"/>
        <v>0.18487579475968907</v>
      </c>
      <c r="AS19" s="7">
        <f t="shared" ca="1" si="42"/>
        <v>0.15190023779598749</v>
      </c>
    </row>
    <row r="20" spans="1:45" x14ac:dyDescent="0.3">
      <c r="A20" s="11" t="s">
        <v>175</v>
      </c>
      <c r="B20" s="6">
        <f t="shared" ca="1" si="43"/>
        <v>0.66639881247311128</v>
      </c>
      <c r="C20" s="6">
        <f t="shared" ca="1" si="0"/>
        <v>0.99581460325089188</v>
      </c>
      <c r="D20" s="6">
        <f t="shared" ca="1" si="1"/>
        <v>0.74672261133972306</v>
      </c>
      <c r="E20" s="6">
        <f t="shared" ca="1" si="2"/>
        <v>0.30892070584122511</v>
      </c>
      <c r="F20" s="6">
        <f t="shared" ca="1" si="3"/>
        <v>0.43936368172835261</v>
      </c>
      <c r="G20" s="6">
        <f t="shared" ca="1" si="4"/>
        <v>0.84834921933151108</v>
      </c>
      <c r="H20" s="6">
        <f t="shared" ca="1" si="5"/>
        <v>0.67717821248095367</v>
      </c>
      <c r="I20" s="6">
        <f t="shared" ca="1" si="6"/>
        <v>0.4575185166563952</v>
      </c>
      <c r="J20" s="6">
        <f t="shared" ca="1" si="7"/>
        <v>0.69535574244437981</v>
      </c>
      <c r="K20" s="6">
        <f t="shared" ca="1" si="8"/>
        <v>0.60512239471481633</v>
      </c>
      <c r="L20" s="6">
        <f t="shared" ca="1" si="9"/>
        <v>0.12779018000663855</v>
      </c>
      <c r="M20" s="6">
        <f t="shared" ca="1" si="10"/>
        <v>0.90091575598396501</v>
      </c>
      <c r="N20" s="6">
        <f t="shared" ca="1" si="11"/>
        <v>0.30858218531647319</v>
      </c>
      <c r="O20" s="6">
        <f t="shared" ca="1" si="12"/>
        <v>0.30776577974875285</v>
      </c>
      <c r="P20" s="6">
        <f t="shared" ca="1" si="13"/>
        <v>0.42244282461837923</v>
      </c>
      <c r="Q20" s="6">
        <f t="shared" ca="1" si="14"/>
        <v>0.76202817866992112</v>
      </c>
      <c r="R20" s="6">
        <f t="shared" ca="1" si="15"/>
        <v>0.87464831976528523</v>
      </c>
      <c r="S20" s="6">
        <f t="shared" ca="1" si="16"/>
        <v>0.70679011397052105</v>
      </c>
      <c r="T20" s="6">
        <f t="shared" ca="1" si="17"/>
        <v>0</v>
      </c>
      <c r="U20" s="6">
        <f t="shared" ca="1" si="18"/>
        <v>0.70464323095116277</v>
      </c>
      <c r="V20" s="6">
        <f t="shared" ca="1" si="19"/>
        <v>4.3838535203304829E-2</v>
      </c>
      <c r="W20" s="6">
        <f t="shared" ca="1" si="20"/>
        <v>0.30687004424281339</v>
      </c>
      <c r="X20" s="6">
        <f t="shared" ca="1" si="21"/>
        <v>0.86534438566804273</v>
      </c>
      <c r="Y20" s="6">
        <f t="shared" ca="1" si="22"/>
        <v>0.89908903482682778</v>
      </c>
      <c r="Z20" s="6">
        <f t="shared" ca="1" si="23"/>
        <v>0.52566614216542962</v>
      </c>
      <c r="AA20" s="6">
        <f t="shared" ca="1" si="24"/>
        <v>0.69488716473483969</v>
      </c>
      <c r="AB20" s="6">
        <f t="shared" ca="1" si="25"/>
        <v>0.75692645878886067</v>
      </c>
      <c r="AC20" s="6">
        <f t="shared" ca="1" si="26"/>
        <v>0.91868324379475408</v>
      </c>
      <c r="AD20" s="6">
        <f t="shared" ca="1" si="27"/>
        <v>0.56225830682718025</v>
      </c>
      <c r="AE20" s="6">
        <f t="shared" ca="1" si="28"/>
        <v>0.39827780139179791</v>
      </c>
      <c r="AF20" s="6">
        <f t="shared" ca="1" si="29"/>
        <v>0.82840444897728749</v>
      </c>
      <c r="AG20" s="6">
        <f t="shared" ca="1" si="30"/>
        <v>0.96950633284748811</v>
      </c>
      <c r="AH20" s="6">
        <f t="shared" ca="1" si="31"/>
        <v>0.33773309950647212</v>
      </c>
      <c r="AI20" s="6">
        <f t="shared" ca="1" si="32"/>
        <v>0.30657378638715438</v>
      </c>
      <c r="AJ20" s="6">
        <f t="shared" ca="1" si="33"/>
        <v>0.22090290085844677</v>
      </c>
      <c r="AK20" s="6">
        <f t="shared" ca="1" si="34"/>
        <v>0.70600668309140791</v>
      </c>
      <c r="AL20" s="6">
        <f t="shared" ca="1" si="35"/>
        <v>0.70401246121265448</v>
      </c>
      <c r="AM20" s="6">
        <f t="shared" ca="1" si="36"/>
        <v>0.74465829477868584</v>
      </c>
      <c r="AN20" s="6">
        <f t="shared" ca="1" si="37"/>
        <v>0.20008286993858049</v>
      </c>
      <c r="AO20" s="6">
        <f t="shared" ca="1" si="38"/>
        <v>0.76280787260837046</v>
      </c>
      <c r="AP20" s="6">
        <f t="shared" ca="1" si="39"/>
        <v>0.47939654528066999</v>
      </c>
      <c r="AQ20" s="6">
        <f t="shared" ca="1" si="40"/>
        <v>0.34258682422098929</v>
      </c>
      <c r="AR20" s="6">
        <f t="shared" ca="1" si="41"/>
        <v>0.93995795865840492</v>
      </c>
      <c r="AS20" s="7">
        <f t="shared" ca="1" si="42"/>
        <v>3.8492626043458156E-2</v>
      </c>
    </row>
    <row r="21" spans="1:45" x14ac:dyDescent="0.3">
      <c r="A21" s="11" t="s">
        <v>176</v>
      </c>
      <c r="B21" s="6">
        <f t="shared" ca="1" si="43"/>
        <v>0.42317066099549061</v>
      </c>
      <c r="C21" s="6">
        <f t="shared" ca="1" si="0"/>
        <v>1.7916926410784018E-2</v>
      </c>
      <c r="D21" s="6">
        <f t="shared" ca="1" si="1"/>
        <v>0.99020626273129375</v>
      </c>
      <c r="E21" s="6">
        <f t="shared" ca="1" si="2"/>
        <v>1.7428008268932649E-3</v>
      </c>
      <c r="F21" s="6">
        <f t="shared" ca="1" si="3"/>
        <v>0.75097932734089567</v>
      </c>
      <c r="G21" s="6">
        <f t="shared" ca="1" si="4"/>
        <v>8.8066084259517008E-2</v>
      </c>
      <c r="H21" s="6">
        <f t="shared" ca="1" si="5"/>
        <v>0.80817396000673958</v>
      </c>
      <c r="I21" s="6">
        <f t="shared" ca="1" si="6"/>
        <v>5.7626997877237907E-2</v>
      </c>
      <c r="J21" s="6">
        <f t="shared" ca="1" si="7"/>
        <v>0.75978785246238578</v>
      </c>
      <c r="K21" s="6">
        <f t="shared" ca="1" si="8"/>
        <v>0.44697903906590486</v>
      </c>
      <c r="L21" s="6">
        <f t="shared" ca="1" si="9"/>
        <v>0.44976768544565393</v>
      </c>
      <c r="M21" s="6">
        <f t="shared" ca="1" si="10"/>
        <v>0.14705711863860227</v>
      </c>
      <c r="N21" s="6">
        <f t="shared" ca="1" si="11"/>
        <v>9.5262841729712999E-3</v>
      </c>
      <c r="O21" s="6">
        <f t="shared" ca="1" si="12"/>
        <v>0.47845285507362167</v>
      </c>
      <c r="P21" s="6">
        <f t="shared" ca="1" si="13"/>
        <v>0.92491964839028473</v>
      </c>
      <c r="Q21" s="6">
        <f t="shared" ca="1" si="14"/>
        <v>0.51994676893579761</v>
      </c>
      <c r="R21" s="6">
        <f t="shared" ca="1" si="15"/>
        <v>0.90767050445560626</v>
      </c>
      <c r="S21" s="6">
        <f t="shared" ca="1" si="16"/>
        <v>0.45566210138637375</v>
      </c>
      <c r="T21" s="6">
        <f t="shared" ca="1" si="17"/>
        <v>0.40958279850706281</v>
      </c>
      <c r="U21" s="6">
        <f t="shared" ca="1" si="18"/>
        <v>0</v>
      </c>
      <c r="V21" s="6">
        <f t="shared" ca="1" si="19"/>
        <v>0.67535322092138306</v>
      </c>
      <c r="W21" s="6">
        <f t="shared" ca="1" si="20"/>
        <v>0.39315600088135005</v>
      </c>
      <c r="X21" s="6">
        <f t="shared" ca="1" si="21"/>
        <v>0.26768021889375837</v>
      </c>
      <c r="Y21" s="6">
        <f t="shared" ca="1" si="22"/>
        <v>0.26687088132495052</v>
      </c>
      <c r="Z21" s="6">
        <f t="shared" ca="1" si="23"/>
        <v>0.81187969097282453</v>
      </c>
      <c r="AA21" s="6">
        <f t="shared" ca="1" si="24"/>
        <v>0.92791770774443227</v>
      </c>
      <c r="AB21" s="6">
        <f t="shared" ca="1" si="25"/>
        <v>0.90477953702948588</v>
      </c>
      <c r="AC21" s="6">
        <f t="shared" ca="1" si="26"/>
        <v>0.2214594370829287</v>
      </c>
      <c r="AD21" s="6">
        <f t="shared" ca="1" si="27"/>
        <v>0.55658331012780005</v>
      </c>
      <c r="AE21" s="6">
        <f t="shared" ca="1" si="28"/>
        <v>0.44715241673860262</v>
      </c>
      <c r="AF21" s="6">
        <f t="shared" ca="1" si="29"/>
        <v>0.89838939450922783</v>
      </c>
      <c r="AG21" s="6">
        <f t="shared" ca="1" si="30"/>
        <v>0.35551956015373287</v>
      </c>
      <c r="AH21" s="6">
        <f t="shared" ca="1" si="31"/>
        <v>0.82722352213841788</v>
      </c>
      <c r="AI21" s="6">
        <f t="shared" ca="1" si="32"/>
        <v>0.25696307743923708</v>
      </c>
      <c r="AJ21" s="6">
        <f t="shared" ca="1" si="33"/>
        <v>0.85307800345022278</v>
      </c>
      <c r="AK21" s="6">
        <f t="shared" ca="1" si="34"/>
        <v>0.1569625755275158</v>
      </c>
      <c r="AL21" s="6">
        <f t="shared" ca="1" si="35"/>
        <v>0.218896185684051</v>
      </c>
      <c r="AM21" s="6">
        <f t="shared" ca="1" si="36"/>
        <v>0.74802685755531839</v>
      </c>
      <c r="AN21" s="6">
        <f t="shared" ca="1" si="37"/>
        <v>0.44049186331634627</v>
      </c>
      <c r="AO21" s="6">
        <f t="shared" ca="1" si="38"/>
        <v>0.99315922701869119</v>
      </c>
      <c r="AP21" s="6">
        <f t="shared" ca="1" si="39"/>
        <v>0.11184559229213997</v>
      </c>
      <c r="AQ21" s="6">
        <f t="shared" ca="1" si="40"/>
        <v>0.33613784188771756</v>
      </c>
      <c r="AR21" s="6">
        <f t="shared" ca="1" si="41"/>
        <v>0.91733793580425171</v>
      </c>
      <c r="AS21" s="7">
        <f t="shared" ca="1" si="42"/>
        <v>0.98830700454402465</v>
      </c>
    </row>
    <row r="22" spans="1:45" x14ac:dyDescent="0.3">
      <c r="A22" s="11" t="s">
        <v>177</v>
      </c>
      <c r="B22" s="6">
        <f t="shared" ca="1" si="43"/>
        <v>0.95894963237258635</v>
      </c>
      <c r="C22" s="6">
        <f t="shared" ca="1" si="0"/>
        <v>0.50683532641821227</v>
      </c>
      <c r="D22" s="6">
        <f t="shared" ca="1" si="1"/>
        <v>0.11433783275597686</v>
      </c>
      <c r="E22" s="6">
        <f t="shared" ca="1" si="2"/>
        <v>0.22581501232033685</v>
      </c>
      <c r="F22" s="6">
        <f t="shared" ca="1" si="3"/>
        <v>0.78127549751660363</v>
      </c>
      <c r="G22" s="6">
        <f t="shared" ca="1" si="4"/>
        <v>3.557845614841515E-2</v>
      </c>
      <c r="H22" s="6">
        <f t="shared" ca="1" si="5"/>
        <v>8.7099145186696592E-2</v>
      </c>
      <c r="I22" s="6">
        <f t="shared" ca="1" si="6"/>
        <v>6.3264936937784677E-2</v>
      </c>
      <c r="J22" s="6">
        <f t="shared" ca="1" si="7"/>
        <v>4.8615389900348527E-2</v>
      </c>
      <c r="K22" s="6">
        <f t="shared" ca="1" si="8"/>
        <v>0.55617483722670547</v>
      </c>
      <c r="L22" s="6">
        <f t="shared" ca="1" si="9"/>
        <v>0.91417841366648467</v>
      </c>
      <c r="M22" s="6">
        <f t="shared" ca="1" si="10"/>
        <v>0.25109299781909078</v>
      </c>
      <c r="N22" s="6">
        <f t="shared" ca="1" si="11"/>
        <v>0.37313675209247377</v>
      </c>
      <c r="O22" s="6">
        <f t="shared" ca="1" si="12"/>
        <v>0.30007072977816185</v>
      </c>
      <c r="P22" s="6">
        <f t="shared" ca="1" si="13"/>
        <v>0.4700402332482867</v>
      </c>
      <c r="Q22" s="6">
        <f t="shared" ca="1" si="14"/>
        <v>0.50240121972503449</v>
      </c>
      <c r="R22" s="6">
        <f t="shared" ca="1" si="15"/>
        <v>0.3586054206662177</v>
      </c>
      <c r="S22" s="6">
        <f t="shared" ca="1" si="16"/>
        <v>0.55396043689516605</v>
      </c>
      <c r="T22" s="6">
        <f t="shared" ca="1" si="17"/>
        <v>1.3296665455547418E-2</v>
      </c>
      <c r="U22" s="6">
        <f t="shared" ca="1" si="18"/>
        <v>7.0223209767915851E-2</v>
      </c>
      <c r="V22" s="6">
        <f t="shared" ca="1" si="19"/>
        <v>0</v>
      </c>
      <c r="W22" s="6">
        <f t="shared" ca="1" si="20"/>
        <v>0.31665886143171751</v>
      </c>
      <c r="X22" s="6">
        <f t="shared" ca="1" si="21"/>
        <v>4.1557375162679433E-2</v>
      </c>
      <c r="Y22" s="6">
        <f t="shared" ca="1" si="22"/>
        <v>0.88941895830009143</v>
      </c>
      <c r="Z22" s="6">
        <f t="shared" ca="1" si="23"/>
        <v>0.37955040591921851</v>
      </c>
      <c r="AA22" s="6">
        <f t="shared" ca="1" si="24"/>
        <v>2.9541239890372717E-3</v>
      </c>
      <c r="AB22" s="6">
        <f t="shared" ca="1" si="25"/>
        <v>0.45732134875079689</v>
      </c>
      <c r="AC22" s="6">
        <f t="shared" ca="1" si="26"/>
        <v>0.34887659911092028</v>
      </c>
      <c r="AD22" s="6">
        <f t="shared" ca="1" si="27"/>
        <v>0.53829763730421232</v>
      </c>
      <c r="AE22" s="6">
        <f t="shared" ca="1" si="28"/>
        <v>0.75735866438424559</v>
      </c>
      <c r="AF22" s="6">
        <f t="shared" ca="1" si="29"/>
        <v>0.77348502935876962</v>
      </c>
      <c r="AG22" s="6">
        <f t="shared" ca="1" si="30"/>
        <v>0.47983130145621589</v>
      </c>
      <c r="AH22" s="6">
        <f t="shared" ca="1" si="31"/>
        <v>0.28902476574798119</v>
      </c>
      <c r="AI22" s="6">
        <f t="shared" ca="1" si="32"/>
        <v>0.91454032934971596</v>
      </c>
      <c r="AJ22" s="6">
        <f t="shared" ca="1" si="33"/>
        <v>0.95151932679127149</v>
      </c>
      <c r="AK22" s="6">
        <f t="shared" ca="1" si="34"/>
        <v>0.73185674921613375</v>
      </c>
      <c r="AL22" s="6">
        <f t="shared" ca="1" si="35"/>
        <v>0.42883804381546808</v>
      </c>
      <c r="AM22" s="6">
        <f t="shared" ca="1" si="36"/>
        <v>0.26411874376068334</v>
      </c>
      <c r="AN22" s="6">
        <f t="shared" ca="1" si="37"/>
        <v>0.8171768920822049</v>
      </c>
      <c r="AO22" s="6">
        <f t="shared" ca="1" si="38"/>
        <v>0.51920044283833444</v>
      </c>
      <c r="AP22" s="6">
        <f t="shared" ca="1" si="39"/>
        <v>0.64698293764717063</v>
      </c>
      <c r="AQ22" s="6">
        <f t="shared" ca="1" si="40"/>
        <v>0.92009771897962245</v>
      </c>
      <c r="AR22" s="6">
        <f t="shared" ca="1" si="41"/>
        <v>0.32230082187984443</v>
      </c>
      <c r="AS22" s="7">
        <f t="shared" ca="1" si="42"/>
        <v>7.4245169352626372E-2</v>
      </c>
    </row>
    <row r="23" spans="1:45" x14ac:dyDescent="0.3">
      <c r="A23" s="11" t="s">
        <v>178</v>
      </c>
      <c r="B23" s="6">
        <f t="shared" ca="1" si="43"/>
        <v>0.9208753391238661</v>
      </c>
      <c r="C23" s="6">
        <f t="shared" ca="1" si="0"/>
        <v>0.31862415959870172</v>
      </c>
      <c r="D23" s="6">
        <f t="shared" ca="1" si="1"/>
        <v>0.7501161232185809</v>
      </c>
      <c r="E23" s="6">
        <f t="shared" ca="1" si="2"/>
        <v>0.70250534014327903</v>
      </c>
      <c r="F23" s="6">
        <f t="shared" ca="1" si="3"/>
        <v>5.6862055276156398E-2</v>
      </c>
      <c r="G23" s="6">
        <f t="shared" ca="1" si="4"/>
        <v>0.7612230701292938</v>
      </c>
      <c r="H23" s="6">
        <f t="shared" ca="1" si="5"/>
        <v>0.77024923662348488</v>
      </c>
      <c r="I23" s="6">
        <f t="shared" ca="1" si="6"/>
        <v>0.69412354535232534</v>
      </c>
      <c r="J23" s="6">
        <f t="shared" ca="1" si="7"/>
        <v>0.57345807261744186</v>
      </c>
      <c r="K23" s="6">
        <f t="shared" ca="1" si="8"/>
        <v>0.99340555096377159</v>
      </c>
      <c r="L23" s="6">
        <f t="shared" ca="1" si="9"/>
        <v>0.87790844361646814</v>
      </c>
      <c r="M23" s="6">
        <f t="shared" ca="1" si="10"/>
        <v>0.12214109027534514</v>
      </c>
      <c r="N23" s="6">
        <f t="shared" ca="1" si="11"/>
        <v>0.22952849329936043</v>
      </c>
      <c r="O23" s="6">
        <f t="shared" ca="1" si="12"/>
        <v>0.66242092928090224</v>
      </c>
      <c r="P23" s="6">
        <f t="shared" ca="1" si="13"/>
        <v>5.4386022657720079E-2</v>
      </c>
      <c r="Q23" s="6">
        <f t="shared" ca="1" si="14"/>
        <v>0.11475372515609938</v>
      </c>
      <c r="R23" s="6">
        <f t="shared" ca="1" si="15"/>
        <v>0.23076930406054863</v>
      </c>
      <c r="S23" s="6">
        <f t="shared" ca="1" si="16"/>
        <v>0.17087012603420459</v>
      </c>
      <c r="T23" s="6">
        <f t="shared" ca="1" si="17"/>
        <v>0.84832446830184538</v>
      </c>
      <c r="U23" s="6">
        <f t="shared" ca="1" si="18"/>
        <v>0.53509368127947055</v>
      </c>
      <c r="V23" s="6">
        <f t="shared" ca="1" si="19"/>
        <v>0.13093172358189231</v>
      </c>
      <c r="W23" s="6">
        <f t="shared" ca="1" si="20"/>
        <v>0</v>
      </c>
      <c r="X23" s="6">
        <f t="shared" ca="1" si="21"/>
        <v>0.82009370843415597</v>
      </c>
      <c r="Y23" s="6">
        <f t="shared" ca="1" si="22"/>
        <v>0.2393708250024168</v>
      </c>
      <c r="Z23" s="6">
        <f t="shared" ca="1" si="23"/>
        <v>0.62428748721814598</v>
      </c>
      <c r="AA23" s="6">
        <f t="shared" ca="1" si="24"/>
        <v>0.74822592882187766</v>
      </c>
      <c r="AB23" s="6">
        <f t="shared" ca="1" si="25"/>
        <v>0.18455732592930263</v>
      </c>
      <c r="AC23" s="6">
        <f t="shared" ca="1" si="26"/>
        <v>0.90528389986733149</v>
      </c>
      <c r="AD23" s="6">
        <f t="shared" ca="1" si="27"/>
        <v>0.53240245625676197</v>
      </c>
      <c r="AE23" s="6">
        <f t="shared" ca="1" si="28"/>
        <v>0.69317484622735848</v>
      </c>
      <c r="AF23" s="6">
        <f t="shared" ca="1" si="29"/>
        <v>0.14223120175048809</v>
      </c>
      <c r="AG23" s="6">
        <f t="shared" ca="1" si="30"/>
        <v>0.12129409962057691</v>
      </c>
      <c r="AH23" s="6">
        <f t="shared" ca="1" si="31"/>
        <v>0.78810697672034813</v>
      </c>
      <c r="AI23" s="6">
        <f t="shared" ca="1" si="32"/>
        <v>4.9395176164920729E-2</v>
      </c>
      <c r="AJ23" s="6">
        <f t="shared" ca="1" si="33"/>
        <v>9.946315310402043E-2</v>
      </c>
      <c r="AK23" s="6">
        <f t="shared" ca="1" si="34"/>
        <v>6.6783169756272631E-2</v>
      </c>
      <c r="AL23" s="6">
        <f t="shared" ca="1" si="35"/>
        <v>0.55022728263925125</v>
      </c>
      <c r="AM23" s="6">
        <f t="shared" ca="1" si="36"/>
        <v>0.75917752459371424</v>
      </c>
      <c r="AN23" s="6">
        <f t="shared" ca="1" si="37"/>
        <v>0.26233997023584632</v>
      </c>
      <c r="AO23" s="6">
        <f t="shared" ca="1" si="38"/>
        <v>0.79558749543750185</v>
      </c>
      <c r="AP23" s="6">
        <f t="shared" ca="1" si="39"/>
        <v>2.0259402754494782E-2</v>
      </c>
      <c r="AQ23" s="6">
        <f t="shared" ca="1" si="40"/>
        <v>0.85515791814913267</v>
      </c>
      <c r="AR23" s="6">
        <f t="shared" ca="1" si="41"/>
        <v>0.70547442859228626</v>
      </c>
      <c r="AS23" s="7">
        <f t="shared" ca="1" si="42"/>
        <v>0.52372490131270466</v>
      </c>
    </row>
    <row r="24" spans="1:45" x14ac:dyDescent="0.3">
      <c r="A24" s="11" t="s">
        <v>179</v>
      </c>
      <c r="B24" s="6">
        <f t="shared" ca="1" si="43"/>
        <v>0.30408541612333029</v>
      </c>
      <c r="C24" s="6">
        <f t="shared" ca="1" si="0"/>
        <v>0.4601339680177452</v>
      </c>
      <c r="D24" s="6">
        <f t="shared" ca="1" si="1"/>
        <v>0.64890060109090963</v>
      </c>
      <c r="E24" s="6">
        <f t="shared" ca="1" si="2"/>
        <v>0.68005776990606071</v>
      </c>
      <c r="F24" s="6">
        <f t="shared" ca="1" si="3"/>
        <v>0.2595330061070088</v>
      </c>
      <c r="G24" s="6">
        <f t="shared" ca="1" si="4"/>
        <v>0.71144957900106309</v>
      </c>
      <c r="H24" s="6">
        <f t="shared" ca="1" si="5"/>
        <v>0.63857547731605635</v>
      </c>
      <c r="I24" s="6">
        <f t="shared" ca="1" si="6"/>
        <v>0.19812312545712052</v>
      </c>
      <c r="J24" s="6">
        <f t="shared" ca="1" si="7"/>
        <v>0.95844840639482576</v>
      </c>
      <c r="K24" s="6">
        <f t="shared" ca="1" si="8"/>
        <v>0.60350922690471065</v>
      </c>
      <c r="L24" s="6">
        <f t="shared" ca="1" si="9"/>
        <v>0.24532146877937255</v>
      </c>
      <c r="M24" s="6">
        <f t="shared" ca="1" si="10"/>
        <v>0.31469954164264169</v>
      </c>
      <c r="N24" s="6">
        <f t="shared" ca="1" si="11"/>
        <v>0.4286408957455381</v>
      </c>
      <c r="O24" s="6">
        <f t="shared" ca="1" si="12"/>
        <v>0.32773546108366425</v>
      </c>
      <c r="P24" s="6">
        <f t="shared" ca="1" si="13"/>
        <v>0.98550805338436542</v>
      </c>
      <c r="Q24" s="6">
        <f t="shared" ca="1" si="14"/>
        <v>0.22376326330823848</v>
      </c>
      <c r="R24" s="6">
        <f t="shared" ca="1" si="15"/>
        <v>0.14583398025627781</v>
      </c>
      <c r="S24" s="6">
        <f t="shared" ca="1" si="16"/>
        <v>0.73969541164566077</v>
      </c>
      <c r="T24" s="6">
        <f t="shared" ca="1" si="17"/>
        <v>0.77491987819693264</v>
      </c>
      <c r="U24" s="6">
        <f t="shared" ca="1" si="18"/>
        <v>0.59787178489592241</v>
      </c>
      <c r="V24" s="6">
        <f t="shared" ca="1" si="19"/>
        <v>4.6497112579411914E-2</v>
      </c>
      <c r="W24" s="6">
        <f t="shared" ca="1" si="20"/>
        <v>0.33604148505008291</v>
      </c>
      <c r="X24" s="6">
        <f t="shared" ca="1" si="21"/>
        <v>0</v>
      </c>
      <c r="Y24" s="6">
        <f t="shared" ca="1" si="22"/>
        <v>0.62913112251619208</v>
      </c>
      <c r="Z24" s="6">
        <f t="shared" ca="1" si="23"/>
        <v>0.78863682723120065</v>
      </c>
      <c r="AA24" s="6">
        <f t="shared" ca="1" si="24"/>
        <v>0.41932740192194362</v>
      </c>
      <c r="AB24" s="6">
        <f t="shared" ca="1" si="25"/>
        <v>0.25955811462070044</v>
      </c>
      <c r="AC24" s="6">
        <f t="shared" ca="1" si="26"/>
        <v>0.27982836779714215</v>
      </c>
      <c r="AD24" s="6">
        <f t="shared" ca="1" si="27"/>
        <v>5.7955920880891965E-2</v>
      </c>
      <c r="AE24" s="6">
        <f t="shared" ca="1" si="28"/>
        <v>0.82523720263740841</v>
      </c>
      <c r="AF24" s="6">
        <f t="shared" ca="1" si="29"/>
        <v>0.16277123127218429</v>
      </c>
      <c r="AG24" s="6">
        <f t="shared" ca="1" si="30"/>
        <v>0.61972480559873044</v>
      </c>
      <c r="AH24" s="6">
        <f t="shared" ca="1" si="31"/>
        <v>0.99224557423748583</v>
      </c>
      <c r="AI24" s="6">
        <f t="shared" ca="1" si="32"/>
        <v>0.97175241811584689</v>
      </c>
      <c r="AJ24" s="6">
        <f t="shared" ca="1" si="33"/>
        <v>0.99370697027795396</v>
      </c>
      <c r="AK24" s="6">
        <f t="shared" ca="1" si="34"/>
        <v>0.79425099442651703</v>
      </c>
      <c r="AL24" s="6">
        <f t="shared" ca="1" si="35"/>
        <v>0.69894934304067069</v>
      </c>
      <c r="AM24" s="6">
        <f t="shared" ca="1" si="36"/>
        <v>0.87572168256089122</v>
      </c>
      <c r="AN24" s="6">
        <f t="shared" ca="1" si="37"/>
        <v>0.91379230005224643</v>
      </c>
      <c r="AO24" s="6">
        <f t="shared" ca="1" si="38"/>
        <v>0.83892827585160112</v>
      </c>
      <c r="AP24" s="6">
        <f t="shared" ca="1" si="39"/>
        <v>0.85736644807438211</v>
      </c>
      <c r="AQ24" s="6">
        <f t="shared" ca="1" si="40"/>
        <v>0.71322498108279542</v>
      </c>
      <c r="AR24" s="6">
        <f t="shared" ca="1" si="41"/>
        <v>0.618411594889965</v>
      </c>
      <c r="AS24" s="7">
        <f t="shared" ca="1" si="42"/>
        <v>0.90892374352778627</v>
      </c>
    </row>
    <row r="25" spans="1:45" x14ac:dyDescent="0.3">
      <c r="A25" s="11" t="s">
        <v>180</v>
      </c>
      <c r="B25" s="6">
        <f t="shared" ca="1" si="43"/>
        <v>0.35621408645714592</v>
      </c>
      <c r="C25" s="6">
        <f t="shared" ca="1" si="0"/>
        <v>0.58541609724940591</v>
      </c>
      <c r="D25" s="6">
        <f t="shared" ca="1" si="1"/>
        <v>0.85757087336725313</v>
      </c>
      <c r="E25" s="6">
        <f t="shared" ca="1" si="2"/>
        <v>0.51084251508436318</v>
      </c>
      <c r="F25" s="6">
        <f t="shared" ca="1" si="3"/>
        <v>0.24009818928609472</v>
      </c>
      <c r="G25" s="6">
        <f t="shared" ca="1" si="4"/>
        <v>0.68614515465644677</v>
      </c>
      <c r="H25" s="6">
        <f t="shared" ca="1" si="5"/>
        <v>6.4647829673537882E-2</v>
      </c>
      <c r="I25" s="6">
        <f t="shared" ca="1" si="6"/>
        <v>4.0105747444073137E-2</v>
      </c>
      <c r="J25" s="6">
        <f t="shared" ca="1" si="7"/>
        <v>0.9830412155128595</v>
      </c>
      <c r="K25" s="6">
        <f t="shared" ca="1" si="8"/>
        <v>0.46199074264637707</v>
      </c>
      <c r="L25" s="6">
        <f t="shared" ca="1" si="9"/>
        <v>0.599952823220406</v>
      </c>
      <c r="M25" s="6">
        <f t="shared" ca="1" si="10"/>
        <v>0.9780878064632732</v>
      </c>
      <c r="N25" s="6">
        <f t="shared" ca="1" si="11"/>
        <v>0.79761306332444382</v>
      </c>
      <c r="O25" s="6">
        <f t="shared" ca="1" si="12"/>
        <v>1.1123513766737592E-3</v>
      </c>
      <c r="P25" s="6">
        <f t="shared" ca="1" si="13"/>
        <v>0.41855651972105157</v>
      </c>
      <c r="Q25" s="6">
        <f t="shared" ca="1" si="14"/>
        <v>0.54254939224732257</v>
      </c>
      <c r="R25" s="6">
        <f t="shared" ca="1" si="15"/>
        <v>0.78747672085553633</v>
      </c>
      <c r="S25" s="6">
        <f t="shared" ca="1" si="16"/>
        <v>0.56036065663157753</v>
      </c>
      <c r="T25" s="6">
        <f t="shared" ca="1" si="17"/>
        <v>0.25561008359324866</v>
      </c>
      <c r="U25" s="6">
        <f t="shared" ca="1" si="18"/>
        <v>0.72614252250634248</v>
      </c>
      <c r="V25" s="6">
        <f t="shared" ca="1" si="19"/>
        <v>0.84998241248629314</v>
      </c>
      <c r="W25" s="6">
        <f t="shared" ca="1" si="20"/>
        <v>0.97577999246666813</v>
      </c>
      <c r="X25" s="6">
        <f t="shared" ca="1" si="21"/>
        <v>0.8529620452228277</v>
      </c>
      <c r="Y25" s="6">
        <f t="shared" ca="1" si="22"/>
        <v>0</v>
      </c>
      <c r="Z25" s="6">
        <f t="shared" ca="1" si="23"/>
        <v>7.9005272440937468E-2</v>
      </c>
      <c r="AA25" s="6">
        <f t="shared" ca="1" si="24"/>
        <v>0.29730330776748037</v>
      </c>
      <c r="AB25" s="6">
        <f t="shared" ca="1" si="25"/>
        <v>5.2030306996605713E-2</v>
      </c>
      <c r="AC25" s="6">
        <f t="shared" ca="1" si="26"/>
        <v>0.14661074543433383</v>
      </c>
      <c r="AD25" s="6">
        <f t="shared" ca="1" si="27"/>
        <v>0.40293325155627868</v>
      </c>
      <c r="AE25" s="6">
        <f t="shared" ca="1" si="28"/>
        <v>0.24316233704048484</v>
      </c>
      <c r="AF25" s="6">
        <f t="shared" ca="1" si="29"/>
        <v>0.81298942012760345</v>
      </c>
      <c r="AG25" s="6">
        <f t="shared" ca="1" si="30"/>
        <v>0.94216925990256106</v>
      </c>
      <c r="AH25" s="6">
        <f t="shared" ca="1" si="31"/>
        <v>0.30998204798010398</v>
      </c>
      <c r="AI25" s="6">
        <f t="shared" ca="1" si="32"/>
        <v>0.18214569852197104</v>
      </c>
      <c r="AJ25" s="6">
        <f t="shared" ca="1" si="33"/>
        <v>0.17867396897349641</v>
      </c>
      <c r="AK25" s="6">
        <f t="shared" ca="1" si="34"/>
        <v>0.79500252071117339</v>
      </c>
      <c r="AL25" s="6">
        <f t="shared" ca="1" si="35"/>
        <v>0.63425297338525866</v>
      </c>
      <c r="AM25" s="6">
        <f t="shared" ca="1" si="36"/>
        <v>0.14887377683416136</v>
      </c>
      <c r="AN25" s="6">
        <f t="shared" ca="1" si="37"/>
        <v>0.38712834666397944</v>
      </c>
      <c r="AO25" s="6">
        <f t="shared" ca="1" si="38"/>
        <v>2.5563729266841362E-2</v>
      </c>
      <c r="AP25" s="6">
        <f t="shared" ca="1" si="39"/>
        <v>0.20869054815086541</v>
      </c>
      <c r="AQ25" s="6">
        <f t="shared" ca="1" si="40"/>
        <v>0.57656477535394401</v>
      </c>
      <c r="AR25" s="6">
        <f t="shared" ca="1" si="41"/>
        <v>0.33440348107588291</v>
      </c>
      <c r="AS25" s="7">
        <f t="shared" ca="1" si="42"/>
        <v>0.52017251465948477</v>
      </c>
    </row>
    <row r="26" spans="1:45" x14ac:dyDescent="0.3">
      <c r="A26" s="11" t="s">
        <v>181</v>
      </c>
      <c r="B26" s="6">
        <f t="shared" ca="1" si="43"/>
        <v>0.91904030438435691</v>
      </c>
      <c r="C26" s="6">
        <f t="shared" ca="1" si="0"/>
        <v>0.74758992548447911</v>
      </c>
      <c r="D26" s="6">
        <f t="shared" ca="1" si="1"/>
        <v>0.36288270044518767</v>
      </c>
      <c r="E26" s="6">
        <f t="shared" ca="1" si="2"/>
        <v>0.41637938078333403</v>
      </c>
      <c r="F26" s="6">
        <f t="shared" ca="1" si="3"/>
        <v>0.55292282554337158</v>
      </c>
      <c r="G26" s="6">
        <f t="shared" ca="1" si="4"/>
        <v>0.77119752158765509</v>
      </c>
      <c r="H26" s="6">
        <f t="shared" ca="1" si="5"/>
        <v>0.8013425804078077</v>
      </c>
      <c r="I26" s="6">
        <f t="shared" ca="1" si="6"/>
        <v>0.18589325552892577</v>
      </c>
      <c r="J26" s="6">
        <f t="shared" ca="1" si="7"/>
        <v>0.79733142004242574</v>
      </c>
      <c r="K26" s="6">
        <f t="shared" ca="1" si="8"/>
        <v>0.86355927076555938</v>
      </c>
      <c r="L26" s="6">
        <f t="shared" ca="1" si="9"/>
        <v>6.4915826478103789E-2</v>
      </c>
      <c r="M26" s="6">
        <f t="shared" ca="1" si="10"/>
        <v>0.1741790911259592</v>
      </c>
      <c r="N26" s="6">
        <f t="shared" ca="1" si="11"/>
        <v>2.2819707105627973E-3</v>
      </c>
      <c r="O26" s="6">
        <f t="shared" ca="1" si="12"/>
        <v>0.48568225727575731</v>
      </c>
      <c r="P26" s="6">
        <f t="shared" ca="1" si="13"/>
        <v>1.1097725017014004E-2</v>
      </c>
      <c r="Q26" s="6">
        <f t="shared" ca="1" si="14"/>
        <v>0.23317497952706501</v>
      </c>
      <c r="R26" s="6">
        <f t="shared" ca="1" si="15"/>
        <v>0.68142573040103438</v>
      </c>
      <c r="S26" s="6">
        <f t="shared" ca="1" si="16"/>
        <v>0.10616381209211057</v>
      </c>
      <c r="T26" s="6">
        <f t="shared" ca="1" si="17"/>
        <v>0.64178930495697972</v>
      </c>
      <c r="U26" s="6">
        <f t="shared" ca="1" si="18"/>
        <v>0.76964603577975754</v>
      </c>
      <c r="V26" s="6">
        <f t="shared" ca="1" si="19"/>
        <v>0.77209082944323892</v>
      </c>
      <c r="W26" s="6">
        <f t="shared" ca="1" si="20"/>
        <v>0.78785599639832005</v>
      </c>
      <c r="X26" s="6">
        <f t="shared" ca="1" si="21"/>
        <v>0.13585775276047707</v>
      </c>
      <c r="Y26" s="6">
        <f t="shared" ca="1" si="22"/>
        <v>0.69771074817019751</v>
      </c>
      <c r="Z26" s="6">
        <f t="shared" ca="1" si="23"/>
        <v>0</v>
      </c>
      <c r="AA26" s="6">
        <f t="shared" ca="1" si="24"/>
        <v>0.98955520286767029</v>
      </c>
      <c r="AB26" s="6">
        <f t="shared" ca="1" si="25"/>
        <v>0.66074875013921763</v>
      </c>
      <c r="AC26" s="6">
        <f t="shared" ca="1" si="26"/>
        <v>0.60355161993661699</v>
      </c>
      <c r="AD26" s="6">
        <f t="shared" ca="1" si="27"/>
        <v>0.68734114649448386</v>
      </c>
      <c r="AE26" s="6">
        <f t="shared" ca="1" si="28"/>
        <v>0.44503554378820276</v>
      </c>
      <c r="AF26" s="6">
        <f t="shared" ca="1" si="29"/>
        <v>0.26643350500968066</v>
      </c>
      <c r="AG26" s="6">
        <f t="shared" ca="1" si="30"/>
        <v>0.8345238013060573</v>
      </c>
      <c r="AH26" s="6">
        <f t="shared" ca="1" si="31"/>
        <v>0.91836115260730822</v>
      </c>
      <c r="AI26" s="6">
        <f t="shared" ca="1" si="32"/>
        <v>0.19103485561611611</v>
      </c>
      <c r="AJ26" s="6">
        <f t="shared" ca="1" si="33"/>
        <v>0.77097195153814346</v>
      </c>
      <c r="AK26" s="6">
        <f t="shared" ca="1" si="34"/>
        <v>0.72039099005801821</v>
      </c>
      <c r="AL26" s="6">
        <f t="shared" ca="1" si="35"/>
        <v>0.90724683717153831</v>
      </c>
      <c r="AM26" s="6">
        <f t="shared" ca="1" si="36"/>
        <v>0.78642321784211</v>
      </c>
      <c r="AN26" s="6">
        <f t="shared" ca="1" si="37"/>
        <v>0.49273964593363628</v>
      </c>
      <c r="AO26" s="6">
        <f t="shared" ca="1" si="38"/>
        <v>0.62662089208729199</v>
      </c>
      <c r="AP26" s="6">
        <f t="shared" ca="1" si="39"/>
        <v>0.93429399806062119</v>
      </c>
      <c r="AQ26" s="6">
        <f t="shared" ca="1" si="40"/>
        <v>0.92883664323071857</v>
      </c>
      <c r="AR26" s="6">
        <f t="shared" ca="1" si="41"/>
        <v>0.36739925864511658</v>
      </c>
      <c r="AS26" s="7">
        <f t="shared" ca="1" si="42"/>
        <v>0.96379927396360499</v>
      </c>
    </row>
    <row r="27" spans="1:45" x14ac:dyDescent="0.3">
      <c r="A27" s="11" t="s">
        <v>182</v>
      </c>
      <c r="B27" s="6">
        <f t="shared" ca="1" si="43"/>
        <v>0.36360076429495281</v>
      </c>
      <c r="C27" s="6">
        <f t="shared" ca="1" si="0"/>
        <v>0.54392234209578783</v>
      </c>
      <c r="D27" s="6">
        <f t="shared" ca="1" si="1"/>
        <v>2.4604715021843582E-2</v>
      </c>
      <c r="E27" s="6">
        <f t="shared" ca="1" si="2"/>
        <v>0.64913999344100271</v>
      </c>
      <c r="F27" s="6">
        <f t="shared" ca="1" si="3"/>
        <v>0.27781836946544836</v>
      </c>
      <c r="G27" s="6">
        <f t="shared" ca="1" si="4"/>
        <v>9.1591359149398754E-2</v>
      </c>
      <c r="H27" s="6">
        <f t="shared" ca="1" si="5"/>
        <v>0.31203260952855394</v>
      </c>
      <c r="I27" s="6">
        <f t="shared" ca="1" si="6"/>
        <v>0.33756581776209427</v>
      </c>
      <c r="J27" s="6">
        <f t="shared" ca="1" si="7"/>
        <v>0.42218111984396611</v>
      </c>
      <c r="K27" s="6">
        <f t="shared" ca="1" si="8"/>
        <v>0.94241749770680083</v>
      </c>
      <c r="L27" s="6">
        <f t="shared" ca="1" si="9"/>
        <v>0.36815287056399459</v>
      </c>
      <c r="M27" s="6">
        <f t="shared" ca="1" si="10"/>
        <v>0.38429865349899972</v>
      </c>
      <c r="N27" s="6">
        <f t="shared" ca="1" si="11"/>
        <v>0.40081932723919189</v>
      </c>
      <c r="O27" s="6">
        <f t="shared" ca="1" si="12"/>
        <v>0.79954909360734272</v>
      </c>
      <c r="P27" s="6">
        <f t="shared" ca="1" si="13"/>
        <v>0.28929055343196486</v>
      </c>
      <c r="Q27" s="6">
        <f t="shared" ca="1" si="14"/>
        <v>0.15270451614965153</v>
      </c>
      <c r="R27" s="6">
        <f t="shared" ca="1" si="15"/>
        <v>0.30907487703809167</v>
      </c>
      <c r="S27" s="6">
        <f t="shared" ca="1" si="16"/>
        <v>0.55296874343557412</v>
      </c>
      <c r="T27" s="6">
        <f t="shared" ca="1" si="17"/>
        <v>0.57798197483109959</v>
      </c>
      <c r="U27" s="6">
        <f t="shared" ca="1" si="18"/>
        <v>0.58186494677089928</v>
      </c>
      <c r="V27" s="6">
        <f t="shared" ca="1" si="19"/>
        <v>0.66700600439276758</v>
      </c>
      <c r="W27" s="6">
        <f t="shared" ca="1" si="20"/>
        <v>0.26696510852426714</v>
      </c>
      <c r="X27" s="6">
        <f t="shared" ca="1" si="21"/>
        <v>0.13069747400904375</v>
      </c>
      <c r="Y27" s="6">
        <f t="shared" ca="1" si="22"/>
        <v>0.58007906093007422</v>
      </c>
      <c r="Z27" s="6">
        <f t="shared" ca="1" si="23"/>
        <v>0.54579801654589755</v>
      </c>
      <c r="AA27" s="6">
        <f t="shared" ca="1" si="24"/>
        <v>0</v>
      </c>
      <c r="AB27" s="6">
        <f t="shared" ca="1" si="25"/>
        <v>0.63989631573923211</v>
      </c>
      <c r="AC27" s="6">
        <f t="shared" ca="1" si="26"/>
        <v>0.88149032632944169</v>
      </c>
      <c r="AD27" s="6">
        <f t="shared" ca="1" si="27"/>
        <v>0.94238055799589449</v>
      </c>
      <c r="AE27" s="6">
        <f t="shared" ca="1" si="28"/>
        <v>0.98587682922960429</v>
      </c>
      <c r="AF27" s="6">
        <f t="shared" ca="1" si="29"/>
        <v>0.61384408202375651</v>
      </c>
      <c r="AG27" s="6">
        <f t="shared" ca="1" si="30"/>
        <v>0.51435674138112175</v>
      </c>
      <c r="AH27" s="6">
        <f t="shared" ca="1" si="31"/>
        <v>0.88833789780916939</v>
      </c>
      <c r="AI27" s="6">
        <f t="shared" ca="1" si="32"/>
        <v>0.63148840464194744</v>
      </c>
      <c r="AJ27" s="6">
        <f t="shared" ca="1" si="33"/>
        <v>0.76692579992094534</v>
      </c>
      <c r="AK27" s="6">
        <f t="shared" ca="1" si="34"/>
        <v>0.69571354881768865</v>
      </c>
      <c r="AL27" s="6">
        <f t="shared" ca="1" si="35"/>
        <v>0.52220757429949827</v>
      </c>
      <c r="AM27" s="6">
        <f t="shared" ca="1" si="36"/>
        <v>0.86699444363176226</v>
      </c>
      <c r="AN27" s="6">
        <f t="shared" ca="1" si="37"/>
        <v>0.79421250160792201</v>
      </c>
      <c r="AO27" s="6">
        <f t="shared" ca="1" si="38"/>
        <v>0.52357669714243804</v>
      </c>
      <c r="AP27" s="6">
        <f t="shared" ca="1" si="39"/>
        <v>9.7172948556062955E-2</v>
      </c>
      <c r="AQ27" s="6">
        <f t="shared" ca="1" si="40"/>
        <v>0.19221452114829152</v>
      </c>
      <c r="AR27" s="6">
        <f t="shared" ca="1" si="41"/>
        <v>0.80730572080820895</v>
      </c>
      <c r="AS27" s="7">
        <f t="shared" ca="1" si="42"/>
        <v>8.9868113560934937E-2</v>
      </c>
    </row>
    <row r="28" spans="1:45" x14ac:dyDescent="0.3">
      <c r="A28" s="11" t="s">
        <v>183</v>
      </c>
      <c r="B28" s="6">
        <f t="shared" ca="1" si="43"/>
        <v>0.32255776714140805</v>
      </c>
      <c r="C28" s="6">
        <f t="shared" ca="1" si="0"/>
        <v>0.60199955841560038</v>
      </c>
      <c r="D28" s="6">
        <f t="shared" ca="1" si="1"/>
        <v>0.46727586955892098</v>
      </c>
      <c r="E28" s="6">
        <f t="shared" ca="1" si="2"/>
        <v>0.91458232910522752</v>
      </c>
      <c r="F28" s="6">
        <f t="shared" ca="1" si="3"/>
        <v>0.94967001197477086</v>
      </c>
      <c r="G28" s="6">
        <f t="shared" ca="1" si="4"/>
        <v>0.93358152283215179</v>
      </c>
      <c r="H28" s="6">
        <f t="shared" ca="1" si="5"/>
        <v>0.20560296552804791</v>
      </c>
      <c r="I28" s="6">
        <f t="shared" ca="1" si="6"/>
        <v>0.28145546746458883</v>
      </c>
      <c r="J28" s="6">
        <f t="shared" ca="1" si="7"/>
        <v>0.1282067652904233</v>
      </c>
      <c r="K28" s="6">
        <f t="shared" ca="1" si="8"/>
        <v>0.27403933855852591</v>
      </c>
      <c r="L28" s="6">
        <f t="shared" ca="1" si="9"/>
        <v>0.97930605813499261</v>
      </c>
      <c r="M28" s="6">
        <f t="shared" ca="1" si="10"/>
        <v>0.47778233025258365</v>
      </c>
      <c r="N28" s="6">
        <f t="shared" ca="1" si="11"/>
        <v>0.97179723302216681</v>
      </c>
      <c r="O28" s="6">
        <f t="shared" ca="1" si="12"/>
        <v>9.5927413692162733E-2</v>
      </c>
      <c r="P28" s="6">
        <f t="shared" ca="1" si="13"/>
        <v>8.4279967190639238E-2</v>
      </c>
      <c r="Q28" s="6">
        <f t="shared" ca="1" si="14"/>
        <v>0.29617577323001365</v>
      </c>
      <c r="R28" s="6">
        <f t="shared" ca="1" si="15"/>
        <v>0.7888800563149706</v>
      </c>
      <c r="S28" s="6">
        <f t="shared" ca="1" si="16"/>
        <v>0.11994054800307474</v>
      </c>
      <c r="T28" s="6">
        <f t="shared" ca="1" si="17"/>
        <v>0.71482461990267543</v>
      </c>
      <c r="U28" s="6">
        <f t="shared" ca="1" si="18"/>
        <v>0.56422999166433985</v>
      </c>
      <c r="V28" s="6">
        <f t="shared" ca="1" si="19"/>
        <v>9.4712717839806393E-2</v>
      </c>
      <c r="W28" s="6">
        <f t="shared" ca="1" si="20"/>
        <v>0.78251557710094655</v>
      </c>
      <c r="X28" s="6">
        <f t="shared" ca="1" si="21"/>
        <v>0.39005035794650733</v>
      </c>
      <c r="Y28" s="6">
        <f t="shared" ca="1" si="22"/>
        <v>0.78215323194524489</v>
      </c>
      <c r="Z28" s="6">
        <f t="shared" ca="1" si="23"/>
        <v>5.0535883372843093E-2</v>
      </c>
      <c r="AA28" s="6">
        <f t="shared" ca="1" si="24"/>
        <v>0.65218334434818603</v>
      </c>
      <c r="AB28" s="6">
        <f t="shared" ca="1" si="25"/>
        <v>0</v>
      </c>
      <c r="AC28" s="6">
        <f t="shared" ca="1" si="26"/>
        <v>0.4698854613481972</v>
      </c>
      <c r="AD28" s="6">
        <f t="shared" ca="1" si="27"/>
        <v>0.76766276630717578</v>
      </c>
      <c r="AE28" s="6">
        <f t="shared" ca="1" si="28"/>
        <v>1.2775659528628136E-2</v>
      </c>
      <c r="AF28" s="6">
        <f t="shared" ca="1" si="29"/>
        <v>0.65749091776911284</v>
      </c>
      <c r="AG28" s="6">
        <f t="shared" ca="1" si="30"/>
        <v>0.81121959628666329</v>
      </c>
      <c r="AH28" s="6">
        <f t="shared" ca="1" si="31"/>
        <v>0.15651949840238888</v>
      </c>
      <c r="AI28" s="6">
        <f t="shared" ca="1" si="32"/>
        <v>0.35327313522036086</v>
      </c>
      <c r="AJ28" s="6">
        <f t="shared" ca="1" si="33"/>
        <v>0.95762437698128622</v>
      </c>
      <c r="AK28" s="6">
        <f t="shared" ca="1" si="34"/>
        <v>0.56046542125479515</v>
      </c>
      <c r="AL28" s="6">
        <f t="shared" ca="1" si="35"/>
        <v>0.55800575707207878</v>
      </c>
      <c r="AM28" s="6">
        <f t="shared" ca="1" si="36"/>
        <v>0.55603734677341354</v>
      </c>
      <c r="AN28" s="6">
        <f t="shared" ca="1" si="37"/>
        <v>0.61261121178146427</v>
      </c>
      <c r="AO28" s="6">
        <f t="shared" ca="1" si="38"/>
        <v>0.95104769901248021</v>
      </c>
      <c r="AP28" s="6">
        <f t="shared" ca="1" si="39"/>
        <v>0.76800089220747292</v>
      </c>
      <c r="AQ28" s="6">
        <f t="shared" ca="1" si="40"/>
        <v>0.68250569456738552</v>
      </c>
      <c r="AR28" s="6">
        <f t="shared" ca="1" si="41"/>
        <v>0.16025065615093514</v>
      </c>
      <c r="AS28" s="7">
        <f t="shared" ca="1" si="42"/>
        <v>0.27376483091081905</v>
      </c>
    </row>
    <row r="29" spans="1:45" x14ac:dyDescent="0.3">
      <c r="A29" s="11" t="s">
        <v>184</v>
      </c>
      <c r="B29" s="6">
        <f t="shared" ca="1" si="43"/>
        <v>3.5827415854483569E-2</v>
      </c>
      <c r="C29" s="6">
        <f t="shared" ca="1" si="0"/>
        <v>0.51062591449184647</v>
      </c>
      <c r="D29" s="6">
        <f t="shared" ca="1" si="1"/>
        <v>0.22796572048049202</v>
      </c>
      <c r="E29" s="6">
        <f t="shared" ca="1" si="2"/>
        <v>0.81727370004137512</v>
      </c>
      <c r="F29" s="6">
        <f t="shared" ca="1" si="3"/>
        <v>0.89986291452438982</v>
      </c>
      <c r="G29" s="6">
        <f t="shared" ca="1" si="4"/>
        <v>0.31395787276824816</v>
      </c>
      <c r="H29" s="6">
        <f t="shared" ca="1" si="5"/>
        <v>0.61703803407849123</v>
      </c>
      <c r="I29" s="6">
        <f t="shared" ca="1" si="6"/>
        <v>0.98974204857886627</v>
      </c>
      <c r="J29" s="6">
        <f t="shared" ca="1" si="7"/>
        <v>0.28151538587461167</v>
      </c>
      <c r="K29" s="6">
        <f t="shared" ca="1" si="8"/>
        <v>0.60993621985545343</v>
      </c>
      <c r="L29" s="6">
        <f t="shared" ca="1" si="9"/>
        <v>0.39856821279322141</v>
      </c>
      <c r="M29" s="6">
        <f t="shared" ca="1" si="10"/>
        <v>0.24198681940469569</v>
      </c>
      <c r="N29" s="6">
        <f t="shared" ca="1" si="11"/>
        <v>0.90962614446152734</v>
      </c>
      <c r="O29" s="6">
        <f t="shared" ca="1" si="12"/>
        <v>0.94893794276467247</v>
      </c>
      <c r="P29" s="6">
        <f t="shared" ca="1" si="13"/>
        <v>0.18900221769452363</v>
      </c>
      <c r="Q29" s="6">
        <f t="shared" ca="1" si="14"/>
        <v>0.70308538075866411</v>
      </c>
      <c r="R29" s="6">
        <f t="shared" ca="1" si="15"/>
        <v>2.1959124566635735E-2</v>
      </c>
      <c r="S29" s="6">
        <f t="shared" ca="1" si="16"/>
        <v>0.97126038877617105</v>
      </c>
      <c r="T29" s="6">
        <f t="shared" ca="1" si="17"/>
        <v>0.24252489498357488</v>
      </c>
      <c r="U29" s="6">
        <f t="shared" ca="1" si="18"/>
        <v>0.68001481782705964</v>
      </c>
      <c r="V29" s="6">
        <f t="shared" ca="1" si="19"/>
        <v>0.60558681086774013</v>
      </c>
      <c r="W29" s="6">
        <f t="shared" ca="1" si="20"/>
        <v>0.61816703217311342</v>
      </c>
      <c r="X29" s="6">
        <f t="shared" ca="1" si="21"/>
        <v>0.13202970535309921</v>
      </c>
      <c r="Y29" s="6">
        <f t="shared" ca="1" si="22"/>
        <v>0.94017916234470467</v>
      </c>
      <c r="Z29" s="6">
        <f t="shared" ca="1" si="23"/>
        <v>0.91508387874834973</v>
      </c>
      <c r="AA29" s="6">
        <f t="shared" ca="1" si="24"/>
        <v>0.73410592855182821</v>
      </c>
      <c r="AB29" s="6">
        <f t="shared" ca="1" si="25"/>
        <v>0.53662381552015115</v>
      </c>
      <c r="AC29" s="6">
        <f t="shared" ca="1" si="26"/>
        <v>0</v>
      </c>
      <c r="AD29" s="6">
        <f t="shared" ca="1" si="27"/>
        <v>0.28610471225273448</v>
      </c>
      <c r="AE29" s="6">
        <f t="shared" ca="1" si="28"/>
        <v>9.7632535675220122E-2</v>
      </c>
      <c r="AF29" s="6">
        <f t="shared" ca="1" si="29"/>
        <v>0.63920189482057954</v>
      </c>
      <c r="AG29" s="6">
        <f t="shared" ca="1" si="30"/>
        <v>0.23156903997443734</v>
      </c>
      <c r="AH29" s="6">
        <f t="shared" ca="1" si="31"/>
        <v>0.18473655262912969</v>
      </c>
      <c r="AI29" s="6">
        <f t="shared" ca="1" si="32"/>
        <v>0.18392721959217073</v>
      </c>
      <c r="AJ29" s="6">
        <f t="shared" ca="1" si="33"/>
        <v>0.67490345702434629</v>
      </c>
      <c r="AK29" s="6">
        <f t="shared" ca="1" si="34"/>
        <v>0.43087869823934555</v>
      </c>
      <c r="AL29" s="6">
        <f t="shared" ca="1" si="35"/>
        <v>5.4036766906634504E-2</v>
      </c>
      <c r="AM29" s="6">
        <f t="shared" ca="1" si="36"/>
        <v>0.53685039360914566</v>
      </c>
      <c r="AN29" s="6">
        <f t="shared" ca="1" si="37"/>
        <v>0.25837699599576069</v>
      </c>
      <c r="AO29" s="6">
        <f t="shared" ca="1" si="38"/>
        <v>0.81176982183121316</v>
      </c>
      <c r="AP29" s="6">
        <f t="shared" ca="1" si="39"/>
        <v>0.60667462180977272</v>
      </c>
      <c r="AQ29" s="6">
        <f t="shared" ca="1" si="40"/>
        <v>0.25546084286730053</v>
      </c>
      <c r="AR29" s="6">
        <f t="shared" ca="1" si="41"/>
        <v>0.51322502297244721</v>
      </c>
      <c r="AS29" s="7">
        <f t="shared" ca="1" si="42"/>
        <v>0.91599444335980906</v>
      </c>
    </row>
    <row r="30" spans="1:45" x14ac:dyDescent="0.3">
      <c r="A30" s="11" t="s">
        <v>185</v>
      </c>
      <c r="B30" s="6">
        <f t="shared" ca="1" si="43"/>
        <v>0.80433373665756669</v>
      </c>
      <c r="C30" s="6">
        <f t="shared" ca="1" si="0"/>
        <v>0.41525277258672999</v>
      </c>
      <c r="D30" s="6">
        <f t="shared" ca="1" si="1"/>
        <v>0.30316437527475415</v>
      </c>
      <c r="E30" s="6">
        <f t="shared" ca="1" si="2"/>
        <v>0.32512516534471403</v>
      </c>
      <c r="F30" s="6">
        <f t="shared" ca="1" si="3"/>
        <v>0.42551972413274697</v>
      </c>
      <c r="G30" s="6">
        <f t="shared" ca="1" si="4"/>
        <v>0.3769360581758161</v>
      </c>
      <c r="H30" s="6">
        <f t="shared" ca="1" si="5"/>
        <v>0.12584550998093658</v>
      </c>
      <c r="I30" s="6">
        <f t="shared" ca="1" si="6"/>
        <v>0.79483124082030976</v>
      </c>
      <c r="J30" s="6">
        <f t="shared" ca="1" si="7"/>
        <v>0.37744615568863005</v>
      </c>
      <c r="K30" s="6">
        <f t="shared" ca="1" si="8"/>
        <v>0.2323375548731399</v>
      </c>
      <c r="L30" s="6">
        <f t="shared" ca="1" si="9"/>
        <v>9.4785118521435674E-2</v>
      </c>
      <c r="M30" s="6">
        <f t="shared" ca="1" si="10"/>
        <v>0.17126578171101614</v>
      </c>
      <c r="N30" s="6">
        <f t="shared" ca="1" si="11"/>
        <v>0.20102878912032851</v>
      </c>
      <c r="O30" s="6">
        <f t="shared" ca="1" si="12"/>
        <v>0.45309792027437168</v>
      </c>
      <c r="P30" s="6">
        <f t="shared" ca="1" si="13"/>
        <v>0.25263289447245429</v>
      </c>
      <c r="Q30" s="6">
        <f t="shared" ca="1" si="14"/>
        <v>0.95766500390471787</v>
      </c>
      <c r="R30" s="6">
        <f t="shared" ca="1" si="15"/>
        <v>0.62977265075439581</v>
      </c>
      <c r="S30" s="6">
        <f t="shared" ca="1" si="16"/>
        <v>7.8950217420515889E-3</v>
      </c>
      <c r="T30" s="6">
        <f t="shared" ca="1" si="17"/>
        <v>0.26212018278494964</v>
      </c>
      <c r="U30" s="6">
        <f t="shared" ca="1" si="18"/>
        <v>0.3521879716051155</v>
      </c>
      <c r="V30" s="6">
        <f t="shared" ca="1" si="19"/>
        <v>0.63903079056265932</v>
      </c>
      <c r="W30" s="6">
        <f t="shared" ca="1" si="20"/>
        <v>0.34271955067343862</v>
      </c>
      <c r="X30" s="6">
        <f t="shared" ca="1" si="21"/>
        <v>0.36471690129916656</v>
      </c>
      <c r="Y30" s="6">
        <f t="shared" ca="1" si="22"/>
        <v>0.83320735658598022</v>
      </c>
      <c r="Z30" s="6">
        <f t="shared" ca="1" si="23"/>
        <v>0.46106924841359509</v>
      </c>
      <c r="AA30" s="6">
        <f t="shared" ca="1" si="24"/>
        <v>0.52057310048497862</v>
      </c>
      <c r="AB30" s="6">
        <f t="shared" ca="1" si="25"/>
        <v>3.9107016788516358E-2</v>
      </c>
      <c r="AC30" s="6">
        <f t="shared" ca="1" si="26"/>
        <v>0.19082423144329397</v>
      </c>
      <c r="AD30" s="6">
        <f t="shared" ca="1" si="27"/>
        <v>0</v>
      </c>
      <c r="AE30" s="6">
        <f t="shared" ca="1" si="28"/>
        <v>0.11541791743870977</v>
      </c>
      <c r="AF30" s="6">
        <f t="shared" ca="1" si="29"/>
        <v>0.61090235530904513</v>
      </c>
      <c r="AG30" s="6">
        <f t="shared" ca="1" si="30"/>
        <v>0.87951232357473474</v>
      </c>
      <c r="AH30" s="6">
        <f t="shared" ca="1" si="31"/>
        <v>0.53394403611574326</v>
      </c>
      <c r="AI30" s="6">
        <f t="shared" ca="1" si="32"/>
        <v>0.38272770288185676</v>
      </c>
      <c r="AJ30" s="6">
        <f t="shared" ca="1" si="33"/>
        <v>0.43726851977121317</v>
      </c>
      <c r="AK30" s="6">
        <f t="shared" ca="1" si="34"/>
        <v>6.6420115594263085E-2</v>
      </c>
      <c r="AL30" s="6">
        <f t="shared" ca="1" si="35"/>
        <v>0.52830108012351207</v>
      </c>
      <c r="AM30" s="6">
        <f t="shared" ca="1" si="36"/>
        <v>0.82528106907810539</v>
      </c>
      <c r="AN30" s="6">
        <f t="shared" ca="1" si="37"/>
        <v>0.55316747587765458</v>
      </c>
      <c r="AO30" s="6">
        <f t="shared" ca="1" si="38"/>
        <v>0.66187217558969558</v>
      </c>
      <c r="AP30" s="6">
        <f t="shared" ca="1" si="39"/>
        <v>0.47816616968572079</v>
      </c>
      <c r="AQ30" s="6">
        <f t="shared" ca="1" si="40"/>
        <v>0.92933728330102972</v>
      </c>
      <c r="AR30" s="6">
        <f t="shared" ca="1" si="41"/>
        <v>6.4654817484123273E-3</v>
      </c>
      <c r="AS30" s="7">
        <f t="shared" ca="1" si="42"/>
        <v>1.6123929253153424E-3</v>
      </c>
    </row>
    <row r="31" spans="1:45" x14ac:dyDescent="0.3">
      <c r="A31" s="11" t="s">
        <v>186</v>
      </c>
      <c r="B31" s="6">
        <f t="shared" ca="1" si="43"/>
        <v>0.94215671871396234</v>
      </c>
      <c r="C31" s="6">
        <f t="shared" ca="1" si="0"/>
        <v>0.98138175034235409</v>
      </c>
      <c r="D31" s="6">
        <f t="shared" ca="1" si="1"/>
        <v>0.96000046534744732</v>
      </c>
      <c r="E31" s="6">
        <f t="shared" ca="1" si="2"/>
        <v>0.75244024929644393</v>
      </c>
      <c r="F31" s="6">
        <f t="shared" ca="1" si="3"/>
        <v>0.9719792067816615</v>
      </c>
      <c r="G31" s="6">
        <f t="shared" ca="1" si="4"/>
        <v>0.53773315232477836</v>
      </c>
      <c r="H31" s="6">
        <f t="shared" ca="1" si="5"/>
        <v>0.95443279714613272</v>
      </c>
      <c r="I31" s="6">
        <f t="shared" ca="1" si="6"/>
        <v>7.1216580132721363E-2</v>
      </c>
      <c r="J31" s="6">
        <f t="shared" ca="1" si="7"/>
        <v>0.94436568356800799</v>
      </c>
      <c r="K31" s="6">
        <f t="shared" ca="1" si="8"/>
        <v>0.569521658972584</v>
      </c>
      <c r="L31" s="6">
        <f t="shared" ca="1" si="9"/>
        <v>0.45083460654609664</v>
      </c>
      <c r="M31" s="6">
        <f t="shared" ca="1" si="10"/>
        <v>0.54786958238892924</v>
      </c>
      <c r="N31" s="6">
        <f t="shared" ca="1" si="11"/>
        <v>2.0158524429044755E-2</v>
      </c>
      <c r="O31" s="6">
        <f t="shared" ca="1" si="12"/>
        <v>0.48350826593609719</v>
      </c>
      <c r="P31" s="6">
        <f t="shared" ca="1" si="13"/>
        <v>0.99545191899707119</v>
      </c>
      <c r="Q31" s="6">
        <f t="shared" ca="1" si="14"/>
        <v>6.1259838719256776E-2</v>
      </c>
      <c r="R31" s="6">
        <f t="shared" ca="1" si="15"/>
        <v>0.52175443241159836</v>
      </c>
      <c r="S31" s="6">
        <f t="shared" ca="1" si="16"/>
        <v>0.8467089775425688</v>
      </c>
      <c r="T31" s="6">
        <f t="shared" ca="1" si="17"/>
        <v>0.14565312939873831</v>
      </c>
      <c r="U31" s="6">
        <f t="shared" ca="1" si="18"/>
        <v>0.71300910164340581</v>
      </c>
      <c r="V31" s="6">
        <f t="shared" ca="1" si="19"/>
        <v>0.76512588134353499</v>
      </c>
      <c r="W31" s="6">
        <f t="shared" ca="1" si="20"/>
        <v>0.76858607784767641</v>
      </c>
      <c r="X31" s="6">
        <f t="shared" ca="1" si="21"/>
        <v>0.41240825920646595</v>
      </c>
      <c r="Y31" s="6">
        <f t="shared" ca="1" si="22"/>
        <v>0.46344328228128973</v>
      </c>
      <c r="Z31" s="6">
        <f t="shared" ca="1" si="23"/>
        <v>0.52201765129634858</v>
      </c>
      <c r="AA31" s="6">
        <f t="shared" ca="1" si="24"/>
        <v>0.43167852695843434</v>
      </c>
      <c r="AB31" s="6">
        <f t="shared" ca="1" si="25"/>
        <v>0.64316182743092876</v>
      </c>
      <c r="AC31" s="6">
        <f t="shared" ca="1" si="26"/>
        <v>0.67533672543991063</v>
      </c>
      <c r="AD31" s="6">
        <f t="shared" ca="1" si="27"/>
        <v>0.87457717919910871</v>
      </c>
      <c r="AE31" s="6">
        <f t="shared" ca="1" si="28"/>
        <v>0</v>
      </c>
      <c r="AF31" s="6">
        <f t="shared" ca="1" si="29"/>
        <v>0.63932947437377519</v>
      </c>
      <c r="AG31" s="6">
        <f t="shared" ca="1" si="30"/>
        <v>2.907201374444135E-2</v>
      </c>
      <c r="AH31" s="6">
        <f t="shared" ca="1" si="31"/>
        <v>0.42172406828855302</v>
      </c>
      <c r="AI31" s="6">
        <f t="shared" ca="1" si="32"/>
        <v>0.25349491449684547</v>
      </c>
      <c r="AJ31" s="6">
        <f t="shared" ca="1" si="33"/>
        <v>0.49793364813255747</v>
      </c>
      <c r="AK31" s="6">
        <f t="shared" ca="1" si="34"/>
        <v>0.75738183644359569</v>
      </c>
      <c r="AL31" s="6">
        <f t="shared" ca="1" si="35"/>
        <v>0.39247665778874019</v>
      </c>
      <c r="AM31" s="6">
        <f t="shared" ca="1" si="36"/>
        <v>0.3631231156772996</v>
      </c>
      <c r="AN31" s="6">
        <f t="shared" ca="1" si="37"/>
        <v>7.8872219482003181E-2</v>
      </c>
      <c r="AO31" s="6">
        <f t="shared" ca="1" si="38"/>
        <v>0.34007822420212208</v>
      </c>
      <c r="AP31" s="6">
        <f t="shared" ca="1" si="39"/>
        <v>0.4389145472934739</v>
      </c>
      <c r="AQ31" s="6">
        <f t="shared" ca="1" si="40"/>
        <v>0.35289032926937325</v>
      </c>
      <c r="AR31" s="6">
        <f t="shared" ca="1" si="41"/>
        <v>0.23672266471911874</v>
      </c>
      <c r="AS31" s="7">
        <f t="shared" ca="1" si="42"/>
        <v>0.2791540207223866</v>
      </c>
    </row>
    <row r="32" spans="1:45" x14ac:dyDescent="0.3">
      <c r="A32" s="11" t="s">
        <v>187</v>
      </c>
      <c r="B32" s="6">
        <f t="shared" ca="1" si="43"/>
        <v>0.34357345016055396</v>
      </c>
      <c r="C32" s="6">
        <f t="shared" ca="1" si="0"/>
        <v>0.71277127991449474</v>
      </c>
      <c r="D32" s="6">
        <f t="shared" ca="1" si="1"/>
        <v>0.28020518191310839</v>
      </c>
      <c r="E32" s="6">
        <f t="shared" ca="1" si="2"/>
        <v>0.81238570764184415</v>
      </c>
      <c r="F32" s="6">
        <f t="shared" ca="1" si="3"/>
        <v>9.62818569176489E-2</v>
      </c>
      <c r="G32" s="6">
        <f t="shared" ca="1" si="4"/>
        <v>0.61600861899783144</v>
      </c>
      <c r="H32" s="6">
        <f t="shared" ca="1" si="5"/>
        <v>0.80322620235516917</v>
      </c>
      <c r="I32" s="6">
        <f t="shared" ca="1" si="6"/>
        <v>0.12610919713571411</v>
      </c>
      <c r="J32" s="6">
        <f t="shared" ca="1" si="7"/>
        <v>0.20943699185288367</v>
      </c>
      <c r="K32" s="6">
        <f t="shared" ca="1" si="8"/>
        <v>8.125819119097144E-2</v>
      </c>
      <c r="L32" s="6">
        <f t="shared" ca="1" si="9"/>
        <v>0.61962816951287192</v>
      </c>
      <c r="M32" s="6">
        <f t="shared" ca="1" si="10"/>
        <v>0.25285256504039344</v>
      </c>
      <c r="N32" s="6">
        <f t="shared" ca="1" si="11"/>
        <v>0.80447721880366363</v>
      </c>
      <c r="O32" s="6">
        <f t="shared" ca="1" si="12"/>
        <v>0.18172567466269396</v>
      </c>
      <c r="P32" s="6">
        <f t="shared" ca="1" si="13"/>
        <v>0.74288717880372301</v>
      </c>
      <c r="Q32" s="6">
        <f t="shared" ca="1" si="14"/>
        <v>0.45380234518975981</v>
      </c>
      <c r="R32" s="6">
        <f t="shared" ca="1" si="15"/>
        <v>5.3379732515111189E-2</v>
      </c>
      <c r="S32" s="6">
        <f t="shared" ca="1" si="16"/>
        <v>0.78321634327630862</v>
      </c>
      <c r="T32" s="6">
        <f t="shared" ca="1" si="17"/>
        <v>0.96358493756497343</v>
      </c>
      <c r="U32" s="6">
        <f t="shared" ca="1" si="18"/>
        <v>0.66438556434595841</v>
      </c>
      <c r="V32" s="6">
        <f t="shared" ca="1" si="19"/>
        <v>0.64467695697606864</v>
      </c>
      <c r="W32" s="6">
        <f t="shared" ca="1" si="20"/>
        <v>0.37354198473727762</v>
      </c>
      <c r="X32" s="6">
        <f t="shared" ca="1" si="21"/>
        <v>0.89418104790991737</v>
      </c>
      <c r="Y32" s="6">
        <f t="shared" ca="1" si="22"/>
        <v>0.73620632779570305</v>
      </c>
      <c r="Z32" s="6">
        <f t="shared" ca="1" si="23"/>
        <v>0.36359609379479718</v>
      </c>
      <c r="AA32" s="6">
        <f t="shared" ca="1" si="24"/>
        <v>0.19482037988777179</v>
      </c>
      <c r="AB32" s="6">
        <f t="shared" ca="1" si="25"/>
        <v>0.81069830796100606</v>
      </c>
      <c r="AC32" s="6">
        <f t="shared" ca="1" si="26"/>
        <v>0.52288740551377266</v>
      </c>
      <c r="AD32" s="6">
        <f t="shared" ca="1" si="27"/>
        <v>0.531071367147677</v>
      </c>
      <c r="AE32" s="6">
        <f t="shared" ca="1" si="28"/>
        <v>0.35765544592504306</v>
      </c>
      <c r="AF32" s="6">
        <f t="shared" ca="1" si="29"/>
        <v>0</v>
      </c>
      <c r="AG32" s="6">
        <f t="shared" ca="1" si="30"/>
        <v>0.37938156525863209</v>
      </c>
      <c r="AH32" s="6">
        <f t="shared" ca="1" si="31"/>
        <v>0.89038389591934208</v>
      </c>
      <c r="AI32" s="6">
        <f t="shared" ca="1" si="32"/>
        <v>0.92712538775330466</v>
      </c>
      <c r="AJ32" s="6">
        <f t="shared" ca="1" si="33"/>
        <v>0.54420323217091282</v>
      </c>
      <c r="AK32" s="6">
        <f t="shared" ca="1" si="34"/>
        <v>0.38739627890297812</v>
      </c>
      <c r="AL32" s="6">
        <f t="shared" ca="1" si="35"/>
        <v>0.93000204365904615</v>
      </c>
      <c r="AM32" s="6">
        <f t="shared" ca="1" si="36"/>
        <v>0.53798764293966184</v>
      </c>
      <c r="AN32" s="6">
        <f t="shared" ca="1" si="37"/>
        <v>0.46430131074795555</v>
      </c>
      <c r="AO32" s="6">
        <f t="shared" ca="1" si="38"/>
        <v>0.73909279566869557</v>
      </c>
      <c r="AP32" s="6">
        <f t="shared" ca="1" si="39"/>
        <v>0.7520675608907238</v>
      </c>
      <c r="AQ32" s="6">
        <f t="shared" ca="1" si="40"/>
        <v>0.88158658037023685</v>
      </c>
      <c r="AR32" s="6">
        <f t="shared" ca="1" si="41"/>
        <v>0.11296183196593623</v>
      </c>
      <c r="AS32" s="7">
        <f t="shared" ca="1" si="42"/>
        <v>0.46919994482512017</v>
      </c>
    </row>
    <row r="33" spans="1:45" x14ac:dyDescent="0.3">
      <c r="A33" s="11" t="s">
        <v>188</v>
      </c>
      <c r="B33" s="6">
        <f t="shared" ca="1" si="43"/>
        <v>0.87512473932643364</v>
      </c>
      <c r="C33" s="6">
        <f t="shared" ca="1" si="0"/>
        <v>0.82218853774396217</v>
      </c>
      <c r="D33" s="6">
        <f t="shared" ca="1" si="1"/>
        <v>0.63201245768522707</v>
      </c>
      <c r="E33" s="6">
        <f t="shared" ca="1" si="2"/>
        <v>0.53918052339219547</v>
      </c>
      <c r="F33" s="6">
        <f t="shared" ca="1" si="3"/>
        <v>0.57383054913872411</v>
      </c>
      <c r="G33" s="6">
        <f t="shared" ca="1" si="4"/>
        <v>0.158177895414083</v>
      </c>
      <c r="H33" s="6">
        <f t="shared" ca="1" si="5"/>
        <v>0.83488775467692655</v>
      </c>
      <c r="I33" s="6">
        <f t="shared" ca="1" si="6"/>
        <v>0.34353154097397587</v>
      </c>
      <c r="J33" s="6">
        <f t="shared" ca="1" si="7"/>
        <v>0.56603608599519917</v>
      </c>
      <c r="K33" s="6">
        <f t="shared" ca="1" si="8"/>
        <v>0.92896062190641693</v>
      </c>
      <c r="L33" s="6">
        <f t="shared" ca="1" si="9"/>
        <v>0.6959477030526231</v>
      </c>
      <c r="M33" s="6">
        <f t="shared" ca="1" si="10"/>
        <v>0.86044581111557661</v>
      </c>
      <c r="N33" s="6">
        <f t="shared" ca="1" si="11"/>
        <v>0.46069732390662366</v>
      </c>
      <c r="O33" s="6">
        <f t="shared" ca="1" si="12"/>
        <v>0.89070096175404534</v>
      </c>
      <c r="P33" s="6">
        <f t="shared" ca="1" si="13"/>
        <v>0.26789793192132405</v>
      </c>
      <c r="Q33" s="6">
        <f t="shared" ca="1" si="14"/>
        <v>0.78921416622040685</v>
      </c>
      <c r="R33" s="6">
        <f t="shared" ca="1" si="15"/>
        <v>0.89076718158901202</v>
      </c>
      <c r="S33" s="6">
        <f t="shared" ca="1" si="16"/>
        <v>0.98164492577999385</v>
      </c>
      <c r="T33" s="6">
        <f t="shared" ca="1" si="17"/>
        <v>1.9036653071551557E-2</v>
      </c>
      <c r="U33" s="6">
        <f t="shared" ca="1" si="18"/>
        <v>0.93241048777852853</v>
      </c>
      <c r="V33" s="6">
        <f t="shared" ca="1" si="19"/>
        <v>0.5561894433616803</v>
      </c>
      <c r="W33" s="6">
        <f t="shared" ca="1" si="20"/>
        <v>0.4749709267252421</v>
      </c>
      <c r="X33" s="6">
        <f t="shared" ca="1" si="21"/>
        <v>0.91926355595848253</v>
      </c>
      <c r="Y33" s="6">
        <f t="shared" ca="1" si="22"/>
        <v>0.46070243379040865</v>
      </c>
      <c r="Z33" s="6">
        <f t="shared" ca="1" si="23"/>
        <v>0.79142570872924056</v>
      </c>
      <c r="AA33" s="6">
        <f t="shared" ca="1" si="24"/>
        <v>0.30196147233204174</v>
      </c>
      <c r="AB33" s="6">
        <f t="shared" ca="1" si="25"/>
        <v>9.4732044996337361E-2</v>
      </c>
      <c r="AC33" s="6">
        <f t="shared" ca="1" si="26"/>
        <v>0.97952252125789019</v>
      </c>
      <c r="AD33" s="6">
        <f t="shared" ca="1" si="27"/>
        <v>0.94887383995543007</v>
      </c>
      <c r="AE33" s="6">
        <f t="shared" ca="1" si="28"/>
        <v>0.71575871586094109</v>
      </c>
      <c r="AF33" s="6">
        <f t="shared" ca="1" si="29"/>
        <v>0.20837923380829693</v>
      </c>
      <c r="AG33" s="6">
        <f t="shared" ca="1" si="30"/>
        <v>0</v>
      </c>
      <c r="AH33" s="6">
        <f t="shared" ca="1" si="31"/>
        <v>0.26035353850053766</v>
      </c>
      <c r="AI33" s="6">
        <f t="shared" ca="1" si="32"/>
        <v>0.5227746043275685</v>
      </c>
      <c r="AJ33" s="6">
        <f t="shared" ca="1" si="33"/>
        <v>0.18467251563617371</v>
      </c>
      <c r="AK33" s="6">
        <f t="shared" ca="1" si="34"/>
        <v>0.77660492405576054</v>
      </c>
      <c r="AL33" s="6">
        <f t="shared" ca="1" si="35"/>
        <v>0.52195154698553214</v>
      </c>
      <c r="AM33" s="6">
        <f t="shared" ca="1" si="36"/>
        <v>0.375009502587063</v>
      </c>
      <c r="AN33" s="6">
        <f t="shared" ca="1" si="37"/>
        <v>0.26116777939930902</v>
      </c>
      <c r="AO33" s="6">
        <f t="shared" ca="1" si="38"/>
        <v>0.51736494917516374</v>
      </c>
      <c r="AP33" s="6">
        <f t="shared" ca="1" si="39"/>
        <v>0.65332455548510004</v>
      </c>
      <c r="AQ33" s="6">
        <f t="shared" ca="1" si="40"/>
        <v>0.12295755494137295</v>
      </c>
      <c r="AR33" s="6">
        <f t="shared" ca="1" si="41"/>
        <v>0.89591122479535867</v>
      </c>
      <c r="AS33" s="7">
        <f t="shared" ca="1" si="42"/>
        <v>0.21835401547761912</v>
      </c>
    </row>
    <row r="34" spans="1:45" x14ac:dyDescent="0.3">
      <c r="A34" s="11" t="s">
        <v>189</v>
      </c>
      <c r="B34" s="6">
        <f t="shared" ca="1" si="43"/>
        <v>0.62113924517333241</v>
      </c>
      <c r="C34" s="6">
        <f t="shared" ca="1" si="0"/>
        <v>0.35918131673567588</v>
      </c>
      <c r="D34" s="6">
        <f t="shared" ca="1" si="1"/>
        <v>0.8162642529948354</v>
      </c>
      <c r="E34" s="6">
        <f t="shared" ca="1" si="2"/>
        <v>0.61640458633161699</v>
      </c>
      <c r="F34" s="6">
        <f t="shared" ca="1" si="3"/>
        <v>0.62638537659951399</v>
      </c>
      <c r="G34" s="6">
        <f t="shared" ca="1" si="4"/>
        <v>1.3121296730499554E-2</v>
      </c>
      <c r="H34" s="6">
        <f t="shared" ca="1" si="5"/>
        <v>0.41255920861434758</v>
      </c>
      <c r="I34" s="6">
        <f t="shared" ca="1" si="6"/>
        <v>0.56661388112775746</v>
      </c>
      <c r="J34" s="6">
        <f t="shared" ca="1" si="7"/>
        <v>0.41357356357522057</v>
      </c>
      <c r="K34" s="6">
        <f t="shared" ca="1" si="8"/>
        <v>0.34050917540297698</v>
      </c>
      <c r="L34" s="6">
        <f t="shared" ca="1" si="9"/>
        <v>0.14433198641941325</v>
      </c>
      <c r="M34" s="6">
        <f t="shared" ca="1" si="10"/>
        <v>0.43625849449554677</v>
      </c>
      <c r="N34" s="6">
        <f t="shared" ca="1" si="11"/>
        <v>0.15424761121769637</v>
      </c>
      <c r="O34" s="6">
        <f t="shared" ca="1" si="12"/>
        <v>0.39691031802863752</v>
      </c>
      <c r="P34" s="6">
        <f t="shared" ca="1" si="13"/>
        <v>0.20939924602493409</v>
      </c>
      <c r="Q34" s="6">
        <f t="shared" ca="1" si="14"/>
        <v>0.25866098475361798</v>
      </c>
      <c r="R34" s="6">
        <f t="shared" ca="1" si="15"/>
        <v>0.80334526729892286</v>
      </c>
      <c r="S34" s="6">
        <f t="shared" ca="1" si="16"/>
        <v>0.64922191581422606</v>
      </c>
      <c r="T34" s="6">
        <f t="shared" ca="1" si="17"/>
        <v>0.33834338007103559</v>
      </c>
      <c r="U34" s="6">
        <f t="shared" ca="1" si="18"/>
        <v>0.44173828437046747</v>
      </c>
      <c r="V34" s="6">
        <f t="shared" ca="1" si="19"/>
        <v>0.93768218719126806</v>
      </c>
      <c r="W34" s="6">
        <f t="shared" ca="1" si="20"/>
        <v>0.91620569513083916</v>
      </c>
      <c r="X34" s="6">
        <f t="shared" ca="1" si="21"/>
        <v>0.22557603779089441</v>
      </c>
      <c r="Y34" s="6">
        <f t="shared" ca="1" si="22"/>
        <v>0.97822167771470225</v>
      </c>
      <c r="Z34" s="6">
        <f t="shared" ca="1" si="23"/>
        <v>0.91906884185187876</v>
      </c>
      <c r="AA34" s="6">
        <f t="shared" ca="1" si="24"/>
        <v>0.32332973984062063</v>
      </c>
      <c r="AB34" s="6">
        <f t="shared" ca="1" si="25"/>
        <v>0.3147565855286143</v>
      </c>
      <c r="AC34" s="6">
        <f t="shared" ca="1" si="26"/>
        <v>0.50388391848743397</v>
      </c>
      <c r="AD34" s="6">
        <f t="shared" ca="1" si="27"/>
        <v>0.40922156550129318</v>
      </c>
      <c r="AE34" s="6">
        <f t="shared" ca="1" si="28"/>
        <v>0.912526381328849</v>
      </c>
      <c r="AF34" s="6">
        <f t="shared" ca="1" si="29"/>
        <v>0.31787081933879735</v>
      </c>
      <c r="AG34" s="6">
        <f t="shared" ca="1" si="30"/>
        <v>1.6263376847275302E-3</v>
      </c>
      <c r="AH34" s="6">
        <f t="shared" ca="1" si="31"/>
        <v>0</v>
      </c>
      <c r="AI34" s="6">
        <f t="shared" ca="1" si="32"/>
        <v>0.6784588113387009</v>
      </c>
      <c r="AJ34" s="6">
        <f t="shared" ca="1" si="33"/>
        <v>0.41001729154668232</v>
      </c>
      <c r="AK34" s="6">
        <f t="shared" ca="1" si="34"/>
        <v>0.9892035693895207</v>
      </c>
      <c r="AL34" s="6">
        <f t="shared" ca="1" si="35"/>
        <v>0.91660420959935818</v>
      </c>
      <c r="AM34" s="6">
        <f t="shared" ca="1" si="36"/>
        <v>0.88238937166264164</v>
      </c>
      <c r="AN34" s="6">
        <f t="shared" ca="1" si="37"/>
        <v>0.72988658908264459</v>
      </c>
      <c r="AO34" s="6">
        <f t="shared" ca="1" si="38"/>
        <v>0.74704453541805504</v>
      </c>
      <c r="AP34" s="6">
        <f t="shared" ca="1" si="39"/>
        <v>0.13413371648805217</v>
      </c>
      <c r="AQ34" s="6">
        <f t="shared" ca="1" si="40"/>
        <v>0.43436721750947505</v>
      </c>
      <c r="AR34" s="6">
        <f t="shared" ca="1" si="41"/>
        <v>0.29660112385612403</v>
      </c>
      <c r="AS34" s="7">
        <f t="shared" ca="1" si="42"/>
        <v>0.82731533315919459</v>
      </c>
    </row>
    <row r="35" spans="1:45" x14ac:dyDescent="0.3">
      <c r="A35" s="11" t="s">
        <v>190</v>
      </c>
      <c r="B35" s="6">
        <f t="shared" ca="1" si="43"/>
        <v>0.98629261968906401</v>
      </c>
      <c r="C35" s="6">
        <f t="shared" ca="1" si="0"/>
        <v>0.89422392632182712</v>
      </c>
      <c r="D35" s="6">
        <f t="shared" ca="1" si="1"/>
        <v>0.67864985846103221</v>
      </c>
      <c r="E35" s="6">
        <f t="shared" ca="1" si="2"/>
        <v>0.75646428861013904</v>
      </c>
      <c r="F35" s="6">
        <f t="shared" ca="1" si="3"/>
        <v>0.83696990288695738</v>
      </c>
      <c r="G35" s="6">
        <f t="shared" ca="1" si="4"/>
        <v>0.12379745473375248</v>
      </c>
      <c r="H35" s="6">
        <f t="shared" ca="1" si="5"/>
        <v>0.28818380484275175</v>
      </c>
      <c r="I35" s="6">
        <f t="shared" ca="1" si="6"/>
        <v>3.5932883214193079E-2</v>
      </c>
      <c r="J35" s="6">
        <f t="shared" ca="1" si="7"/>
        <v>0.86595918791915727</v>
      </c>
      <c r="K35" s="6">
        <f t="shared" ca="1" si="8"/>
        <v>0.78382344299917794</v>
      </c>
      <c r="L35" s="6">
        <f t="shared" ca="1" si="9"/>
        <v>9.5869451385938276E-2</v>
      </c>
      <c r="M35" s="6">
        <f t="shared" ca="1" si="10"/>
        <v>0.72407157545385026</v>
      </c>
      <c r="N35" s="6">
        <f t="shared" ca="1" si="11"/>
        <v>0.10936330864449184</v>
      </c>
      <c r="O35" s="6">
        <f t="shared" ca="1" si="12"/>
        <v>0.57109628537233026</v>
      </c>
      <c r="P35" s="6">
        <f t="shared" ca="1" si="13"/>
        <v>5.693938776513463E-2</v>
      </c>
      <c r="Q35" s="6">
        <f t="shared" ca="1" si="14"/>
        <v>0.3443123052000524</v>
      </c>
      <c r="R35" s="6">
        <f t="shared" ca="1" si="15"/>
        <v>0.32134548778163396</v>
      </c>
      <c r="S35" s="6">
        <f t="shared" ca="1" si="16"/>
        <v>8.2399247965529443E-2</v>
      </c>
      <c r="T35" s="6">
        <f t="shared" ca="1" si="17"/>
        <v>3.8367926141050446E-2</v>
      </c>
      <c r="U35" s="6">
        <f t="shared" ca="1" si="18"/>
        <v>0.9537600499455684</v>
      </c>
      <c r="V35" s="6">
        <f t="shared" ca="1" si="19"/>
        <v>0.14297248616718106</v>
      </c>
      <c r="W35" s="6">
        <f t="shared" ca="1" si="20"/>
        <v>0.75053039845924707</v>
      </c>
      <c r="X35" s="6">
        <f t="shared" ca="1" si="21"/>
        <v>0.96006456772338145</v>
      </c>
      <c r="Y35" s="6">
        <f t="shared" ca="1" si="22"/>
        <v>0.92401727927713528</v>
      </c>
      <c r="Z35" s="6">
        <f t="shared" ca="1" si="23"/>
        <v>0.24702693709426815</v>
      </c>
      <c r="AA35" s="6">
        <f t="shared" ca="1" si="24"/>
        <v>0.37514951286194187</v>
      </c>
      <c r="AB35" s="6">
        <f t="shared" ca="1" si="25"/>
        <v>0.31440585007607391</v>
      </c>
      <c r="AC35" s="6">
        <f t="shared" ca="1" si="26"/>
        <v>0.57429568311983292</v>
      </c>
      <c r="AD35" s="6">
        <f t="shared" ca="1" si="27"/>
        <v>0.33331667220063532</v>
      </c>
      <c r="AE35" s="6">
        <f t="shared" ca="1" si="28"/>
        <v>0.25083452995596989</v>
      </c>
      <c r="AF35" s="6">
        <f t="shared" ca="1" si="29"/>
        <v>0.26949150894892315</v>
      </c>
      <c r="AG35" s="6">
        <f t="shared" ca="1" si="30"/>
        <v>0.45488018093201432</v>
      </c>
      <c r="AH35" s="6">
        <f t="shared" ca="1" si="31"/>
        <v>0.91191435171081159</v>
      </c>
      <c r="AI35" s="6">
        <f t="shared" ca="1" si="32"/>
        <v>0</v>
      </c>
      <c r="AJ35" s="6">
        <f t="shared" ca="1" si="33"/>
        <v>0.1687516077416199</v>
      </c>
      <c r="AK35" s="6">
        <f t="shared" ca="1" si="34"/>
        <v>0.31415716012402584</v>
      </c>
      <c r="AL35" s="6">
        <f t="shared" ca="1" si="35"/>
        <v>9.088863526356028E-2</v>
      </c>
      <c r="AM35" s="6">
        <f t="shared" ca="1" si="36"/>
        <v>0.89155820432660149</v>
      </c>
      <c r="AN35" s="6">
        <f t="shared" ca="1" si="37"/>
        <v>0.30801833386255939</v>
      </c>
      <c r="AO35" s="6">
        <f t="shared" ca="1" si="38"/>
        <v>0.90692742806336812</v>
      </c>
      <c r="AP35" s="6">
        <f t="shared" ca="1" si="39"/>
        <v>0.56544801089746222</v>
      </c>
      <c r="AQ35" s="6">
        <f t="shared" ca="1" si="40"/>
        <v>0.42106167141292361</v>
      </c>
      <c r="AR35" s="6">
        <f t="shared" ca="1" si="41"/>
        <v>0.25524672678628058</v>
      </c>
      <c r="AS35" s="7">
        <f t="shared" ca="1" si="42"/>
        <v>8.6847817387596726E-2</v>
      </c>
    </row>
    <row r="36" spans="1:45" x14ac:dyDescent="0.3">
      <c r="A36" s="11" t="s">
        <v>191</v>
      </c>
      <c r="B36" s="6">
        <f t="shared" ca="1" si="43"/>
        <v>0.78154009817327619</v>
      </c>
      <c r="C36" s="6">
        <f t="shared" ca="1" si="0"/>
        <v>0.65272050167251794</v>
      </c>
      <c r="D36" s="6">
        <f t="shared" ca="1" si="1"/>
        <v>0.69524204769444808</v>
      </c>
      <c r="E36" s="6">
        <f t="shared" ca="1" si="2"/>
        <v>0.81121000694888734</v>
      </c>
      <c r="F36" s="6">
        <f t="shared" ca="1" si="3"/>
        <v>0.12587472675589628</v>
      </c>
      <c r="G36" s="6">
        <f t="shared" ca="1" si="4"/>
        <v>0.38333913537174702</v>
      </c>
      <c r="H36" s="6">
        <f t="shared" ca="1" si="5"/>
        <v>0.23610529672033698</v>
      </c>
      <c r="I36" s="6">
        <f t="shared" ca="1" si="6"/>
        <v>0.88761107919946292</v>
      </c>
      <c r="J36" s="6">
        <f t="shared" ca="1" si="7"/>
        <v>0.3389647680186032</v>
      </c>
      <c r="K36" s="6">
        <f t="shared" ca="1" si="8"/>
        <v>0.33236358649762232</v>
      </c>
      <c r="L36" s="6">
        <f t="shared" ca="1" si="9"/>
        <v>4.9352894138973591E-2</v>
      </c>
      <c r="M36" s="6">
        <f t="shared" ca="1" si="10"/>
        <v>0.27341120192301083</v>
      </c>
      <c r="N36" s="6">
        <f t="shared" ca="1" si="11"/>
        <v>0.62550357606415541</v>
      </c>
      <c r="O36" s="6">
        <f t="shared" ca="1" si="12"/>
        <v>0.17642537122078816</v>
      </c>
      <c r="P36" s="6">
        <f t="shared" ca="1" si="13"/>
        <v>0.36231531237638004</v>
      </c>
      <c r="Q36" s="6">
        <f t="shared" ca="1" si="14"/>
        <v>0.31243561914607754</v>
      </c>
      <c r="R36" s="6">
        <f t="shared" ca="1" si="15"/>
        <v>0.29427245882200237</v>
      </c>
      <c r="S36" s="6">
        <f t="shared" ca="1" si="16"/>
        <v>0.22414914682930676</v>
      </c>
      <c r="T36" s="6">
        <f t="shared" ca="1" si="17"/>
        <v>0.49871361320910301</v>
      </c>
      <c r="U36" s="6">
        <f t="shared" ca="1" si="18"/>
        <v>0.51336788624592222</v>
      </c>
      <c r="V36" s="6">
        <f t="shared" ca="1" si="19"/>
        <v>0.92702123311038021</v>
      </c>
      <c r="W36" s="6">
        <f t="shared" ca="1" si="20"/>
        <v>0.88128543769857148</v>
      </c>
      <c r="X36" s="6">
        <f t="shared" ca="1" si="21"/>
        <v>6.9933251433142218E-2</v>
      </c>
      <c r="Y36" s="6">
        <f t="shared" ca="1" si="22"/>
        <v>0.12249195600439478</v>
      </c>
      <c r="Z36" s="6">
        <f t="shared" ca="1" si="23"/>
        <v>0.12686915464057869</v>
      </c>
      <c r="AA36" s="6">
        <f t="shared" ca="1" si="24"/>
        <v>0.37376293005712369</v>
      </c>
      <c r="AB36" s="6">
        <f t="shared" ca="1" si="25"/>
        <v>0.47658527785420179</v>
      </c>
      <c r="AC36" s="6">
        <f t="shared" ca="1" si="26"/>
        <v>0.25438980626240282</v>
      </c>
      <c r="AD36" s="6">
        <f t="shared" ca="1" si="27"/>
        <v>0.41841731057633291</v>
      </c>
      <c r="AE36" s="6">
        <f t="shared" ca="1" si="28"/>
        <v>0.27994280718784581</v>
      </c>
      <c r="AF36" s="6">
        <f t="shared" ca="1" si="29"/>
        <v>0.23791163915211133</v>
      </c>
      <c r="AG36" s="6">
        <f t="shared" ca="1" si="30"/>
        <v>0.21315384283145666</v>
      </c>
      <c r="AH36" s="6">
        <f t="shared" ca="1" si="31"/>
        <v>0.24779847079777562</v>
      </c>
      <c r="AI36" s="6">
        <f t="shared" ca="1" si="32"/>
        <v>8.4035954343336328E-2</v>
      </c>
      <c r="AJ36" s="6">
        <f t="shared" ca="1" si="33"/>
        <v>0</v>
      </c>
      <c r="AK36" s="6">
        <f t="shared" ca="1" si="34"/>
        <v>0.69840137359439225</v>
      </c>
      <c r="AL36" s="6">
        <f t="shared" ca="1" si="35"/>
        <v>0.76833240146674653</v>
      </c>
      <c r="AM36" s="6">
        <f t="shared" ca="1" si="36"/>
        <v>0.2370739929829988</v>
      </c>
      <c r="AN36" s="6">
        <f t="shared" ca="1" si="37"/>
        <v>0.32431977387957167</v>
      </c>
      <c r="AO36" s="6">
        <f t="shared" ca="1" si="38"/>
        <v>0.47246424775034213</v>
      </c>
      <c r="AP36" s="6">
        <f t="shared" ca="1" si="39"/>
        <v>0.42879598221281023</v>
      </c>
      <c r="AQ36" s="6">
        <f t="shared" ca="1" si="40"/>
        <v>0.48140275131515997</v>
      </c>
      <c r="AR36" s="6">
        <f t="shared" ca="1" si="41"/>
        <v>0.52431103625379061</v>
      </c>
      <c r="AS36" s="7">
        <f t="shared" ca="1" si="42"/>
        <v>0.65703703698608262</v>
      </c>
    </row>
    <row r="37" spans="1:45" x14ac:dyDescent="0.3">
      <c r="A37" s="11" t="s">
        <v>192</v>
      </c>
      <c r="B37" s="6">
        <f t="shared" ca="1" si="43"/>
        <v>0.60383650310283266</v>
      </c>
      <c r="C37" s="6">
        <f t="shared" ca="1" si="0"/>
        <v>0.70289158424526732</v>
      </c>
      <c r="D37" s="6">
        <f t="shared" ca="1" si="1"/>
        <v>0.38174051549362009</v>
      </c>
      <c r="E37" s="6">
        <f t="shared" ca="1" si="2"/>
        <v>0.2916973838338156</v>
      </c>
      <c r="F37" s="6">
        <f t="shared" ca="1" si="3"/>
        <v>0.24866367077660412</v>
      </c>
      <c r="G37" s="6">
        <f t="shared" ca="1" si="4"/>
        <v>0.12716982789779852</v>
      </c>
      <c r="H37" s="6">
        <f t="shared" ca="1" si="5"/>
        <v>0.81056094554662694</v>
      </c>
      <c r="I37" s="6">
        <f t="shared" ca="1" si="6"/>
        <v>0.61042554342778133</v>
      </c>
      <c r="J37" s="6">
        <f t="shared" ca="1" si="7"/>
        <v>0.38551356265395276</v>
      </c>
      <c r="K37" s="6">
        <f t="shared" ca="1" si="8"/>
        <v>0.65028471196855819</v>
      </c>
      <c r="L37" s="6">
        <f t="shared" ca="1" si="9"/>
        <v>0.54084793010588073</v>
      </c>
      <c r="M37" s="6">
        <f t="shared" ca="1" si="10"/>
        <v>0.83118161617436415</v>
      </c>
      <c r="N37" s="6">
        <f t="shared" ca="1" si="11"/>
        <v>0.73474532035381301</v>
      </c>
      <c r="O37" s="6">
        <f t="shared" ca="1" si="12"/>
        <v>0.64481499651337082</v>
      </c>
      <c r="P37" s="6">
        <f t="shared" ca="1" si="13"/>
        <v>0.1697684962045376</v>
      </c>
      <c r="Q37" s="6">
        <f t="shared" ca="1" si="14"/>
        <v>0.12584200347170493</v>
      </c>
      <c r="R37" s="6">
        <f t="shared" ca="1" si="15"/>
        <v>0.52668211527457376</v>
      </c>
      <c r="S37" s="6">
        <f t="shared" ca="1" si="16"/>
        <v>0.53547485256677063</v>
      </c>
      <c r="T37" s="6">
        <f t="shared" ca="1" si="17"/>
        <v>0.93284346474848401</v>
      </c>
      <c r="U37" s="6">
        <f t="shared" ca="1" si="18"/>
        <v>0.21632313879956444</v>
      </c>
      <c r="V37" s="6">
        <f t="shared" ca="1" si="19"/>
        <v>0.99467386603530916</v>
      </c>
      <c r="W37" s="6">
        <f t="shared" ca="1" si="20"/>
        <v>0.9490551096149602</v>
      </c>
      <c r="X37" s="6">
        <f t="shared" ca="1" si="21"/>
        <v>0.4841324336448336</v>
      </c>
      <c r="Y37" s="6">
        <f t="shared" ca="1" si="22"/>
        <v>0.98975419206347637</v>
      </c>
      <c r="Z37" s="6">
        <f t="shared" ca="1" si="23"/>
        <v>0.10140138245227648</v>
      </c>
      <c r="AA37" s="6">
        <f t="shared" ca="1" si="24"/>
        <v>0.25334230166031346</v>
      </c>
      <c r="AB37" s="6">
        <f t="shared" ca="1" si="25"/>
        <v>0.80606478929949821</v>
      </c>
      <c r="AC37" s="6">
        <f t="shared" ca="1" si="26"/>
        <v>0.6539815998554741</v>
      </c>
      <c r="AD37" s="6">
        <f t="shared" ca="1" si="27"/>
        <v>9.4290891753781136E-2</v>
      </c>
      <c r="AE37" s="6">
        <f t="shared" ca="1" si="28"/>
        <v>0.19795358903823723</v>
      </c>
      <c r="AF37" s="6">
        <f t="shared" ca="1" si="29"/>
        <v>3.1040931570746833E-2</v>
      </c>
      <c r="AG37" s="6">
        <f t="shared" ca="1" si="30"/>
        <v>0.10263986004686398</v>
      </c>
      <c r="AH37" s="6">
        <f t="shared" ca="1" si="31"/>
        <v>8.0190176917886991E-2</v>
      </c>
      <c r="AI37" s="6">
        <f t="shared" ca="1" si="32"/>
        <v>0.39689696595121371</v>
      </c>
      <c r="AJ37" s="6">
        <f t="shared" ca="1" si="33"/>
        <v>0.8873408838415745</v>
      </c>
      <c r="AK37" s="6">
        <f t="shared" ca="1" si="34"/>
        <v>0</v>
      </c>
      <c r="AL37" s="6">
        <f t="shared" ca="1" si="35"/>
        <v>0.60665501130846744</v>
      </c>
      <c r="AM37" s="6">
        <f t="shared" ca="1" si="36"/>
        <v>0.99933018382229399</v>
      </c>
      <c r="AN37" s="6">
        <f t="shared" ca="1" si="37"/>
        <v>0.36848942281014752</v>
      </c>
      <c r="AO37" s="6">
        <f t="shared" ca="1" si="38"/>
        <v>0.82353067605264674</v>
      </c>
      <c r="AP37" s="6">
        <f t="shared" ca="1" si="39"/>
        <v>0.85871725137082899</v>
      </c>
      <c r="AQ37" s="6">
        <f t="shared" ca="1" si="40"/>
        <v>0.36174618136249037</v>
      </c>
      <c r="AR37" s="6">
        <f t="shared" ca="1" si="41"/>
        <v>0.4269502751718165</v>
      </c>
      <c r="AS37" s="7">
        <f t="shared" ca="1" si="42"/>
        <v>0.45430199238828806</v>
      </c>
    </row>
    <row r="38" spans="1:45" x14ac:dyDescent="0.3">
      <c r="A38" s="11" t="s">
        <v>193</v>
      </c>
      <c r="B38" s="6">
        <f t="shared" ca="1" si="43"/>
        <v>0.12048221406850024</v>
      </c>
      <c r="C38" s="6">
        <f t="shared" ca="1" si="0"/>
        <v>0.85958646292028285</v>
      </c>
      <c r="D38" s="6">
        <f t="shared" ca="1" si="1"/>
        <v>0.32040395745789407</v>
      </c>
      <c r="E38" s="6">
        <f t="shared" ca="1" si="2"/>
        <v>0.97973746253121985</v>
      </c>
      <c r="F38" s="6">
        <f t="shared" ca="1" si="3"/>
        <v>0.634630047923055</v>
      </c>
      <c r="G38" s="6">
        <f t="shared" ca="1" si="4"/>
        <v>0.77011296175999944</v>
      </c>
      <c r="H38" s="6">
        <f t="shared" ca="1" si="5"/>
        <v>0.26645497928776218</v>
      </c>
      <c r="I38" s="6">
        <f t="shared" ca="1" si="6"/>
        <v>0.27032084994230265</v>
      </c>
      <c r="J38" s="6">
        <f t="shared" ca="1" si="7"/>
        <v>0.5418483946760414</v>
      </c>
      <c r="K38" s="6">
        <f t="shared" ca="1" si="8"/>
        <v>0.70997413228178086</v>
      </c>
      <c r="L38" s="6">
        <f t="shared" ca="1" si="9"/>
        <v>0.28207704446917192</v>
      </c>
      <c r="M38" s="6">
        <f t="shared" ca="1" si="10"/>
        <v>0.74919267844058834</v>
      </c>
      <c r="N38" s="6">
        <f t="shared" ca="1" si="11"/>
        <v>0.98785194408953092</v>
      </c>
      <c r="O38" s="6">
        <f t="shared" ca="1" si="12"/>
        <v>0.68272867424309214</v>
      </c>
      <c r="P38" s="6">
        <f t="shared" ca="1" si="13"/>
        <v>0.8054801209835305</v>
      </c>
      <c r="Q38" s="6">
        <f t="shared" ca="1" si="14"/>
        <v>0.14985735571154213</v>
      </c>
      <c r="R38" s="6">
        <f t="shared" ca="1" si="15"/>
        <v>0.6442786669605427</v>
      </c>
      <c r="S38" s="6">
        <f t="shared" ca="1" si="16"/>
        <v>3.5824234899458407E-2</v>
      </c>
      <c r="T38" s="6">
        <f t="shared" ca="1" si="17"/>
        <v>0.62073601570072801</v>
      </c>
      <c r="U38" s="6">
        <f t="shared" ca="1" si="18"/>
        <v>0.84955450042884462</v>
      </c>
      <c r="V38" s="6">
        <f t="shared" ca="1" si="19"/>
        <v>0.86689417701374194</v>
      </c>
      <c r="W38" s="6">
        <f t="shared" ca="1" si="20"/>
        <v>0.90200570443507433</v>
      </c>
      <c r="X38" s="6">
        <f t="shared" ca="1" si="21"/>
        <v>0.33781714798508122</v>
      </c>
      <c r="Y38" s="6">
        <f t="shared" ca="1" si="22"/>
        <v>0.12803055833991428</v>
      </c>
      <c r="Z38" s="6">
        <f t="shared" ca="1" si="23"/>
        <v>0.90196687091816363</v>
      </c>
      <c r="AA38" s="6">
        <f t="shared" ca="1" si="24"/>
        <v>0.95018339193604728</v>
      </c>
      <c r="AB38" s="6">
        <f t="shared" ca="1" si="25"/>
        <v>0.50291656518127925</v>
      </c>
      <c r="AC38" s="6">
        <f t="shared" ca="1" si="26"/>
        <v>0.51351536088834182</v>
      </c>
      <c r="AD38" s="6">
        <f t="shared" ca="1" si="27"/>
        <v>2.035645471969405E-2</v>
      </c>
      <c r="AE38" s="6">
        <f t="shared" ca="1" si="28"/>
        <v>0.31573397345522591</v>
      </c>
      <c r="AF38" s="6">
        <f t="shared" ca="1" si="29"/>
        <v>0.46216758384755041</v>
      </c>
      <c r="AG38" s="6">
        <f t="shared" ca="1" si="30"/>
        <v>8.0464412020254228E-2</v>
      </c>
      <c r="AH38" s="6">
        <f t="shared" ca="1" si="31"/>
        <v>0.86610714807829303</v>
      </c>
      <c r="AI38" s="6">
        <f t="shared" ca="1" si="32"/>
        <v>0.58807937188562143</v>
      </c>
      <c r="AJ38" s="6">
        <f t="shared" ca="1" si="33"/>
        <v>0.4376825850119973</v>
      </c>
      <c r="AK38" s="6">
        <f t="shared" ca="1" si="34"/>
        <v>0.1381180534225932</v>
      </c>
      <c r="AL38" s="6">
        <f t="shared" ca="1" si="35"/>
        <v>0</v>
      </c>
      <c r="AM38" s="6">
        <f t="shared" ca="1" si="36"/>
        <v>0.84842639342134807</v>
      </c>
      <c r="AN38" s="6">
        <f t="shared" ca="1" si="37"/>
        <v>0.9033543861850043</v>
      </c>
      <c r="AO38" s="6">
        <f t="shared" ca="1" si="38"/>
        <v>0.20566979783186556</v>
      </c>
      <c r="AP38" s="6">
        <f t="shared" ca="1" si="39"/>
        <v>0.47012623444774371</v>
      </c>
      <c r="AQ38" s="6">
        <f t="shared" ca="1" si="40"/>
        <v>0.65478053210489406</v>
      </c>
      <c r="AR38" s="6">
        <f t="shared" ca="1" si="41"/>
        <v>0.73593999998075088</v>
      </c>
      <c r="AS38" s="7">
        <f t="shared" ca="1" si="42"/>
        <v>0.11019216843254753</v>
      </c>
    </row>
    <row r="39" spans="1:45" x14ac:dyDescent="0.3">
      <c r="A39" s="11" t="s">
        <v>194</v>
      </c>
      <c r="B39" s="6">
        <f t="shared" ca="1" si="43"/>
        <v>0.30836568705392164</v>
      </c>
      <c r="C39" s="6">
        <f t="shared" ca="1" si="0"/>
        <v>0.70849497024812158</v>
      </c>
      <c r="D39" s="6">
        <f t="shared" ca="1" si="1"/>
        <v>0.12483939942361566</v>
      </c>
      <c r="E39" s="6">
        <f t="shared" ca="1" si="2"/>
        <v>0.4093972080607553</v>
      </c>
      <c r="F39" s="6">
        <f t="shared" ca="1" si="3"/>
        <v>0.44068366527601455</v>
      </c>
      <c r="G39" s="6">
        <f t="shared" ca="1" si="4"/>
        <v>0.82680680229529713</v>
      </c>
      <c r="H39" s="6">
        <f t="shared" ca="1" si="5"/>
        <v>4.5093573084855176E-2</v>
      </c>
      <c r="I39" s="6">
        <f t="shared" ca="1" si="6"/>
        <v>0.12011190471109356</v>
      </c>
      <c r="J39" s="6">
        <f t="shared" ca="1" si="7"/>
        <v>0.13738718217637813</v>
      </c>
      <c r="K39" s="6">
        <f t="shared" ca="1" si="8"/>
        <v>6.8452276124832956E-2</v>
      </c>
      <c r="L39" s="6">
        <f t="shared" ca="1" si="9"/>
        <v>0.52235596775535498</v>
      </c>
      <c r="M39" s="6">
        <f t="shared" ca="1" si="10"/>
        <v>0.84710784449693033</v>
      </c>
      <c r="N39" s="6">
        <f t="shared" ca="1" si="11"/>
        <v>1.4415844584468651E-2</v>
      </c>
      <c r="O39" s="6">
        <f t="shared" ca="1" si="12"/>
        <v>0.57481060148911378</v>
      </c>
      <c r="P39" s="6">
        <f t="shared" ca="1" si="13"/>
        <v>0.47827201754278426</v>
      </c>
      <c r="Q39" s="6">
        <f t="shared" ca="1" si="14"/>
        <v>0.35808293317079731</v>
      </c>
      <c r="R39" s="6">
        <f t="shared" ca="1" si="15"/>
        <v>0.51466850973519362</v>
      </c>
      <c r="S39" s="6">
        <f t="shared" ca="1" si="16"/>
        <v>0.408868703569639</v>
      </c>
      <c r="T39" s="6">
        <f t="shared" ca="1" si="17"/>
        <v>0.59122551217725072</v>
      </c>
      <c r="U39" s="6">
        <f t="shared" ca="1" si="18"/>
        <v>0.94755382221045681</v>
      </c>
      <c r="V39" s="6">
        <f t="shared" ca="1" si="19"/>
        <v>0.28112139984860229</v>
      </c>
      <c r="W39" s="6">
        <f t="shared" ca="1" si="20"/>
        <v>0.89410767568889116</v>
      </c>
      <c r="X39" s="6">
        <f t="shared" ca="1" si="21"/>
        <v>0.61844137628827212</v>
      </c>
      <c r="Y39" s="6">
        <f t="shared" ca="1" si="22"/>
        <v>0.30678682606792396</v>
      </c>
      <c r="Z39" s="6">
        <f t="shared" ca="1" si="23"/>
        <v>0.64235661907291997</v>
      </c>
      <c r="AA39" s="6">
        <f t="shared" ca="1" si="24"/>
        <v>0.98329509531046699</v>
      </c>
      <c r="AB39" s="6">
        <f t="shared" ca="1" si="25"/>
        <v>0.67802069767271467</v>
      </c>
      <c r="AC39" s="6">
        <f t="shared" ca="1" si="26"/>
        <v>0.82643629638494498</v>
      </c>
      <c r="AD39" s="6">
        <f t="shared" ca="1" si="27"/>
        <v>0.52922434132613561</v>
      </c>
      <c r="AE39" s="6">
        <f t="shared" ca="1" si="28"/>
        <v>0.61497068131125587</v>
      </c>
      <c r="AF39" s="6">
        <f t="shared" ca="1" si="29"/>
        <v>0.65698554256433861</v>
      </c>
      <c r="AG39" s="6">
        <f t="shared" ca="1" si="30"/>
        <v>0.52375292124627904</v>
      </c>
      <c r="AH39" s="6">
        <f t="shared" ca="1" si="31"/>
        <v>0.52388561594569627</v>
      </c>
      <c r="AI39" s="6">
        <f t="shared" ca="1" si="32"/>
        <v>9.4329289279951767E-2</v>
      </c>
      <c r="AJ39" s="6">
        <f t="shared" ca="1" si="33"/>
        <v>0.88926043035524405</v>
      </c>
      <c r="AK39" s="6">
        <f t="shared" ca="1" si="34"/>
        <v>0.5596908239491255</v>
      </c>
      <c r="AL39" s="6">
        <f t="shared" ca="1" si="35"/>
        <v>0.27697780146294937</v>
      </c>
      <c r="AM39" s="6">
        <f t="shared" ca="1" si="36"/>
        <v>0</v>
      </c>
      <c r="AN39" s="6">
        <f t="shared" ca="1" si="37"/>
        <v>0.75882306014401457</v>
      </c>
      <c r="AO39" s="6">
        <f t="shared" ca="1" si="38"/>
        <v>0.69607586661642074</v>
      </c>
      <c r="AP39" s="6">
        <f t="shared" ca="1" si="39"/>
        <v>0.17113124123864476</v>
      </c>
      <c r="AQ39" s="6">
        <f t="shared" ca="1" si="40"/>
        <v>0.44996567966572509</v>
      </c>
      <c r="AR39" s="6">
        <f t="shared" ca="1" si="41"/>
        <v>0.88599497502512314</v>
      </c>
      <c r="AS39" s="7">
        <f t="shared" ca="1" si="42"/>
        <v>0.8316312849996732</v>
      </c>
    </row>
    <row r="40" spans="1:45" x14ac:dyDescent="0.3">
      <c r="A40" s="11" t="s">
        <v>195</v>
      </c>
      <c r="B40" s="6">
        <f t="shared" ca="1" si="43"/>
        <v>0.8151980716414019</v>
      </c>
      <c r="C40" s="6">
        <f t="shared" ca="1" si="0"/>
        <v>6.6092782328632471E-2</v>
      </c>
      <c r="D40" s="6">
        <f t="shared" ca="1" si="1"/>
        <v>0.62855340132525117</v>
      </c>
      <c r="E40" s="6">
        <f t="shared" ca="1" si="2"/>
        <v>0.26825740321347724</v>
      </c>
      <c r="F40" s="6">
        <f t="shared" ca="1" si="3"/>
        <v>0.78011063409360726</v>
      </c>
      <c r="G40" s="6">
        <f t="shared" ca="1" si="4"/>
        <v>0.67860369384753805</v>
      </c>
      <c r="H40" s="6">
        <f t="shared" ca="1" si="5"/>
        <v>0.28878907923401187</v>
      </c>
      <c r="I40" s="6">
        <f t="shared" ca="1" si="6"/>
        <v>0.63699481851060047</v>
      </c>
      <c r="J40" s="6">
        <f t="shared" ca="1" si="7"/>
        <v>0.7865129492853139</v>
      </c>
      <c r="K40" s="6">
        <f t="shared" ca="1" si="8"/>
        <v>0.36455884990077991</v>
      </c>
      <c r="L40" s="6">
        <f t="shared" ca="1" si="9"/>
        <v>0.7885556389986369</v>
      </c>
      <c r="M40" s="6">
        <f t="shared" ca="1" si="10"/>
        <v>0.2748725725680552</v>
      </c>
      <c r="N40" s="6">
        <f t="shared" ca="1" si="11"/>
        <v>0.40579656771980255</v>
      </c>
      <c r="O40" s="6">
        <f t="shared" ca="1" si="12"/>
        <v>0.27184106199399172</v>
      </c>
      <c r="P40" s="6">
        <f t="shared" ca="1" si="13"/>
        <v>0.13266699179692409</v>
      </c>
      <c r="Q40" s="6">
        <f t="shared" ca="1" si="14"/>
        <v>0.15795961557591409</v>
      </c>
      <c r="R40" s="6">
        <f t="shared" ca="1" si="15"/>
        <v>0.19930450888484696</v>
      </c>
      <c r="S40" s="6">
        <f t="shared" ca="1" si="16"/>
        <v>0.990743613207133</v>
      </c>
      <c r="T40" s="6">
        <f t="shared" ca="1" si="17"/>
        <v>0.34047838653643259</v>
      </c>
      <c r="U40" s="6">
        <f t="shared" ca="1" si="18"/>
        <v>0.15605123162263879</v>
      </c>
      <c r="V40" s="6">
        <f t="shared" ca="1" si="19"/>
        <v>0.48311600990373749</v>
      </c>
      <c r="W40" s="6">
        <f t="shared" ca="1" si="20"/>
        <v>0.1209077146796731</v>
      </c>
      <c r="X40" s="6">
        <f t="shared" ca="1" si="21"/>
        <v>0.84683750807416502</v>
      </c>
      <c r="Y40" s="6">
        <f t="shared" ca="1" si="22"/>
        <v>0.17603872782616803</v>
      </c>
      <c r="Z40" s="6">
        <f t="shared" ca="1" si="23"/>
        <v>0.21679954731268891</v>
      </c>
      <c r="AA40" s="6">
        <f t="shared" ca="1" si="24"/>
        <v>0.56959538062258752</v>
      </c>
      <c r="AB40" s="6">
        <f t="shared" ca="1" si="25"/>
        <v>0.72875025060168608</v>
      </c>
      <c r="AC40" s="6">
        <f t="shared" ca="1" si="26"/>
        <v>0.24314976650823106</v>
      </c>
      <c r="AD40" s="6">
        <f t="shared" ca="1" si="27"/>
        <v>0.26681736277274393</v>
      </c>
      <c r="AE40" s="6">
        <f t="shared" ca="1" si="28"/>
        <v>0.82572166365267097</v>
      </c>
      <c r="AF40" s="6">
        <f t="shared" ca="1" si="29"/>
        <v>0.93191188599440433</v>
      </c>
      <c r="AG40" s="6">
        <f t="shared" ca="1" si="30"/>
        <v>0.12588128086544259</v>
      </c>
      <c r="AH40" s="6">
        <f t="shared" ca="1" si="31"/>
        <v>0.1333689806884506</v>
      </c>
      <c r="AI40" s="6">
        <f t="shared" ca="1" si="32"/>
        <v>0.43073377110997768</v>
      </c>
      <c r="AJ40" s="6">
        <f t="shared" ca="1" si="33"/>
        <v>0.66204122961638634</v>
      </c>
      <c r="AK40" s="6">
        <f t="shared" ca="1" si="34"/>
        <v>1.44651406260905E-2</v>
      </c>
      <c r="AL40" s="6">
        <f t="shared" ca="1" si="35"/>
        <v>0.99969083752983245</v>
      </c>
      <c r="AM40" s="6">
        <f t="shared" ca="1" si="36"/>
        <v>0.29551331992147245</v>
      </c>
      <c r="AN40" s="6">
        <f t="shared" ca="1" si="37"/>
        <v>0</v>
      </c>
      <c r="AO40" s="6">
        <f t="shared" ca="1" si="38"/>
        <v>0.40331878687723843</v>
      </c>
      <c r="AP40" s="6">
        <f t="shared" ca="1" si="39"/>
        <v>0.29284716556196444</v>
      </c>
      <c r="AQ40" s="6">
        <f t="shared" ca="1" si="40"/>
        <v>4.6124664867514542E-2</v>
      </c>
      <c r="AR40" s="6">
        <f t="shared" ca="1" si="41"/>
        <v>0.32379498775408821</v>
      </c>
      <c r="AS40" s="7">
        <f t="shared" ca="1" si="42"/>
        <v>0.50137859967680631</v>
      </c>
    </row>
    <row r="41" spans="1:45" x14ac:dyDescent="0.3">
      <c r="A41" s="11" t="s">
        <v>196</v>
      </c>
      <c r="B41" s="6">
        <f t="shared" ca="1" si="43"/>
        <v>0.28554991754114756</v>
      </c>
      <c r="C41" s="6">
        <f t="shared" ca="1" si="0"/>
        <v>0.12494424301452556</v>
      </c>
      <c r="D41" s="6">
        <f t="shared" ca="1" si="1"/>
        <v>0.12414291314560288</v>
      </c>
      <c r="E41" s="6">
        <f t="shared" ca="1" si="2"/>
        <v>0.49113262523424728</v>
      </c>
      <c r="F41" s="6">
        <f t="shared" ca="1" si="3"/>
        <v>0.44197442347196569</v>
      </c>
      <c r="G41" s="6">
        <f t="shared" ca="1" si="4"/>
        <v>1.858482260065808E-2</v>
      </c>
      <c r="H41" s="6">
        <f t="shared" ca="1" si="5"/>
        <v>0.79059406585875602</v>
      </c>
      <c r="I41" s="6">
        <f t="shared" ca="1" si="6"/>
        <v>0.42800681619579461</v>
      </c>
      <c r="J41" s="6">
        <f t="shared" ca="1" si="7"/>
        <v>0.67143505272282678</v>
      </c>
      <c r="K41" s="6">
        <f t="shared" ca="1" si="8"/>
        <v>0.92130722264297948</v>
      </c>
      <c r="L41" s="6">
        <f t="shared" ca="1" si="9"/>
        <v>0.60573226729524743</v>
      </c>
      <c r="M41" s="6">
        <f t="shared" ca="1" si="10"/>
        <v>0.25478304809485186</v>
      </c>
      <c r="N41" s="6">
        <f t="shared" ca="1" si="11"/>
        <v>0.4572102465578024</v>
      </c>
      <c r="O41" s="6">
        <f t="shared" ca="1" si="12"/>
        <v>0.25067839266044822</v>
      </c>
      <c r="P41" s="6">
        <f t="shared" ca="1" si="13"/>
        <v>4.3422240552020153E-3</v>
      </c>
      <c r="Q41" s="6">
        <f t="shared" ca="1" si="14"/>
        <v>0.35362890656668611</v>
      </c>
      <c r="R41" s="6">
        <f t="shared" ca="1" si="15"/>
        <v>0.71535297289579847</v>
      </c>
      <c r="S41" s="6">
        <f t="shared" ca="1" si="16"/>
        <v>0.440935635408779</v>
      </c>
      <c r="T41" s="6">
        <f t="shared" ca="1" si="17"/>
        <v>0.87171318877024884</v>
      </c>
      <c r="U41" s="6">
        <f t="shared" ca="1" si="18"/>
        <v>0.44763402494094506</v>
      </c>
      <c r="V41" s="6">
        <f t="shared" ca="1" si="19"/>
        <v>0.97514357601198265</v>
      </c>
      <c r="W41" s="6">
        <f t="shared" ca="1" si="20"/>
        <v>0.26008029764327678</v>
      </c>
      <c r="X41" s="6">
        <f t="shared" ca="1" si="21"/>
        <v>0.79415403921468264</v>
      </c>
      <c r="Y41" s="6">
        <f t="shared" ca="1" si="22"/>
        <v>7.686268327670176E-2</v>
      </c>
      <c r="Z41" s="6">
        <f t="shared" ca="1" si="23"/>
        <v>0.36132538751583099</v>
      </c>
      <c r="AA41" s="6">
        <f t="shared" ca="1" si="24"/>
        <v>0.31629728306575766</v>
      </c>
      <c r="AB41" s="6">
        <f t="shared" ca="1" si="25"/>
        <v>0.7817586265227412</v>
      </c>
      <c r="AC41" s="6">
        <f t="shared" ca="1" si="26"/>
        <v>0.13547366137070971</v>
      </c>
      <c r="AD41" s="6">
        <f t="shared" ca="1" si="27"/>
        <v>0.53667700837084475</v>
      </c>
      <c r="AE41" s="6">
        <f t="shared" ca="1" si="28"/>
        <v>0.86719562503910819</v>
      </c>
      <c r="AF41" s="6">
        <f t="shared" ca="1" si="29"/>
        <v>2.781954701594902E-2</v>
      </c>
      <c r="AG41" s="6">
        <f t="shared" ca="1" si="30"/>
        <v>0.3954979408677981</v>
      </c>
      <c r="AH41" s="6">
        <f t="shared" ca="1" si="31"/>
        <v>0.78118338164957712</v>
      </c>
      <c r="AI41" s="6">
        <f t="shared" ca="1" si="32"/>
        <v>0.83386585688080261</v>
      </c>
      <c r="AJ41" s="6">
        <f t="shared" ca="1" si="33"/>
        <v>0.99211603572003171</v>
      </c>
      <c r="AK41" s="6">
        <f t="shared" ca="1" si="34"/>
        <v>0.19650189071253588</v>
      </c>
      <c r="AL41" s="6">
        <f t="shared" ca="1" si="35"/>
        <v>4.8452535709969657E-2</v>
      </c>
      <c r="AM41" s="6">
        <f t="shared" ca="1" si="36"/>
        <v>0.97815145139006465</v>
      </c>
      <c r="AN41" s="6">
        <f t="shared" ca="1" si="37"/>
        <v>0.66457120279658732</v>
      </c>
      <c r="AO41" s="6">
        <f t="shared" ca="1" si="38"/>
        <v>0</v>
      </c>
      <c r="AP41" s="6">
        <f t="shared" ca="1" si="39"/>
        <v>0.68466862727800726</v>
      </c>
      <c r="AQ41" s="6">
        <f t="shared" ca="1" si="40"/>
        <v>0.6997570662773015</v>
      </c>
      <c r="AR41" s="6">
        <f t="shared" ca="1" si="41"/>
        <v>0.61486902723951531</v>
      </c>
      <c r="AS41" s="7">
        <f t="shared" ca="1" si="42"/>
        <v>0.34235069000027551</v>
      </c>
    </row>
    <row r="42" spans="1:45" x14ac:dyDescent="0.3">
      <c r="A42" s="11" t="s">
        <v>197</v>
      </c>
      <c r="B42" s="6">
        <f t="shared" ca="1" si="43"/>
        <v>0.50332402410280497</v>
      </c>
      <c r="C42" s="6">
        <f t="shared" ca="1" si="0"/>
        <v>0.90593654012568381</v>
      </c>
      <c r="D42" s="6">
        <f t="shared" ca="1" si="1"/>
        <v>7.1233177375078838E-2</v>
      </c>
      <c r="E42" s="6">
        <f t="shared" ca="1" si="2"/>
        <v>0.21140504047041397</v>
      </c>
      <c r="F42" s="6">
        <f t="shared" ca="1" si="3"/>
        <v>0.76897728018283695</v>
      </c>
      <c r="G42" s="6">
        <f t="shared" ca="1" si="4"/>
        <v>0.38520097823645982</v>
      </c>
      <c r="H42" s="6">
        <f t="shared" ca="1" si="5"/>
        <v>8.4944404814641161E-2</v>
      </c>
      <c r="I42" s="6">
        <f t="shared" ca="1" si="6"/>
        <v>0.94775647049575618</v>
      </c>
      <c r="J42" s="6">
        <f t="shared" ca="1" si="7"/>
        <v>0.47044673233431056</v>
      </c>
      <c r="K42" s="6">
        <f t="shared" ca="1" si="8"/>
        <v>0.1403329995185475</v>
      </c>
      <c r="L42" s="6">
        <f t="shared" ca="1" si="9"/>
        <v>0.74707241459075646</v>
      </c>
      <c r="M42" s="6">
        <f t="shared" ca="1" si="10"/>
        <v>0.24205024817544851</v>
      </c>
      <c r="N42" s="6">
        <f t="shared" ca="1" si="11"/>
        <v>0.93664330067034895</v>
      </c>
      <c r="O42" s="6">
        <f t="shared" ca="1" si="12"/>
        <v>0.61876516859408059</v>
      </c>
      <c r="P42" s="6">
        <f t="shared" ca="1" si="13"/>
        <v>7.3027681907406716E-2</v>
      </c>
      <c r="Q42" s="6">
        <f t="shared" ca="1" si="14"/>
        <v>0.35182392108000105</v>
      </c>
      <c r="R42" s="6">
        <f t="shared" ca="1" si="15"/>
        <v>0.8390182798336413</v>
      </c>
      <c r="S42" s="6">
        <f t="shared" ca="1" si="16"/>
        <v>0.98360837555515601</v>
      </c>
      <c r="T42" s="6">
        <f t="shared" ca="1" si="17"/>
        <v>0.89203480726202133</v>
      </c>
      <c r="U42" s="6">
        <f t="shared" ca="1" si="18"/>
        <v>0.64514268971791378</v>
      </c>
      <c r="V42" s="6">
        <f t="shared" ca="1" si="19"/>
        <v>0.53803678549095824</v>
      </c>
      <c r="W42" s="6">
        <f t="shared" ca="1" si="20"/>
        <v>0.45581305253319515</v>
      </c>
      <c r="X42" s="6">
        <f t="shared" ca="1" si="21"/>
        <v>0.70610340623271584</v>
      </c>
      <c r="Y42" s="6">
        <f t="shared" ca="1" si="22"/>
        <v>0.19400841913460509</v>
      </c>
      <c r="Z42" s="6">
        <f t="shared" ca="1" si="23"/>
        <v>0.4137711368152307</v>
      </c>
      <c r="AA42" s="6">
        <f t="shared" ca="1" si="24"/>
        <v>3.3883379413005787E-2</v>
      </c>
      <c r="AB42" s="6">
        <f t="shared" ca="1" si="25"/>
        <v>7.1527340559581876E-2</v>
      </c>
      <c r="AC42" s="6">
        <f t="shared" ca="1" si="26"/>
        <v>0.48243933967933983</v>
      </c>
      <c r="AD42" s="6">
        <f t="shared" ca="1" si="27"/>
        <v>0.90909962717572046</v>
      </c>
      <c r="AE42" s="6">
        <f t="shared" ca="1" si="28"/>
        <v>0.18183090709701044</v>
      </c>
      <c r="AF42" s="6">
        <f t="shared" ca="1" si="29"/>
        <v>0.46188100176706415</v>
      </c>
      <c r="AG42" s="6">
        <f t="shared" ca="1" si="30"/>
        <v>0.51772142733786775</v>
      </c>
      <c r="AH42" s="6">
        <f t="shared" ca="1" si="31"/>
        <v>0.3816205829189302</v>
      </c>
      <c r="AI42" s="6">
        <f t="shared" ca="1" si="32"/>
        <v>0.36505953290137994</v>
      </c>
      <c r="AJ42" s="6">
        <f t="shared" ca="1" si="33"/>
        <v>0.29206971435000306</v>
      </c>
      <c r="AK42" s="6">
        <f t="shared" ca="1" si="34"/>
        <v>0.15788029241973411</v>
      </c>
      <c r="AL42" s="6">
        <f t="shared" ca="1" si="35"/>
        <v>0.34205757256971792</v>
      </c>
      <c r="AM42" s="6">
        <f t="shared" ca="1" si="36"/>
        <v>0.3206947887571221</v>
      </c>
      <c r="AN42" s="6">
        <f t="shared" ca="1" si="37"/>
        <v>0.16801107272637394</v>
      </c>
      <c r="AO42" s="6">
        <f t="shared" ca="1" si="38"/>
        <v>6.2055187378183496E-2</v>
      </c>
      <c r="AP42" s="6">
        <f t="shared" ca="1" si="39"/>
        <v>0</v>
      </c>
      <c r="AQ42" s="6">
        <f t="shared" ca="1" si="40"/>
        <v>0.88329290425685481</v>
      </c>
      <c r="AR42" s="6">
        <f t="shared" ca="1" si="41"/>
        <v>0.15454476381948035</v>
      </c>
      <c r="AS42" s="7">
        <f t="shared" ca="1" si="42"/>
        <v>0.82909139656355912</v>
      </c>
    </row>
    <row r="43" spans="1:45" x14ac:dyDescent="0.3">
      <c r="A43" s="11" t="s">
        <v>198</v>
      </c>
      <c r="B43" s="6">
        <f t="shared" ca="1" si="43"/>
        <v>0.28894165408780959</v>
      </c>
      <c r="C43" s="6">
        <f t="shared" ca="1" si="0"/>
        <v>0.84230594416017246</v>
      </c>
      <c r="D43" s="6">
        <f t="shared" ca="1" si="1"/>
        <v>0.28271310131584715</v>
      </c>
      <c r="E43" s="6">
        <f t="shared" ca="1" si="2"/>
        <v>0.54677330685513681</v>
      </c>
      <c r="F43" s="6">
        <f t="shared" ca="1" si="3"/>
        <v>0.76197554759888864</v>
      </c>
      <c r="G43" s="6">
        <f t="shared" ca="1" si="4"/>
        <v>0.9567834940946186</v>
      </c>
      <c r="H43" s="6">
        <f t="shared" ca="1" si="5"/>
        <v>0.13932151933369008</v>
      </c>
      <c r="I43" s="6">
        <f t="shared" ca="1" si="6"/>
        <v>0.71927058959106449</v>
      </c>
      <c r="J43" s="6">
        <f t="shared" ca="1" si="7"/>
        <v>0.86713380688961272</v>
      </c>
      <c r="K43" s="6">
        <f t="shared" ca="1" si="8"/>
        <v>0.43760917871039717</v>
      </c>
      <c r="L43" s="6">
        <f t="shared" ca="1" si="9"/>
        <v>0.69251949897127252</v>
      </c>
      <c r="M43" s="6">
        <f t="shared" ca="1" si="10"/>
        <v>5.7946439515208836E-2</v>
      </c>
      <c r="N43" s="6">
        <f t="shared" ca="1" si="11"/>
        <v>0.90160767002261699</v>
      </c>
      <c r="O43" s="6">
        <f t="shared" ca="1" si="12"/>
        <v>6.1463851418773308E-2</v>
      </c>
      <c r="P43" s="6">
        <f t="shared" ca="1" si="13"/>
        <v>0.47121322315188308</v>
      </c>
      <c r="Q43" s="6">
        <f t="shared" ca="1" si="14"/>
        <v>6.1863693726421531E-2</v>
      </c>
      <c r="R43" s="6">
        <f t="shared" ca="1" si="15"/>
        <v>0.28046345621725655</v>
      </c>
      <c r="S43" s="6">
        <f t="shared" ca="1" si="16"/>
        <v>0.95517739362450793</v>
      </c>
      <c r="T43" s="6">
        <f t="shared" ca="1" si="17"/>
        <v>0.64891419567266595</v>
      </c>
      <c r="U43" s="6">
        <f t="shared" ca="1" si="18"/>
        <v>0.69869106043368534</v>
      </c>
      <c r="V43" s="6">
        <f t="shared" ca="1" si="19"/>
        <v>0.36315109784756849</v>
      </c>
      <c r="W43" s="6">
        <f t="shared" ca="1" si="20"/>
        <v>0.55999834794253711</v>
      </c>
      <c r="X43" s="6">
        <f t="shared" ca="1" si="21"/>
        <v>0.10594706030895129</v>
      </c>
      <c r="Y43" s="6">
        <f t="shared" ca="1" si="22"/>
        <v>0.46778848413431617</v>
      </c>
      <c r="Z43" s="6">
        <f t="shared" ca="1" si="23"/>
        <v>0.69146427434816604</v>
      </c>
      <c r="AA43" s="6">
        <f t="shared" ca="1" si="24"/>
        <v>0.43671997672489127</v>
      </c>
      <c r="AB43" s="6">
        <f t="shared" ca="1" si="25"/>
        <v>0.14490019616273153</v>
      </c>
      <c r="AC43" s="6">
        <f t="shared" ca="1" si="26"/>
        <v>3.2654388895890452E-2</v>
      </c>
      <c r="AD43" s="6">
        <f t="shared" ca="1" si="27"/>
        <v>0.88555591838363046</v>
      </c>
      <c r="AE43" s="6">
        <f t="shared" ca="1" si="28"/>
        <v>0.71934691460368927</v>
      </c>
      <c r="AF43" s="6">
        <f t="shared" ca="1" si="29"/>
        <v>0.87279572743629741</v>
      </c>
      <c r="AG43" s="6">
        <f t="shared" ca="1" si="30"/>
        <v>0.28305818463545784</v>
      </c>
      <c r="AH43" s="6">
        <f t="shared" ca="1" si="31"/>
        <v>0.5270791493720034</v>
      </c>
      <c r="AI43" s="6">
        <f t="shared" ca="1" si="32"/>
        <v>0.10614163444574909</v>
      </c>
      <c r="AJ43" s="6">
        <f t="shared" ca="1" si="33"/>
        <v>0.50293906273565647</v>
      </c>
      <c r="AK43" s="6">
        <f t="shared" ca="1" si="34"/>
        <v>3.46892425880726E-2</v>
      </c>
      <c r="AL43" s="6">
        <f t="shared" ca="1" si="35"/>
        <v>0.40176604850847142</v>
      </c>
      <c r="AM43" s="6">
        <f t="shared" ca="1" si="36"/>
        <v>0.91435736228324238</v>
      </c>
      <c r="AN43" s="6">
        <f t="shared" ca="1" si="37"/>
        <v>0.98669346651511036</v>
      </c>
      <c r="AO43" s="6">
        <f t="shared" ca="1" si="38"/>
        <v>0.32828939569480253</v>
      </c>
      <c r="AP43" s="6">
        <f t="shared" ca="1" si="39"/>
        <v>0.17787252301161904</v>
      </c>
      <c r="AQ43" s="6">
        <f t="shared" ca="1" si="40"/>
        <v>0</v>
      </c>
      <c r="AR43" s="6">
        <f t="shared" ca="1" si="41"/>
        <v>0.12295388791340633</v>
      </c>
      <c r="AS43" s="7">
        <f t="shared" ca="1" si="42"/>
        <v>6.5757441669631045E-2</v>
      </c>
    </row>
    <row r="44" spans="1:45" x14ac:dyDescent="0.3">
      <c r="A44" s="11" t="s">
        <v>199</v>
      </c>
      <c r="B44" s="6">
        <f t="shared" ca="1" si="43"/>
        <v>0.24960059552366642</v>
      </c>
      <c r="C44" s="6">
        <f t="shared" ca="1" si="0"/>
        <v>0.16422834067422842</v>
      </c>
      <c r="D44" s="6">
        <f t="shared" ca="1" si="1"/>
        <v>0.22738548642762102</v>
      </c>
      <c r="E44" s="6">
        <f t="shared" ca="1" si="2"/>
        <v>0.4795315235926515</v>
      </c>
      <c r="F44" s="6">
        <f t="shared" ca="1" si="3"/>
        <v>0.54493775358414598</v>
      </c>
      <c r="G44" s="6">
        <f t="shared" ca="1" si="4"/>
        <v>0.35262492562925674</v>
      </c>
      <c r="H44" s="6">
        <f t="shared" ca="1" si="5"/>
        <v>0.18338908099557405</v>
      </c>
      <c r="I44" s="6">
        <f t="shared" ca="1" si="6"/>
        <v>0.3351453174707294</v>
      </c>
      <c r="J44" s="6">
        <f t="shared" ca="1" si="7"/>
        <v>0.97596118793876796</v>
      </c>
      <c r="K44" s="6">
        <f t="shared" ca="1" si="8"/>
        <v>0.53629340097214051</v>
      </c>
      <c r="L44" s="6">
        <f t="shared" ca="1" si="9"/>
        <v>0.92606075451288239</v>
      </c>
      <c r="M44" s="6">
        <f t="shared" ca="1" si="10"/>
        <v>0.43634914814968906</v>
      </c>
      <c r="N44" s="6">
        <f t="shared" ca="1" si="11"/>
        <v>0.70426655689215645</v>
      </c>
      <c r="O44" s="6">
        <f t="shared" ca="1" si="12"/>
        <v>0.34015699218919249</v>
      </c>
      <c r="P44" s="6">
        <f t="shared" ca="1" si="13"/>
        <v>0.22561034104625133</v>
      </c>
      <c r="Q44" s="6">
        <f t="shared" ca="1" si="14"/>
        <v>0.96633485457220492</v>
      </c>
      <c r="R44" s="6">
        <f t="shared" ca="1" si="15"/>
        <v>0.63636724637705688</v>
      </c>
      <c r="S44" s="6">
        <f t="shared" ca="1" si="16"/>
        <v>0.23480452981121602</v>
      </c>
      <c r="T44" s="6">
        <f t="shared" ca="1" si="17"/>
        <v>0.55767373725469294</v>
      </c>
      <c r="U44" s="6">
        <f t="shared" ca="1" si="18"/>
        <v>0.32354461811546531</v>
      </c>
      <c r="V44" s="6">
        <f t="shared" ca="1" si="19"/>
        <v>0.22241551422407291</v>
      </c>
      <c r="W44" s="6">
        <f t="shared" ca="1" si="20"/>
        <v>0.82887679416958659</v>
      </c>
      <c r="X44" s="6">
        <f t="shared" ca="1" si="21"/>
        <v>0.33760031800269708</v>
      </c>
      <c r="Y44" s="6">
        <f t="shared" ca="1" si="22"/>
        <v>0.21848591250190386</v>
      </c>
      <c r="Z44" s="6">
        <f t="shared" ca="1" si="23"/>
        <v>0.19734472988006468</v>
      </c>
      <c r="AA44" s="6">
        <f t="shared" ca="1" si="24"/>
        <v>0.73629298069536941</v>
      </c>
      <c r="AB44" s="6">
        <f t="shared" ca="1" si="25"/>
        <v>0.76039650241111811</v>
      </c>
      <c r="AC44" s="6">
        <f t="shared" ca="1" si="26"/>
        <v>0.50646515832463823</v>
      </c>
      <c r="AD44" s="6">
        <f t="shared" ca="1" si="27"/>
        <v>0.84867621897612966</v>
      </c>
      <c r="AE44" s="6">
        <f t="shared" ca="1" si="28"/>
        <v>4.5684155566153462E-2</v>
      </c>
      <c r="AF44" s="6">
        <f t="shared" ca="1" si="29"/>
        <v>0.60659788870303077</v>
      </c>
      <c r="AG44" s="6">
        <f t="shared" ca="1" si="30"/>
        <v>0.30165736682326316</v>
      </c>
      <c r="AH44" s="6">
        <f t="shared" ca="1" si="31"/>
        <v>0.96805224242650723</v>
      </c>
      <c r="AI44" s="6">
        <f t="shared" ca="1" si="32"/>
        <v>0.24510580549635896</v>
      </c>
      <c r="AJ44" s="6">
        <f t="shared" ca="1" si="33"/>
        <v>0.50479292099937889</v>
      </c>
      <c r="AK44" s="6">
        <f t="shared" ca="1" si="34"/>
        <v>0.91106141065009794</v>
      </c>
      <c r="AL44" s="6">
        <f t="shared" ca="1" si="35"/>
        <v>0.35047710348393546</v>
      </c>
      <c r="AM44" s="6">
        <f t="shared" ca="1" si="36"/>
        <v>0.44679902585823528</v>
      </c>
      <c r="AN44" s="6">
        <f t="shared" ca="1" si="37"/>
        <v>0.62655238382444078</v>
      </c>
      <c r="AO44" s="6">
        <f t="shared" ca="1" si="38"/>
        <v>0.85616376230479718</v>
      </c>
      <c r="AP44" s="6">
        <f t="shared" ca="1" si="39"/>
        <v>0.53578488825379678</v>
      </c>
      <c r="AQ44" s="6">
        <f t="shared" ca="1" si="40"/>
        <v>0.6168411906894139</v>
      </c>
      <c r="AR44" s="6">
        <f t="shared" ca="1" si="41"/>
        <v>0</v>
      </c>
      <c r="AS44" s="7">
        <f t="shared" ca="1" si="42"/>
        <v>0.14370548255686877</v>
      </c>
    </row>
    <row r="45" spans="1:45" ht="15" thickBot="1" x14ac:dyDescent="0.35">
      <c r="A45" s="12" t="s">
        <v>200</v>
      </c>
      <c r="B45" s="8">
        <f t="shared" ca="1" si="43"/>
        <v>0.90348555081006354</v>
      </c>
      <c r="C45" s="8">
        <f t="shared" ca="1" si="0"/>
        <v>0.82572791588134309</v>
      </c>
      <c r="D45" s="8">
        <f t="shared" ca="1" si="1"/>
        <v>0.36162759479334528</v>
      </c>
      <c r="E45" s="8">
        <f t="shared" ca="1" si="2"/>
        <v>0.86562163968828654</v>
      </c>
      <c r="F45" s="8">
        <f t="shared" ca="1" si="3"/>
        <v>0.36788265997776426</v>
      </c>
      <c r="G45" s="8">
        <f t="shared" ca="1" si="4"/>
        <v>0.85396466027650642</v>
      </c>
      <c r="H45" s="8">
        <f t="shared" ca="1" si="5"/>
        <v>0.90075262731591355</v>
      </c>
      <c r="I45" s="8">
        <f t="shared" ca="1" si="6"/>
        <v>0.74515711782135829</v>
      </c>
      <c r="J45" s="8">
        <f t="shared" ca="1" si="7"/>
        <v>0.86968379627884307</v>
      </c>
      <c r="K45" s="8">
        <f t="shared" ca="1" si="8"/>
        <v>0.82163791414135967</v>
      </c>
      <c r="L45" s="8">
        <f t="shared" ca="1" si="9"/>
        <v>0.14861561554685798</v>
      </c>
      <c r="M45" s="8">
        <f t="shared" ca="1" si="10"/>
        <v>0.51748582571061807</v>
      </c>
      <c r="N45" s="8">
        <f t="shared" ca="1" si="11"/>
        <v>0.99594798911693594</v>
      </c>
      <c r="O45" s="8">
        <f t="shared" ca="1" si="12"/>
        <v>0.58791101311654625</v>
      </c>
      <c r="P45" s="8">
        <f t="shared" ca="1" si="13"/>
        <v>0.70271905697676207</v>
      </c>
      <c r="Q45" s="8">
        <f t="shared" ca="1" si="14"/>
        <v>0.3758218122364505</v>
      </c>
      <c r="R45" s="8">
        <f t="shared" ca="1" si="15"/>
        <v>0.54225212237393305</v>
      </c>
      <c r="S45" s="8">
        <f t="shared" ca="1" si="16"/>
        <v>0.11290860962553917</v>
      </c>
      <c r="T45" s="8">
        <f t="shared" ca="1" si="17"/>
        <v>0.39704405496532491</v>
      </c>
      <c r="U45" s="8">
        <f t="shared" ca="1" si="18"/>
        <v>0.66382471554727729</v>
      </c>
      <c r="V45" s="8">
        <f t="shared" ca="1" si="19"/>
        <v>0.78009456365810526</v>
      </c>
      <c r="W45" s="8">
        <f t="shared" ca="1" si="20"/>
        <v>0.35296544470587166</v>
      </c>
      <c r="X45" s="8">
        <f t="shared" ca="1" si="21"/>
        <v>0.59987045091325064</v>
      </c>
      <c r="Y45" s="8">
        <f t="shared" ca="1" si="22"/>
        <v>0.28650747395966314</v>
      </c>
      <c r="Z45" s="8">
        <f t="shared" ca="1" si="23"/>
        <v>1.2695490196547476E-2</v>
      </c>
      <c r="AA45" s="8">
        <f t="shared" ca="1" si="24"/>
        <v>0.20067993027415165</v>
      </c>
      <c r="AB45" s="8">
        <f t="shared" ca="1" si="25"/>
        <v>0.21277400980188321</v>
      </c>
      <c r="AC45" s="8">
        <f t="shared" ca="1" si="26"/>
        <v>0.68992397136990236</v>
      </c>
      <c r="AD45" s="8">
        <f t="shared" ca="1" si="27"/>
        <v>0.21400347297491051</v>
      </c>
      <c r="AE45" s="8">
        <f t="shared" ca="1" si="28"/>
        <v>0.83747199876375589</v>
      </c>
      <c r="AF45" s="8">
        <f t="shared" ca="1" si="29"/>
        <v>0.14110935424790028</v>
      </c>
      <c r="AG45" s="8">
        <f t="shared" ca="1" si="30"/>
        <v>0.81507312788934327</v>
      </c>
      <c r="AH45" s="8">
        <f t="shared" ca="1" si="31"/>
        <v>0.97493142023139845</v>
      </c>
      <c r="AI45" s="8">
        <f t="shared" ca="1" si="32"/>
        <v>0.1788931876667702</v>
      </c>
      <c r="AJ45" s="8">
        <f t="shared" ca="1" si="33"/>
        <v>0.94859454539413524</v>
      </c>
      <c r="AK45" s="8">
        <f t="shared" ca="1" si="34"/>
        <v>0.29193028846164248</v>
      </c>
      <c r="AL45" s="8">
        <f t="shared" ca="1" si="35"/>
        <v>0.65651760892887556</v>
      </c>
      <c r="AM45" s="8">
        <f t="shared" ca="1" si="36"/>
        <v>0.18740933473889421</v>
      </c>
      <c r="AN45" s="8">
        <f t="shared" ca="1" si="37"/>
        <v>0.12181602041473638</v>
      </c>
      <c r="AO45" s="8">
        <f t="shared" ca="1" si="38"/>
        <v>0.28793987642857044</v>
      </c>
      <c r="AP45" s="8">
        <f t="shared" ca="1" si="39"/>
        <v>0.8955387026447873</v>
      </c>
      <c r="AQ45" s="8">
        <f t="shared" ca="1" si="40"/>
        <v>0.75172929718713777</v>
      </c>
      <c r="AR45" s="8">
        <f t="shared" ca="1" si="41"/>
        <v>0.84237729974805597</v>
      </c>
      <c r="AS45" s="9">
        <f t="shared" ca="1" si="42"/>
        <v>0</v>
      </c>
    </row>
    <row r="46" spans="1:45" ht="15" thickBot="1" x14ac:dyDescent="0.35"/>
    <row r="47" spans="1:45" x14ac:dyDescent="0.3">
      <c r="A47" s="10" t="s">
        <v>151</v>
      </c>
      <c r="B47" s="13" t="s">
        <v>157</v>
      </c>
      <c r="C47" s="13" t="s">
        <v>158</v>
      </c>
      <c r="D47" s="13" t="s">
        <v>159</v>
      </c>
      <c r="E47" s="13" t="s">
        <v>160</v>
      </c>
      <c r="F47" s="13" t="s">
        <v>161</v>
      </c>
      <c r="G47" s="13" t="s">
        <v>162</v>
      </c>
      <c r="H47" s="13" t="s">
        <v>163</v>
      </c>
      <c r="I47" s="13" t="s">
        <v>164</v>
      </c>
      <c r="J47" s="13" t="s">
        <v>165</v>
      </c>
      <c r="K47" s="13" t="s">
        <v>166</v>
      </c>
      <c r="L47" s="13" t="s">
        <v>167</v>
      </c>
      <c r="M47" s="13" t="s">
        <v>168</v>
      </c>
      <c r="N47" s="13" t="s">
        <v>169</v>
      </c>
      <c r="O47" s="13" t="s">
        <v>170</v>
      </c>
      <c r="P47" s="13" t="s">
        <v>171</v>
      </c>
      <c r="Q47" s="13" t="s">
        <v>172</v>
      </c>
      <c r="R47" s="13" t="s">
        <v>173</v>
      </c>
      <c r="S47" s="13" t="s">
        <v>174</v>
      </c>
      <c r="T47" s="13" t="s">
        <v>175</v>
      </c>
      <c r="U47" s="13" t="s">
        <v>176</v>
      </c>
      <c r="V47" s="13" t="s">
        <v>177</v>
      </c>
      <c r="W47" s="13" t="s">
        <v>178</v>
      </c>
      <c r="X47" s="13" t="s">
        <v>179</v>
      </c>
      <c r="Y47" s="13" t="s">
        <v>180</v>
      </c>
      <c r="Z47" s="13" t="s">
        <v>181</v>
      </c>
      <c r="AA47" s="13" t="s">
        <v>182</v>
      </c>
      <c r="AB47" s="13" t="s">
        <v>183</v>
      </c>
      <c r="AC47" s="13" t="s">
        <v>184</v>
      </c>
      <c r="AD47" s="13" t="s">
        <v>185</v>
      </c>
      <c r="AE47" s="13" t="s">
        <v>186</v>
      </c>
      <c r="AF47" s="13" t="s">
        <v>187</v>
      </c>
      <c r="AG47" s="13" t="s">
        <v>188</v>
      </c>
      <c r="AH47" s="13" t="s">
        <v>189</v>
      </c>
      <c r="AI47" s="13" t="s">
        <v>190</v>
      </c>
      <c r="AJ47" s="13" t="s">
        <v>191</v>
      </c>
      <c r="AK47" s="13" t="s">
        <v>192</v>
      </c>
      <c r="AL47" s="13" t="s">
        <v>193</v>
      </c>
      <c r="AM47" s="13" t="s">
        <v>194</v>
      </c>
      <c r="AN47" s="13" t="s">
        <v>195</v>
      </c>
      <c r="AO47" s="13" t="s">
        <v>196</v>
      </c>
      <c r="AP47" s="13" t="s">
        <v>197</v>
      </c>
      <c r="AQ47" s="13" t="s">
        <v>198</v>
      </c>
      <c r="AR47" s="13" t="s">
        <v>199</v>
      </c>
      <c r="AS47" s="14" t="s">
        <v>200</v>
      </c>
    </row>
    <row r="48" spans="1:45" x14ac:dyDescent="0.3">
      <c r="A48" s="15" t="s">
        <v>152</v>
      </c>
      <c r="B48" s="2">
        <v>1262</v>
      </c>
      <c r="C48" s="2">
        <v>359</v>
      </c>
      <c r="D48" s="2">
        <v>960</v>
      </c>
      <c r="E48" s="2">
        <v>401</v>
      </c>
      <c r="F48" s="2">
        <v>7611</v>
      </c>
      <c r="G48" s="2">
        <v>1710</v>
      </c>
      <c r="H48" s="2">
        <v>103</v>
      </c>
      <c r="I48" s="2">
        <v>7889</v>
      </c>
      <c r="J48" s="2">
        <v>893</v>
      </c>
      <c r="K48" s="2">
        <v>209</v>
      </c>
      <c r="L48" s="2">
        <v>620</v>
      </c>
      <c r="M48" s="2">
        <v>4100</v>
      </c>
      <c r="N48" s="2">
        <v>1230</v>
      </c>
      <c r="O48" s="2">
        <v>4043</v>
      </c>
      <c r="P48" s="2">
        <v>752</v>
      </c>
      <c r="Q48" s="2">
        <v>121</v>
      </c>
      <c r="R48" s="2">
        <v>132</v>
      </c>
      <c r="S48" s="2">
        <v>125</v>
      </c>
      <c r="T48" s="2">
        <v>481</v>
      </c>
      <c r="U48" s="2">
        <v>480</v>
      </c>
      <c r="V48" s="2">
        <v>480</v>
      </c>
      <c r="W48" s="2">
        <v>373</v>
      </c>
      <c r="X48" s="2">
        <v>474</v>
      </c>
      <c r="Y48" s="2">
        <v>471</v>
      </c>
      <c r="Z48" s="2">
        <v>279</v>
      </c>
      <c r="AA48" s="2">
        <v>399</v>
      </c>
      <c r="AB48" s="2">
        <v>307</v>
      </c>
      <c r="AC48" s="2">
        <v>705</v>
      </c>
      <c r="AD48" s="2">
        <v>348</v>
      </c>
      <c r="AE48" s="2">
        <v>934</v>
      </c>
      <c r="AF48" s="2">
        <v>296</v>
      </c>
      <c r="AG48" s="2">
        <v>167</v>
      </c>
      <c r="AH48" s="2">
        <v>1124</v>
      </c>
      <c r="AI48" s="2">
        <v>193</v>
      </c>
      <c r="AJ48" s="2">
        <v>267</v>
      </c>
      <c r="AK48" s="2">
        <v>1006</v>
      </c>
      <c r="AL48" s="2">
        <v>550</v>
      </c>
      <c r="AM48" s="2">
        <v>247</v>
      </c>
      <c r="AN48" s="2">
        <v>308</v>
      </c>
      <c r="AO48" s="2">
        <v>269</v>
      </c>
      <c r="AP48" s="2">
        <v>943</v>
      </c>
      <c r="AQ48" s="2">
        <v>478</v>
      </c>
      <c r="AR48" s="2">
        <v>160</v>
      </c>
      <c r="AS48" s="3">
        <v>92</v>
      </c>
    </row>
    <row r="49" spans="1:45" x14ac:dyDescent="0.3">
      <c r="A49" s="11">
        <v>1</v>
      </c>
      <c r="B49" s="2">
        <f>ROUND(B$48/4,0)</f>
        <v>316</v>
      </c>
      <c r="C49" s="2">
        <f>ROUND(C$48/4,0)</f>
        <v>90</v>
      </c>
      <c r="D49" s="2">
        <f t="shared" ref="D49:AS52" si="44">ROUND(D$48/4,0)</f>
        <v>240</v>
      </c>
      <c r="E49" s="2">
        <f t="shared" si="44"/>
        <v>100</v>
      </c>
      <c r="F49" s="2">
        <f t="shared" si="44"/>
        <v>1903</v>
      </c>
      <c r="G49" s="2">
        <f t="shared" si="44"/>
        <v>428</v>
      </c>
      <c r="H49" s="2">
        <f t="shared" si="44"/>
        <v>26</v>
      </c>
      <c r="I49" s="2">
        <f t="shared" si="44"/>
        <v>1972</v>
      </c>
      <c r="J49" s="2">
        <f t="shared" si="44"/>
        <v>223</v>
      </c>
      <c r="K49" s="2">
        <f t="shared" si="44"/>
        <v>52</v>
      </c>
      <c r="L49" s="2">
        <f t="shared" si="44"/>
        <v>155</v>
      </c>
      <c r="M49" s="2">
        <f t="shared" si="44"/>
        <v>1025</v>
      </c>
      <c r="N49" s="2">
        <f t="shared" si="44"/>
        <v>308</v>
      </c>
      <c r="O49" s="2">
        <f t="shared" si="44"/>
        <v>1011</v>
      </c>
      <c r="P49" s="2">
        <f t="shared" si="44"/>
        <v>188</v>
      </c>
      <c r="Q49" s="2">
        <f t="shared" si="44"/>
        <v>30</v>
      </c>
      <c r="R49" s="2">
        <f t="shared" si="44"/>
        <v>33</v>
      </c>
      <c r="S49" s="2">
        <f t="shared" si="44"/>
        <v>31</v>
      </c>
      <c r="T49" s="2">
        <f t="shared" si="44"/>
        <v>120</v>
      </c>
      <c r="U49" s="2">
        <f t="shared" si="44"/>
        <v>120</v>
      </c>
      <c r="V49" s="2">
        <f t="shared" si="44"/>
        <v>120</v>
      </c>
      <c r="W49" s="2">
        <f t="shared" si="44"/>
        <v>93</v>
      </c>
      <c r="X49" s="2">
        <f t="shared" si="44"/>
        <v>119</v>
      </c>
      <c r="Y49" s="2">
        <f t="shared" si="44"/>
        <v>118</v>
      </c>
      <c r="Z49" s="2">
        <f t="shared" si="44"/>
        <v>70</v>
      </c>
      <c r="AA49" s="2">
        <f t="shared" si="44"/>
        <v>100</v>
      </c>
      <c r="AB49" s="2">
        <f t="shared" si="44"/>
        <v>77</v>
      </c>
      <c r="AC49" s="2">
        <f t="shared" si="44"/>
        <v>176</v>
      </c>
      <c r="AD49" s="2">
        <f t="shared" si="44"/>
        <v>87</v>
      </c>
      <c r="AE49" s="2">
        <f t="shared" si="44"/>
        <v>234</v>
      </c>
      <c r="AF49" s="2">
        <f t="shared" si="44"/>
        <v>74</v>
      </c>
      <c r="AG49" s="2">
        <f t="shared" si="44"/>
        <v>42</v>
      </c>
      <c r="AH49" s="2">
        <f t="shared" si="44"/>
        <v>281</v>
      </c>
      <c r="AI49" s="2">
        <f t="shared" si="44"/>
        <v>48</v>
      </c>
      <c r="AJ49" s="2">
        <f t="shared" si="44"/>
        <v>67</v>
      </c>
      <c r="AK49" s="2">
        <f t="shared" si="44"/>
        <v>252</v>
      </c>
      <c r="AL49" s="2">
        <f t="shared" si="44"/>
        <v>138</v>
      </c>
      <c r="AM49" s="2">
        <f t="shared" si="44"/>
        <v>62</v>
      </c>
      <c r="AN49" s="2">
        <f t="shared" si="44"/>
        <v>77</v>
      </c>
      <c r="AO49" s="2">
        <f t="shared" si="44"/>
        <v>67</v>
      </c>
      <c r="AP49" s="2">
        <f t="shared" si="44"/>
        <v>236</v>
      </c>
      <c r="AQ49" s="2">
        <f t="shared" si="44"/>
        <v>120</v>
      </c>
      <c r="AR49" s="2">
        <f t="shared" si="44"/>
        <v>40</v>
      </c>
      <c r="AS49" s="3">
        <f t="shared" si="44"/>
        <v>23</v>
      </c>
    </row>
    <row r="50" spans="1:45" x14ac:dyDescent="0.3">
      <c r="A50" s="11">
        <v>2</v>
      </c>
      <c r="B50" s="2">
        <f t="shared" ref="B50:C52" si="45">ROUND(B$48/4,0)</f>
        <v>316</v>
      </c>
      <c r="C50" s="2">
        <f t="shared" si="45"/>
        <v>90</v>
      </c>
      <c r="D50" s="2">
        <f t="shared" si="44"/>
        <v>240</v>
      </c>
      <c r="E50" s="2">
        <f t="shared" si="44"/>
        <v>100</v>
      </c>
      <c r="F50" s="2">
        <f t="shared" si="44"/>
        <v>1903</v>
      </c>
      <c r="G50" s="2">
        <f t="shared" si="44"/>
        <v>428</v>
      </c>
      <c r="H50" s="2">
        <f t="shared" si="44"/>
        <v>26</v>
      </c>
      <c r="I50" s="2">
        <f t="shared" si="44"/>
        <v>1972</v>
      </c>
      <c r="J50" s="2">
        <f t="shared" si="44"/>
        <v>223</v>
      </c>
      <c r="K50" s="2">
        <f t="shared" si="44"/>
        <v>52</v>
      </c>
      <c r="L50" s="2">
        <f t="shared" si="44"/>
        <v>155</v>
      </c>
      <c r="M50" s="2">
        <f t="shared" si="44"/>
        <v>1025</v>
      </c>
      <c r="N50" s="2">
        <f t="shared" si="44"/>
        <v>308</v>
      </c>
      <c r="O50" s="2">
        <f t="shared" si="44"/>
        <v>1011</v>
      </c>
      <c r="P50" s="2">
        <f t="shared" si="44"/>
        <v>188</v>
      </c>
      <c r="Q50" s="2">
        <f t="shared" si="44"/>
        <v>30</v>
      </c>
      <c r="R50" s="2">
        <f t="shared" si="44"/>
        <v>33</v>
      </c>
      <c r="S50" s="2">
        <f t="shared" si="44"/>
        <v>31</v>
      </c>
      <c r="T50" s="2">
        <f t="shared" si="44"/>
        <v>120</v>
      </c>
      <c r="U50" s="2">
        <f t="shared" si="44"/>
        <v>120</v>
      </c>
      <c r="V50" s="2">
        <f t="shared" si="44"/>
        <v>120</v>
      </c>
      <c r="W50" s="2">
        <f t="shared" si="44"/>
        <v>93</v>
      </c>
      <c r="X50" s="2">
        <f t="shared" si="44"/>
        <v>119</v>
      </c>
      <c r="Y50" s="2">
        <f t="shared" si="44"/>
        <v>118</v>
      </c>
      <c r="Z50" s="2">
        <f t="shared" si="44"/>
        <v>70</v>
      </c>
      <c r="AA50" s="2">
        <f t="shared" si="44"/>
        <v>100</v>
      </c>
      <c r="AB50" s="2">
        <f t="shared" si="44"/>
        <v>77</v>
      </c>
      <c r="AC50" s="2">
        <f t="shared" si="44"/>
        <v>176</v>
      </c>
      <c r="AD50" s="2">
        <f t="shared" si="44"/>
        <v>87</v>
      </c>
      <c r="AE50" s="2">
        <f t="shared" si="44"/>
        <v>234</v>
      </c>
      <c r="AF50" s="2">
        <f t="shared" si="44"/>
        <v>74</v>
      </c>
      <c r="AG50" s="2">
        <f t="shared" si="44"/>
        <v>42</v>
      </c>
      <c r="AH50" s="2">
        <f t="shared" si="44"/>
        <v>281</v>
      </c>
      <c r="AI50" s="2">
        <f t="shared" si="44"/>
        <v>48</v>
      </c>
      <c r="AJ50" s="2">
        <f t="shared" si="44"/>
        <v>67</v>
      </c>
      <c r="AK50" s="2">
        <f t="shared" si="44"/>
        <v>252</v>
      </c>
      <c r="AL50" s="2">
        <f t="shared" si="44"/>
        <v>138</v>
      </c>
      <c r="AM50" s="2">
        <f t="shared" si="44"/>
        <v>62</v>
      </c>
      <c r="AN50" s="2">
        <f t="shared" si="44"/>
        <v>77</v>
      </c>
      <c r="AO50" s="2">
        <f t="shared" si="44"/>
        <v>67</v>
      </c>
      <c r="AP50" s="2">
        <f t="shared" si="44"/>
        <v>236</v>
      </c>
      <c r="AQ50" s="2">
        <f t="shared" si="44"/>
        <v>120</v>
      </c>
      <c r="AR50" s="2">
        <f t="shared" si="44"/>
        <v>40</v>
      </c>
      <c r="AS50" s="3">
        <f t="shared" si="44"/>
        <v>23</v>
      </c>
    </row>
    <row r="51" spans="1:45" x14ac:dyDescent="0.3">
      <c r="A51" s="11">
        <v>3</v>
      </c>
      <c r="B51" s="2">
        <f t="shared" si="45"/>
        <v>316</v>
      </c>
      <c r="C51" s="2">
        <f t="shared" si="45"/>
        <v>90</v>
      </c>
      <c r="D51" s="2">
        <f t="shared" si="44"/>
        <v>240</v>
      </c>
      <c r="E51" s="2">
        <f t="shared" si="44"/>
        <v>100</v>
      </c>
      <c r="F51" s="2">
        <f t="shared" si="44"/>
        <v>1903</v>
      </c>
      <c r="G51" s="2">
        <f t="shared" si="44"/>
        <v>428</v>
      </c>
      <c r="H51" s="2">
        <f t="shared" si="44"/>
        <v>26</v>
      </c>
      <c r="I51" s="2">
        <f t="shared" si="44"/>
        <v>1972</v>
      </c>
      <c r="J51" s="2">
        <f t="shared" si="44"/>
        <v>223</v>
      </c>
      <c r="K51" s="2">
        <f t="shared" si="44"/>
        <v>52</v>
      </c>
      <c r="L51" s="2">
        <f t="shared" si="44"/>
        <v>155</v>
      </c>
      <c r="M51" s="2">
        <f t="shared" si="44"/>
        <v>1025</v>
      </c>
      <c r="N51" s="2">
        <f t="shared" si="44"/>
        <v>308</v>
      </c>
      <c r="O51" s="2">
        <f t="shared" si="44"/>
        <v>1011</v>
      </c>
      <c r="P51" s="2">
        <f t="shared" si="44"/>
        <v>188</v>
      </c>
      <c r="Q51" s="2">
        <f t="shared" si="44"/>
        <v>30</v>
      </c>
      <c r="R51" s="2">
        <f t="shared" si="44"/>
        <v>33</v>
      </c>
      <c r="S51" s="2">
        <f t="shared" si="44"/>
        <v>31</v>
      </c>
      <c r="T51" s="2">
        <f t="shared" si="44"/>
        <v>120</v>
      </c>
      <c r="U51" s="2">
        <f t="shared" si="44"/>
        <v>120</v>
      </c>
      <c r="V51" s="2">
        <f t="shared" si="44"/>
        <v>120</v>
      </c>
      <c r="W51" s="2">
        <f t="shared" si="44"/>
        <v>93</v>
      </c>
      <c r="X51" s="2">
        <f t="shared" si="44"/>
        <v>119</v>
      </c>
      <c r="Y51" s="2">
        <f t="shared" si="44"/>
        <v>118</v>
      </c>
      <c r="Z51" s="2">
        <f t="shared" si="44"/>
        <v>70</v>
      </c>
      <c r="AA51" s="2">
        <f t="shared" si="44"/>
        <v>100</v>
      </c>
      <c r="AB51" s="2">
        <f t="shared" si="44"/>
        <v>77</v>
      </c>
      <c r="AC51" s="2">
        <f t="shared" si="44"/>
        <v>176</v>
      </c>
      <c r="AD51" s="2">
        <f t="shared" si="44"/>
        <v>87</v>
      </c>
      <c r="AE51" s="2">
        <f t="shared" si="44"/>
        <v>234</v>
      </c>
      <c r="AF51" s="2">
        <f t="shared" si="44"/>
        <v>74</v>
      </c>
      <c r="AG51" s="2">
        <f t="shared" si="44"/>
        <v>42</v>
      </c>
      <c r="AH51" s="2">
        <f t="shared" si="44"/>
        <v>281</v>
      </c>
      <c r="AI51" s="2">
        <f t="shared" si="44"/>
        <v>48</v>
      </c>
      <c r="AJ51" s="2">
        <f t="shared" si="44"/>
        <v>67</v>
      </c>
      <c r="AK51" s="2">
        <f t="shared" si="44"/>
        <v>252</v>
      </c>
      <c r="AL51" s="2">
        <f t="shared" si="44"/>
        <v>138</v>
      </c>
      <c r="AM51" s="2">
        <f t="shared" si="44"/>
        <v>62</v>
      </c>
      <c r="AN51" s="2">
        <f t="shared" si="44"/>
        <v>77</v>
      </c>
      <c r="AO51" s="2">
        <f t="shared" si="44"/>
        <v>67</v>
      </c>
      <c r="AP51" s="2">
        <f t="shared" si="44"/>
        <v>236</v>
      </c>
      <c r="AQ51" s="2">
        <f t="shared" si="44"/>
        <v>120</v>
      </c>
      <c r="AR51" s="2">
        <f t="shared" si="44"/>
        <v>40</v>
      </c>
      <c r="AS51" s="3">
        <f t="shared" si="44"/>
        <v>23</v>
      </c>
    </row>
    <row r="52" spans="1:45" ht="15" thickBot="1" x14ac:dyDescent="0.35">
      <c r="A52" s="12">
        <v>4</v>
      </c>
      <c r="B52" s="4">
        <f t="shared" si="45"/>
        <v>316</v>
      </c>
      <c r="C52" s="4">
        <f t="shared" si="45"/>
        <v>90</v>
      </c>
      <c r="D52" s="4">
        <f t="shared" si="44"/>
        <v>240</v>
      </c>
      <c r="E52" s="4">
        <f t="shared" si="44"/>
        <v>100</v>
      </c>
      <c r="F52" s="4">
        <f t="shared" si="44"/>
        <v>1903</v>
      </c>
      <c r="G52" s="4">
        <f t="shared" si="44"/>
        <v>428</v>
      </c>
      <c r="H52" s="4">
        <f t="shared" si="44"/>
        <v>26</v>
      </c>
      <c r="I52" s="4">
        <f t="shared" si="44"/>
        <v>1972</v>
      </c>
      <c r="J52" s="4">
        <f t="shared" si="44"/>
        <v>223</v>
      </c>
      <c r="K52" s="4">
        <f t="shared" si="44"/>
        <v>52</v>
      </c>
      <c r="L52" s="4">
        <f t="shared" si="44"/>
        <v>155</v>
      </c>
      <c r="M52" s="4">
        <f t="shared" si="44"/>
        <v>1025</v>
      </c>
      <c r="N52" s="4">
        <f t="shared" si="44"/>
        <v>308</v>
      </c>
      <c r="O52" s="4">
        <f t="shared" si="44"/>
        <v>1011</v>
      </c>
      <c r="P52" s="4">
        <f t="shared" si="44"/>
        <v>188</v>
      </c>
      <c r="Q52" s="4">
        <f t="shared" si="44"/>
        <v>30</v>
      </c>
      <c r="R52" s="4">
        <f t="shared" si="44"/>
        <v>33</v>
      </c>
      <c r="S52" s="4">
        <f t="shared" si="44"/>
        <v>31</v>
      </c>
      <c r="T52" s="4">
        <f t="shared" si="44"/>
        <v>120</v>
      </c>
      <c r="U52" s="4">
        <f t="shared" si="44"/>
        <v>120</v>
      </c>
      <c r="V52" s="4">
        <f t="shared" si="44"/>
        <v>120</v>
      </c>
      <c r="W52" s="4">
        <f t="shared" si="44"/>
        <v>93</v>
      </c>
      <c r="X52" s="4">
        <f t="shared" si="44"/>
        <v>119</v>
      </c>
      <c r="Y52" s="4">
        <f t="shared" si="44"/>
        <v>118</v>
      </c>
      <c r="Z52" s="4">
        <f t="shared" si="44"/>
        <v>70</v>
      </c>
      <c r="AA52" s="4">
        <f t="shared" si="44"/>
        <v>100</v>
      </c>
      <c r="AB52" s="4">
        <f t="shared" si="44"/>
        <v>77</v>
      </c>
      <c r="AC52" s="4">
        <f t="shared" si="44"/>
        <v>176</v>
      </c>
      <c r="AD52" s="4">
        <f t="shared" si="44"/>
        <v>87</v>
      </c>
      <c r="AE52" s="4">
        <f t="shared" si="44"/>
        <v>234</v>
      </c>
      <c r="AF52" s="4">
        <f t="shared" si="44"/>
        <v>74</v>
      </c>
      <c r="AG52" s="4">
        <f t="shared" si="44"/>
        <v>42</v>
      </c>
      <c r="AH52" s="4">
        <f t="shared" si="44"/>
        <v>281</v>
      </c>
      <c r="AI52" s="4">
        <f t="shared" si="44"/>
        <v>48</v>
      </c>
      <c r="AJ52" s="4">
        <f t="shared" si="44"/>
        <v>67</v>
      </c>
      <c r="AK52" s="4">
        <f t="shared" si="44"/>
        <v>252</v>
      </c>
      <c r="AL52" s="4">
        <f t="shared" si="44"/>
        <v>138</v>
      </c>
      <c r="AM52" s="4">
        <f t="shared" si="44"/>
        <v>62</v>
      </c>
      <c r="AN52" s="4">
        <f t="shared" si="44"/>
        <v>77</v>
      </c>
      <c r="AO52" s="4">
        <f t="shared" si="44"/>
        <v>67</v>
      </c>
      <c r="AP52" s="4">
        <f t="shared" si="44"/>
        <v>236</v>
      </c>
      <c r="AQ52" s="4">
        <f t="shared" si="44"/>
        <v>120</v>
      </c>
      <c r="AR52" s="4">
        <f t="shared" si="44"/>
        <v>40</v>
      </c>
      <c r="AS52" s="5">
        <f t="shared" si="44"/>
        <v>23</v>
      </c>
    </row>
    <row r="53" spans="1:45" ht="15" thickBot="1" x14ac:dyDescent="0.35"/>
    <row r="54" spans="1:45" x14ac:dyDescent="0.3">
      <c r="A54" s="10" t="s">
        <v>153</v>
      </c>
      <c r="B54" s="13" t="s">
        <v>157</v>
      </c>
      <c r="C54" s="13" t="s">
        <v>158</v>
      </c>
      <c r="D54" s="13" t="s">
        <v>159</v>
      </c>
      <c r="E54" s="13" t="s">
        <v>160</v>
      </c>
      <c r="F54" s="13" t="s">
        <v>161</v>
      </c>
      <c r="G54" s="13" t="s">
        <v>162</v>
      </c>
      <c r="H54" s="13" t="s">
        <v>163</v>
      </c>
      <c r="I54" s="13" t="s">
        <v>164</v>
      </c>
      <c r="J54" s="13" t="s">
        <v>165</v>
      </c>
      <c r="K54" s="13" t="s">
        <v>166</v>
      </c>
      <c r="L54" s="13" t="s">
        <v>167</v>
      </c>
      <c r="M54" s="13" t="s">
        <v>168</v>
      </c>
      <c r="N54" s="13" t="s">
        <v>169</v>
      </c>
      <c r="O54" s="13" t="s">
        <v>170</v>
      </c>
      <c r="P54" s="13" t="s">
        <v>171</v>
      </c>
      <c r="Q54" s="13" t="s">
        <v>172</v>
      </c>
      <c r="R54" s="13" t="s">
        <v>173</v>
      </c>
      <c r="S54" s="13" t="s">
        <v>174</v>
      </c>
      <c r="T54" s="13" t="s">
        <v>175</v>
      </c>
      <c r="U54" s="13" t="s">
        <v>176</v>
      </c>
      <c r="V54" s="13" t="s">
        <v>177</v>
      </c>
      <c r="W54" s="13" t="s">
        <v>178</v>
      </c>
      <c r="X54" s="13" t="s">
        <v>179</v>
      </c>
      <c r="Y54" s="13" t="s">
        <v>180</v>
      </c>
      <c r="Z54" s="13" t="s">
        <v>181</v>
      </c>
      <c r="AA54" s="13" t="s">
        <v>182</v>
      </c>
      <c r="AB54" s="13" t="s">
        <v>183</v>
      </c>
      <c r="AC54" s="13" t="s">
        <v>184</v>
      </c>
      <c r="AD54" s="13" t="s">
        <v>185</v>
      </c>
      <c r="AE54" s="13" t="s">
        <v>186</v>
      </c>
      <c r="AF54" s="13" t="s">
        <v>187</v>
      </c>
      <c r="AG54" s="13" t="s">
        <v>188</v>
      </c>
      <c r="AH54" s="13" t="s">
        <v>189</v>
      </c>
      <c r="AI54" s="13" t="s">
        <v>190</v>
      </c>
      <c r="AJ54" s="13" t="s">
        <v>191</v>
      </c>
      <c r="AK54" s="13" t="s">
        <v>192</v>
      </c>
      <c r="AL54" s="13" t="s">
        <v>193</v>
      </c>
      <c r="AM54" s="13" t="s">
        <v>194</v>
      </c>
      <c r="AN54" s="13" t="s">
        <v>195</v>
      </c>
      <c r="AO54" s="13" t="s">
        <v>196</v>
      </c>
      <c r="AP54" s="13" t="s">
        <v>197</v>
      </c>
      <c r="AQ54" s="13" t="s">
        <v>198</v>
      </c>
      <c r="AR54" s="13" t="s">
        <v>199</v>
      </c>
      <c r="AS54" s="14" t="s">
        <v>200</v>
      </c>
    </row>
    <row r="55" spans="1:45" ht="15" thickBot="1" x14ac:dyDescent="0.35">
      <c r="A55" s="12" t="s">
        <v>154</v>
      </c>
      <c r="B55" s="16">
        <v>210</v>
      </c>
      <c r="C55" s="16">
        <v>210</v>
      </c>
      <c r="D55" s="16">
        <v>210</v>
      </c>
      <c r="E55" s="16">
        <v>210</v>
      </c>
      <c r="F55" s="16">
        <v>210</v>
      </c>
      <c r="G55" s="16">
        <v>210</v>
      </c>
      <c r="H55" s="16">
        <v>210</v>
      </c>
      <c r="I55" s="16">
        <v>210</v>
      </c>
      <c r="J55" s="16">
        <v>210</v>
      </c>
      <c r="K55" s="16">
        <v>210</v>
      </c>
      <c r="L55" s="16">
        <v>210</v>
      </c>
      <c r="M55" s="16">
        <v>210</v>
      </c>
      <c r="N55" s="16">
        <v>158</v>
      </c>
      <c r="O55" s="16">
        <v>158</v>
      </c>
      <c r="P55" s="16">
        <v>158</v>
      </c>
      <c r="Q55" s="16">
        <v>210</v>
      </c>
      <c r="R55" s="16">
        <v>210</v>
      </c>
      <c r="S55" s="16">
        <v>210</v>
      </c>
      <c r="T55" s="16">
        <v>210</v>
      </c>
      <c r="U55" s="16">
        <v>210</v>
      </c>
      <c r="V55" s="16">
        <v>210</v>
      </c>
      <c r="W55" s="16">
        <v>210</v>
      </c>
      <c r="X55" s="16">
        <v>210</v>
      </c>
      <c r="Y55" s="16">
        <v>210</v>
      </c>
      <c r="Z55" s="16">
        <v>210</v>
      </c>
      <c r="AA55" s="16">
        <v>210</v>
      </c>
      <c r="AB55" s="16">
        <v>210</v>
      </c>
      <c r="AC55" s="16">
        <v>210</v>
      </c>
      <c r="AD55" s="16">
        <v>210</v>
      </c>
      <c r="AE55" s="16">
        <v>210</v>
      </c>
      <c r="AF55" s="16">
        <v>210</v>
      </c>
      <c r="AG55" s="16">
        <v>210</v>
      </c>
      <c r="AH55" s="16">
        <v>210</v>
      </c>
      <c r="AI55" s="16">
        <v>158</v>
      </c>
      <c r="AJ55" s="16">
        <v>158</v>
      </c>
      <c r="AK55" s="16">
        <v>210</v>
      </c>
      <c r="AL55" s="16">
        <v>210</v>
      </c>
      <c r="AM55" s="16">
        <v>210</v>
      </c>
      <c r="AN55" s="16">
        <v>210</v>
      </c>
      <c r="AO55" s="16">
        <v>210</v>
      </c>
      <c r="AP55" s="16">
        <v>210</v>
      </c>
      <c r="AQ55" s="16">
        <v>210</v>
      </c>
      <c r="AR55" s="16">
        <v>210</v>
      </c>
      <c r="AS55" s="17">
        <v>210</v>
      </c>
    </row>
    <row r="56" spans="1:45" ht="15" thickBot="1" x14ac:dyDescent="0.35"/>
    <row r="57" spans="1:45" x14ac:dyDescent="0.3">
      <c r="A57" s="10" t="s">
        <v>155</v>
      </c>
      <c r="B57" s="13" t="s">
        <v>157</v>
      </c>
      <c r="C57" s="13" t="s">
        <v>158</v>
      </c>
      <c r="D57" s="13" t="s">
        <v>159</v>
      </c>
      <c r="E57" s="13" t="s">
        <v>160</v>
      </c>
      <c r="F57" s="13" t="s">
        <v>161</v>
      </c>
      <c r="G57" s="13" t="s">
        <v>162</v>
      </c>
      <c r="H57" s="13" t="s">
        <v>163</v>
      </c>
      <c r="I57" s="13" t="s">
        <v>164</v>
      </c>
      <c r="J57" s="13" t="s">
        <v>165</v>
      </c>
      <c r="K57" s="13" t="s">
        <v>166</v>
      </c>
      <c r="L57" s="13" t="s">
        <v>167</v>
      </c>
      <c r="M57" s="13" t="s">
        <v>168</v>
      </c>
      <c r="N57" s="13" t="s">
        <v>169</v>
      </c>
      <c r="O57" s="13" t="s">
        <v>170</v>
      </c>
      <c r="P57" s="13" t="s">
        <v>171</v>
      </c>
      <c r="Q57" s="13" t="s">
        <v>172</v>
      </c>
      <c r="R57" s="13" t="s">
        <v>173</v>
      </c>
      <c r="S57" s="13" t="s">
        <v>174</v>
      </c>
      <c r="T57" s="13" t="s">
        <v>175</v>
      </c>
      <c r="U57" s="13" t="s">
        <v>176</v>
      </c>
      <c r="V57" s="13" t="s">
        <v>177</v>
      </c>
      <c r="W57" s="13" t="s">
        <v>178</v>
      </c>
      <c r="X57" s="13" t="s">
        <v>179</v>
      </c>
      <c r="Y57" s="13" t="s">
        <v>180</v>
      </c>
      <c r="Z57" s="13" t="s">
        <v>181</v>
      </c>
      <c r="AA57" s="13" t="s">
        <v>182</v>
      </c>
      <c r="AB57" s="13" t="s">
        <v>183</v>
      </c>
      <c r="AC57" s="13" t="s">
        <v>184</v>
      </c>
      <c r="AD57" s="13" t="s">
        <v>185</v>
      </c>
      <c r="AE57" s="13" t="s">
        <v>186</v>
      </c>
      <c r="AF57" s="13" t="s">
        <v>187</v>
      </c>
      <c r="AG57" s="13" t="s">
        <v>188</v>
      </c>
      <c r="AH57" s="13" t="s">
        <v>189</v>
      </c>
      <c r="AI57" s="13" t="s">
        <v>190</v>
      </c>
      <c r="AJ57" s="13" t="s">
        <v>191</v>
      </c>
      <c r="AK57" s="13" t="s">
        <v>192</v>
      </c>
      <c r="AL57" s="13" t="s">
        <v>193</v>
      </c>
      <c r="AM57" s="13" t="s">
        <v>194</v>
      </c>
      <c r="AN57" s="13" t="s">
        <v>195</v>
      </c>
      <c r="AO57" s="13" t="s">
        <v>196</v>
      </c>
      <c r="AP57" s="13" t="s">
        <v>197</v>
      </c>
      <c r="AQ57" s="13" t="s">
        <v>198</v>
      </c>
      <c r="AR57" s="13" t="s">
        <v>199</v>
      </c>
      <c r="AS57" s="14" t="s">
        <v>200</v>
      </c>
    </row>
    <row r="58" spans="1:45" ht="15" thickBot="1" x14ac:dyDescent="0.35">
      <c r="A58" s="12" t="s">
        <v>156</v>
      </c>
      <c r="B58" s="4">
        <v>631</v>
      </c>
      <c r="C58" s="4">
        <v>180</v>
      </c>
      <c r="D58" s="4">
        <v>480</v>
      </c>
      <c r="E58" s="4">
        <v>201</v>
      </c>
      <c r="F58" s="4">
        <v>3806</v>
      </c>
      <c r="G58" s="4">
        <v>855</v>
      </c>
      <c r="H58" s="4">
        <v>52</v>
      </c>
      <c r="I58" s="4">
        <v>3945</v>
      </c>
      <c r="J58" s="4">
        <v>447</v>
      </c>
      <c r="K58" s="4">
        <v>105</v>
      </c>
      <c r="L58" s="4">
        <v>310</v>
      </c>
      <c r="M58" s="4">
        <v>2050</v>
      </c>
      <c r="N58" s="4">
        <v>615</v>
      </c>
      <c r="O58" s="4">
        <v>2022</v>
      </c>
      <c r="P58" s="4">
        <v>376</v>
      </c>
      <c r="Q58" s="4">
        <v>61</v>
      </c>
      <c r="R58" s="4">
        <v>66</v>
      </c>
      <c r="S58" s="4">
        <v>63</v>
      </c>
      <c r="T58" s="4">
        <v>241</v>
      </c>
      <c r="U58" s="4">
        <v>240</v>
      </c>
      <c r="V58" s="4">
        <v>240</v>
      </c>
      <c r="W58" s="4">
        <v>187</v>
      </c>
      <c r="X58" s="4">
        <v>237</v>
      </c>
      <c r="Y58" s="4">
        <v>236</v>
      </c>
      <c r="Z58" s="4">
        <v>140</v>
      </c>
      <c r="AA58" s="4">
        <v>200</v>
      </c>
      <c r="AB58" s="4">
        <v>154</v>
      </c>
      <c r="AC58" s="4">
        <v>353</v>
      </c>
      <c r="AD58" s="4">
        <v>174</v>
      </c>
      <c r="AE58" s="4">
        <v>467</v>
      </c>
      <c r="AF58" s="4">
        <v>148</v>
      </c>
      <c r="AG58" s="4">
        <v>84</v>
      </c>
      <c r="AH58" s="4">
        <v>562</v>
      </c>
      <c r="AI58" s="4">
        <v>97</v>
      </c>
      <c r="AJ58" s="4">
        <v>134</v>
      </c>
      <c r="AK58" s="4">
        <v>503</v>
      </c>
      <c r="AL58" s="4">
        <v>275</v>
      </c>
      <c r="AM58" s="4">
        <v>124</v>
      </c>
      <c r="AN58" s="4">
        <v>154</v>
      </c>
      <c r="AO58" s="4">
        <v>135</v>
      </c>
      <c r="AP58" s="4">
        <v>472</v>
      </c>
      <c r="AQ58" s="4">
        <v>239</v>
      </c>
      <c r="AR58" s="4">
        <v>80</v>
      </c>
      <c r="AS58" s="5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FD502-AA78-41EF-8CB5-52773B43543B}">
  <dimension ref="A1:G19"/>
  <sheetViews>
    <sheetView topLeftCell="A3" workbookViewId="0">
      <selection activeCell="A18" sqref="A18:F19"/>
    </sheetView>
  </sheetViews>
  <sheetFormatPr defaultRowHeight="14.4" x14ac:dyDescent="0.3"/>
  <cols>
    <col min="1" max="1" width="14.33203125" bestFit="1" customWidth="1"/>
  </cols>
  <sheetData>
    <row r="1" spans="1:7" x14ac:dyDescent="0.3">
      <c r="A1" s="10" t="s">
        <v>201</v>
      </c>
      <c r="B1" s="13" t="s">
        <v>202</v>
      </c>
      <c r="C1" s="13" t="s">
        <v>203</v>
      </c>
      <c r="D1" s="13" t="s">
        <v>204</v>
      </c>
      <c r="E1" s="13" t="s">
        <v>205</v>
      </c>
      <c r="F1" s="14" t="s">
        <v>206</v>
      </c>
    </row>
    <row r="2" spans="1:7" x14ac:dyDescent="0.3">
      <c r="A2" s="11" t="s">
        <v>202</v>
      </c>
      <c r="B2" s="6">
        <f ca="1" xml:space="preserve"> IF($B$1=A2,0,RAND())</f>
        <v>0</v>
      </c>
      <c r="C2" s="6">
        <f ca="1" xml:space="preserve"> IF($C$1=A2,0,RAND())</f>
        <v>0.92212071479434787</v>
      </c>
      <c r="D2" s="6">
        <f ca="1" xml:space="preserve"> IF($D$1=A2,0,RAND())</f>
        <v>0.64486293138155637</v>
      </c>
      <c r="E2" s="6">
        <f ca="1" xml:space="preserve"> IF($E$1=A2,0,RAND())</f>
        <v>0.42971079433487314</v>
      </c>
      <c r="F2" s="7">
        <f ca="1" xml:space="preserve"> IF($F$1=A2,0,RAND())</f>
        <v>0.87172912836317762</v>
      </c>
      <c r="G2" s="6"/>
    </row>
    <row r="3" spans="1:7" x14ac:dyDescent="0.3">
      <c r="A3" s="11" t="s">
        <v>203</v>
      </c>
      <c r="B3" s="6">
        <f t="shared" ref="B3:B6" ca="1" si="0" xml:space="preserve"> IF($B$1=A3,0,RAND())</f>
        <v>0.62194251147892776</v>
      </c>
      <c r="C3" s="6">
        <f t="shared" ref="C3:C6" ca="1" si="1" xml:space="preserve"> IF($C$1=A3,0,RAND())</f>
        <v>0</v>
      </c>
      <c r="D3" s="6">
        <f t="shared" ref="D3:D6" ca="1" si="2" xml:space="preserve"> IF($D$1=A3,0,RAND())</f>
        <v>0.25806493712204404</v>
      </c>
      <c r="E3" s="6">
        <f t="shared" ref="E3:E6" ca="1" si="3" xml:space="preserve"> IF($E$1=A3,0,RAND())</f>
        <v>0.8032337984918676</v>
      </c>
      <c r="F3" s="7">
        <f t="shared" ref="F3:F6" ca="1" si="4" xml:space="preserve"> IF($F$1=A3,0,RAND())</f>
        <v>0.96766011773624683</v>
      </c>
    </row>
    <row r="4" spans="1:7" x14ac:dyDescent="0.3">
      <c r="A4" s="11" t="s">
        <v>204</v>
      </c>
      <c r="B4" s="6">
        <f t="shared" ca="1" si="0"/>
        <v>0.27614775468158737</v>
      </c>
      <c r="C4" s="6">
        <f t="shared" ca="1" si="1"/>
        <v>0.22982729876441399</v>
      </c>
      <c r="D4" s="6">
        <f t="shared" ca="1" si="2"/>
        <v>0</v>
      </c>
      <c r="E4" s="6">
        <f t="shared" ca="1" si="3"/>
        <v>0.53105916074362769</v>
      </c>
      <c r="F4" s="7">
        <f t="shared" ca="1" si="4"/>
        <v>0.43107483381978451</v>
      </c>
    </row>
    <row r="5" spans="1:7" x14ac:dyDescent="0.3">
      <c r="A5" s="11" t="s">
        <v>205</v>
      </c>
      <c r="B5" s="6">
        <f t="shared" ca="1" si="0"/>
        <v>0.20988011349106539</v>
      </c>
      <c r="C5" s="6">
        <f t="shared" ca="1" si="1"/>
        <v>0.97827836074772512</v>
      </c>
      <c r="D5" s="6">
        <f t="shared" ca="1" si="2"/>
        <v>0.43391450314358637</v>
      </c>
      <c r="E5" s="6">
        <f t="shared" ca="1" si="3"/>
        <v>0</v>
      </c>
      <c r="F5" s="7">
        <f t="shared" ca="1" si="4"/>
        <v>0.66634173622993043</v>
      </c>
    </row>
    <row r="6" spans="1:7" ht="15" thickBot="1" x14ac:dyDescent="0.35">
      <c r="A6" s="12" t="s">
        <v>206</v>
      </c>
      <c r="B6" s="8">
        <f t="shared" ca="1" si="0"/>
        <v>0.27273792510589145</v>
      </c>
      <c r="C6" s="8">
        <f t="shared" ca="1" si="1"/>
        <v>0.97340288621811755</v>
      </c>
      <c r="D6" s="8">
        <f t="shared" ca="1" si="2"/>
        <v>0.9560368945685217</v>
      </c>
      <c r="E6" s="8">
        <f t="shared" ca="1" si="3"/>
        <v>0.4524865025949949</v>
      </c>
      <c r="F6" s="9">
        <f t="shared" ca="1" si="4"/>
        <v>0</v>
      </c>
    </row>
    <row r="7" spans="1:7" ht="15" thickBot="1" x14ac:dyDescent="0.35"/>
    <row r="8" spans="1:7" x14ac:dyDescent="0.3">
      <c r="A8" s="10" t="s">
        <v>151</v>
      </c>
      <c r="B8" s="13" t="s">
        <v>202</v>
      </c>
      <c r="C8" s="13" t="s">
        <v>203</v>
      </c>
      <c r="D8" s="13" t="s">
        <v>204</v>
      </c>
      <c r="E8" s="13" t="s">
        <v>205</v>
      </c>
      <c r="F8" s="14" t="s">
        <v>206</v>
      </c>
    </row>
    <row r="9" spans="1:7" x14ac:dyDescent="0.3">
      <c r="A9" s="15" t="s">
        <v>152</v>
      </c>
      <c r="B9" s="2">
        <v>1788</v>
      </c>
      <c r="C9" s="2">
        <v>962</v>
      </c>
      <c r="D9" s="2">
        <v>1141</v>
      </c>
      <c r="E9" s="2">
        <v>658</v>
      </c>
      <c r="F9" s="3">
        <v>1038</v>
      </c>
    </row>
    <row r="10" spans="1:7" x14ac:dyDescent="0.3">
      <c r="A10" s="11">
        <v>1</v>
      </c>
      <c r="B10" s="2">
        <f>ROUND(B$9/4,0)</f>
        <v>447</v>
      </c>
      <c r="C10" s="2">
        <f t="shared" ref="C10:F13" si="5">ROUND(C$9/4,0)</f>
        <v>241</v>
      </c>
      <c r="D10" s="2">
        <f t="shared" si="5"/>
        <v>285</v>
      </c>
      <c r="E10" s="2">
        <f t="shared" si="5"/>
        <v>165</v>
      </c>
      <c r="F10" s="3">
        <f t="shared" si="5"/>
        <v>260</v>
      </c>
    </row>
    <row r="11" spans="1:7" x14ac:dyDescent="0.3">
      <c r="A11" s="11">
        <v>2</v>
      </c>
      <c r="B11" s="2">
        <f t="shared" ref="B11:B13" si="6">ROUND(B$9/4,0)</f>
        <v>447</v>
      </c>
      <c r="C11" s="2">
        <f t="shared" si="5"/>
        <v>241</v>
      </c>
      <c r="D11" s="2">
        <f t="shared" si="5"/>
        <v>285</v>
      </c>
      <c r="E11" s="2">
        <f t="shared" si="5"/>
        <v>165</v>
      </c>
      <c r="F11" s="3">
        <f t="shared" si="5"/>
        <v>260</v>
      </c>
    </row>
    <row r="12" spans="1:7" x14ac:dyDescent="0.3">
      <c r="A12" s="11">
        <v>3</v>
      </c>
      <c r="B12" s="2">
        <f t="shared" si="6"/>
        <v>447</v>
      </c>
      <c r="C12" s="2">
        <f t="shared" si="5"/>
        <v>241</v>
      </c>
      <c r="D12" s="2">
        <f t="shared" si="5"/>
        <v>285</v>
      </c>
      <c r="E12" s="2">
        <f t="shared" si="5"/>
        <v>165</v>
      </c>
      <c r="F12" s="3">
        <f t="shared" si="5"/>
        <v>260</v>
      </c>
    </row>
    <row r="13" spans="1:7" ht="15" thickBot="1" x14ac:dyDescent="0.35">
      <c r="A13" s="12">
        <v>4</v>
      </c>
      <c r="B13" s="4">
        <f t="shared" si="6"/>
        <v>447</v>
      </c>
      <c r="C13" s="4">
        <f t="shared" si="5"/>
        <v>241</v>
      </c>
      <c r="D13" s="4">
        <f t="shared" si="5"/>
        <v>285</v>
      </c>
      <c r="E13" s="4">
        <f t="shared" si="5"/>
        <v>165</v>
      </c>
      <c r="F13" s="5">
        <f t="shared" si="5"/>
        <v>260</v>
      </c>
    </row>
    <row r="14" spans="1:7" ht="15" thickBot="1" x14ac:dyDescent="0.35"/>
    <row r="15" spans="1:7" x14ac:dyDescent="0.3">
      <c r="A15" s="10" t="s">
        <v>153</v>
      </c>
      <c r="B15" s="13" t="s">
        <v>202</v>
      </c>
      <c r="C15" s="13" t="s">
        <v>203</v>
      </c>
      <c r="D15" s="13" t="s">
        <v>204</v>
      </c>
      <c r="E15" s="13" t="s">
        <v>205</v>
      </c>
      <c r="F15" s="14" t="s">
        <v>206</v>
      </c>
    </row>
    <row r="16" spans="1:7" ht="15" thickBot="1" x14ac:dyDescent="0.35">
      <c r="A16" s="12" t="s">
        <v>154</v>
      </c>
      <c r="B16" s="4">
        <v>30</v>
      </c>
      <c r="C16" s="4">
        <v>30</v>
      </c>
      <c r="D16" s="4">
        <v>30</v>
      </c>
      <c r="E16" s="4">
        <v>30</v>
      </c>
      <c r="F16" s="5">
        <v>30</v>
      </c>
    </row>
    <row r="17" spans="1:6" ht="15" thickBot="1" x14ac:dyDescent="0.35"/>
    <row r="18" spans="1:6" x14ac:dyDescent="0.3">
      <c r="A18" s="10" t="s">
        <v>155</v>
      </c>
      <c r="B18" s="13" t="s">
        <v>202</v>
      </c>
      <c r="C18" s="13" t="s">
        <v>203</v>
      </c>
      <c r="D18" s="13" t="s">
        <v>204</v>
      </c>
      <c r="E18" s="13" t="s">
        <v>205</v>
      </c>
      <c r="F18" s="14" t="s">
        <v>206</v>
      </c>
    </row>
    <row r="19" spans="1:6" ht="15" thickBot="1" x14ac:dyDescent="0.35">
      <c r="A19" s="12" t="s">
        <v>156</v>
      </c>
      <c r="B19" s="4">
        <v>894</v>
      </c>
      <c r="C19" s="4">
        <v>481</v>
      </c>
      <c r="D19" s="4">
        <v>571</v>
      </c>
      <c r="E19" s="4">
        <v>329</v>
      </c>
      <c r="F19" s="5">
        <v>519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CAF5-9181-4726-9DE2-BE16030FECB5}">
  <dimension ref="A1:AS29"/>
  <sheetViews>
    <sheetView tabSelected="1" topLeftCell="A16" workbookViewId="0">
      <selection activeCell="J37" sqref="J37"/>
    </sheetView>
  </sheetViews>
  <sheetFormatPr defaultRowHeight="14.4" x14ac:dyDescent="0.3"/>
  <cols>
    <col min="1" max="1" width="14.33203125" bestFit="1" customWidth="1"/>
  </cols>
  <sheetData>
    <row r="1" spans="1:45" x14ac:dyDescent="0.3">
      <c r="A1" s="10" t="s">
        <v>201</v>
      </c>
      <c r="B1" s="13" t="s">
        <v>207</v>
      </c>
      <c r="C1" s="13" t="s">
        <v>208</v>
      </c>
      <c r="D1" s="13" t="s">
        <v>209</v>
      </c>
      <c r="E1" s="13" t="s">
        <v>210</v>
      </c>
      <c r="F1" s="13" t="s">
        <v>211</v>
      </c>
      <c r="G1" s="13" t="s">
        <v>212</v>
      </c>
      <c r="H1" s="13" t="s">
        <v>213</v>
      </c>
      <c r="I1" s="13" t="s">
        <v>214</v>
      </c>
      <c r="J1" s="13" t="s">
        <v>215</v>
      </c>
      <c r="K1" s="13" t="s">
        <v>216</v>
      </c>
      <c r="L1" s="13" t="s">
        <v>217</v>
      </c>
      <c r="M1" s="13" t="s">
        <v>218</v>
      </c>
      <c r="N1" s="13" t="s">
        <v>219</v>
      </c>
      <c r="O1" s="13" t="s">
        <v>220</v>
      </c>
      <c r="P1" s="14" t="s">
        <v>221</v>
      </c>
    </row>
    <row r="2" spans="1:45" x14ac:dyDescent="0.3">
      <c r="A2" s="11" t="s">
        <v>207</v>
      </c>
      <c r="B2" s="6">
        <f ca="1" xml:space="preserve"> IF($B$1=A2,0,RAND())</f>
        <v>0</v>
      </c>
      <c r="C2" s="6">
        <f ca="1" xml:space="preserve"> IF($C$1=A2,0,RAND())</f>
        <v>0.72624942295552763</v>
      </c>
      <c r="D2" s="6">
        <f ca="1" xml:space="preserve"> IF($D$1=A2,0,RAND())</f>
        <v>0.73582882322023413</v>
      </c>
      <c r="E2" s="6">
        <f ca="1" xml:space="preserve"> IF($E$1=A2,0,RAND())</f>
        <v>0.67866251418024159</v>
      </c>
      <c r="F2" s="6">
        <f ca="1" xml:space="preserve"> IF($F$1=A2,0,RAND())</f>
        <v>0.96640057653955203</v>
      </c>
      <c r="G2" s="6">
        <f ca="1" xml:space="preserve"> IF($G$1=A2,0,RAND())</f>
        <v>0.77762118592722218</v>
      </c>
      <c r="H2" s="6">
        <f ca="1" xml:space="preserve"> IF($H$1=A2,0,RAND())</f>
        <v>0.41621180504786515</v>
      </c>
      <c r="I2" s="6">
        <f ca="1" xml:space="preserve"> IF($I$1=A2,0,RAND())</f>
        <v>0.80369313967371425</v>
      </c>
      <c r="J2" s="6">
        <f ca="1" xml:space="preserve"> IF($J$1=A2,0,RAND())</f>
        <v>0.47346188305292713</v>
      </c>
      <c r="K2" s="6">
        <f ca="1">IF($K$1=A2,0,RAND())</f>
        <v>0.57137084454409148</v>
      </c>
      <c r="L2" s="6">
        <f ca="1" xml:space="preserve"> IF($L$1=A2,0,RAND())</f>
        <v>0.97345950073804444</v>
      </c>
      <c r="M2" s="6">
        <f ca="1" xml:space="preserve"> IF($M$1=A2,0,RAND())</f>
        <v>0.80392766597517273</v>
      </c>
      <c r="N2" s="6">
        <f ca="1" xml:space="preserve"> IF($N$1=A2,0,RAND())</f>
        <v>0.28532997442996022</v>
      </c>
      <c r="O2" s="6">
        <f ca="1" xml:space="preserve"> IF($O$1=A2,0,RAND())</f>
        <v>0.30932560665593267</v>
      </c>
      <c r="P2" s="7">
        <f ca="1" xml:space="preserve"> IF($P$1=A2,0,RAND())</f>
        <v>0.99549580586161424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7"/>
    </row>
    <row r="3" spans="1:45" x14ac:dyDescent="0.3">
      <c r="A3" s="11" t="s">
        <v>208</v>
      </c>
      <c r="B3" s="6">
        <f t="shared" ref="B3:B16" ca="1" si="0" xml:space="preserve"> IF($B$1=A3,0,RAND())</f>
        <v>0.92572762729487745</v>
      </c>
      <c r="C3" s="6">
        <f t="shared" ref="C3:C16" ca="1" si="1" xml:space="preserve"> IF($C$1=A3,0,RAND())</f>
        <v>0</v>
      </c>
      <c r="D3" s="6">
        <f t="shared" ref="D3:D16" ca="1" si="2" xml:space="preserve"> IF($D$1=A3,0,RAND())</f>
        <v>0.22689686652958119</v>
      </c>
      <c r="E3" s="6">
        <f t="shared" ref="E3:E16" ca="1" si="3" xml:space="preserve"> IF($E$1=A3,0,RAND())</f>
        <v>0.10828809576273624</v>
      </c>
      <c r="F3" s="6">
        <f t="shared" ref="F3:F16" ca="1" si="4" xml:space="preserve"> IF($F$1=A3,0,RAND())</f>
        <v>0.68472723696317006</v>
      </c>
      <c r="G3" s="6">
        <f t="shared" ref="G3:G16" ca="1" si="5" xml:space="preserve"> IF($G$1=A3,0,RAND())</f>
        <v>2.7177326051426087E-2</v>
      </c>
      <c r="H3" s="6">
        <f t="shared" ref="H3:H16" ca="1" si="6" xml:space="preserve"> IF($H$1=A3,0,RAND())</f>
        <v>0.33896258243900945</v>
      </c>
      <c r="I3" s="6">
        <f t="shared" ref="I3:I16" ca="1" si="7" xml:space="preserve"> IF($I$1=A3,0,RAND())</f>
        <v>0.72519309438673096</v>
      </c>
      <c r="J3" s="6">
        <f t="shared" ref="J3:J16" ca="1" si="8" xml:space="preserve"> IF($J$1=A3,0,RAND())</f>
        <v>0.87736317673252673</v>
      </c>
      <c r="K3" s="6">
        <f t="shared" ref="K3:K16" ca="1" si="9">IF($K$1=A3,0,RAND())</f>
        <v>0.89763715418599721</v>
      </c>
      <c r="L3" s="6">
        <f t="shared" ref="L3:L16" ca="1" si="10" xml:space="preserve"> IF($L$1=A3,0,RAND())</f>
        <v>0.19195774375697483</v>
      </c>
      <c r="M3" s="6">
        <f t="shared" ref="M3:M16" ca="1" si="11" xml:space="preserve"> IF($M$1=A3,0,RAND())</f>
        <v>0.50057417308686569</v>
      </c>
      <c r="N3" s="6">
        <f t="shared" ref="N3:N16" ca="1" si="12" xml:space="preserve"> IF($N$1=A3,0,RAND())</f>
        <v>0.71741109032267469</v>
      </c>
      <c r="O3" s="6">
        <f t="shared" ref="O3:O16" ca="1" si="13" xml:space="preserve"> IF($O$1=A3,0,RAND())</f>
        <v>0.7767989112172603</v>
      </c>
      <c r="P3" s="7">
        <f t="shared" ref="P3:P16" ca="1" si="14" xml:space="preserve"> IF($P$1=A3,0,RAND())</f>
        <v>0.58955028927461095</v>
      </c>
    </row>
    <row r="4" spans="1:45" x14ac:dyDescent="0.3">
      <c r="A4" s="11" t="s">
        <v>209</v>
      </c>
      <c r="B4" s="6">
        <f t="shared" ca="1" si="0"/>
        <v>0.85284663651720216</v>
      </c>
      <c r="C4" s="6">
        <f t="shared" ca="1" si="1"/>
        <v>0.54703269002498656</v>
      </c>
      <c r="D4" s="6">
        <f t="shared" ca="1" si="2"/>
        <v>0</v>
      </c>
      <c r="E4" s="6">
        <f t="shared" ca="1" si="3"/>
        <v>0.51101436589567339</v>
      </c>
      <c r="F4" s="6">
        <f t="shared" ca="1" si="4"/>
        <v>0.98849359869495756</v>
      </c>
      <c r="G4" s="6">
        <f t="shared" ca="1" si="5"/>
        <v>0.62113622759704024</v>
      </c>
      <c r="H4" s="6">
        <f t="shared" ca="1" si="6"/>
        <v>0.47396044410958704</v>
      </c>
      <c r="I4" s="6">
        <f t="shared" ca="1" si="7"/>
        <v>0.87921242392543841</v>
      </c>
      <c r="J4" s="6">
        <f t="shared" ca="1" si="8"/>
        <v>0.29071605229124597</v>
      </c>
      <c r="K4" s="6">
        <f t="shared" ca="1" si="9"/>
        <v>0.2922743876526388</v>
      </c>
      <c r="L4" s="6">
        <f t="shared" ca="1" si="10"/>
        <v>0.78537411833862703</v>
      </c>
      <c r="M4" s="6">
        <f t="shared" ca="1" si="11"/>
        <v>0.81944935459591439</v>
      </c>
      <c r="N4" s="6">
        <f t="shared" ca="1" si="12"/>
        <v>0.70770280460051238</v>
      </c>
      <c r="O4" s="6">
        <f t="shared" ca="1" si="13"/>
        <v>0.57255211772017733</v>
      </c>
      <c r="P4" s="7">
        <f t="shared" ca="1" si="14"/>
        <v>0.38414191380236773</v>
      </c>
    </row>
    <row r="5" spans="1:45" x14ac:dyDescent="0.3">
      <c r="A5" s="11" t="s">
        <v>210</v>
      </c>
      <c r="B5" s="6">
        <f t="shared" ca="1" si="0"/>
        <v>0.14249266734766508</v>
      </c>
      <c r="C5" s="6">
        <f t="shared" ca="1" si="1"/>
        <v>0.12046702105030138</v>
      </c>
      <c r="D5" s="6">
        <f t="shared" ca="1" si="2"/>
        <v>0.57625780016426764</v>
      </c>
      <c r="E5" s="6">
        <f t="shared" ca="1" si="3"/>
        <v>0</v>
      </c>
      <c r="F5" s="6">
        <f t="shared" ca="1" si="4"/>
        <v>0.80713466114569621</v>
      </c>
      <c r="G5" s="6">
        <f t="shared" ca="1" si="5"/>
        <v>0.46910217098667994</v>
      </c>
      <c r="H5" s="6">
        <f t="shared" ca="1" si="6"/>
        <v>0.22312220076479417</v>
      </c>
      <c r="I5" s="6">
        <f t="shared" ca="1" si="7"/>
        <v>0.2696549278847501</v>
      </c>
      <c r="J5" s="6">
        <f t="shared" ca="1" si="8"/>
        <v>0.56353405439635029</v>
      </c>
      <c r="K5" s="6">
        <f t="shared" ca="1" si="9"/>
        <v>0.48429802951150014</v>
      </c>
      <c r="L5" s="6">
        <f t="shared" ca="1" si="10"/>
        <v>0.87507942764244606</v>
      </c>
      <c r="M5" s="6">
        <f t="shared" ca="1" si="11"/>
        <v>0.43379969462977552</v>
      </c>
      <c r="N5" s="6">
        <f t="shared" ca="1" si="12"/>
        <v>0.51202238065343952</v>
      </c>
      <c r="O5" s="6">
        <f t="shared" ca="1" si="13"/>
        <v>0.92772265833987977</v>
      </c>
      <c r="P5" s="7">
        <f t="shared" ca="1" si="14"/>
        <v>0.53786932346601846</v>
      </c>
    </row>
    <row r="6" spans="1:45" x14ac:dyDescent="0.3">
      <c r="A6" s="11" t="s">
        <v>211</v>
      </c>
      <c r="B6" s="6">
        <f t="shared" ca="1" si="0"/>
        <v>0.71668679347882691</v>
      </c>
      <c r="C6" s="6">
        <f t="shared" ca="1" si="1"/>
        <v>0.28472434408988301</v>
      </c>
      <c r="D6" s="6">
        <f t="shared" ca="1" si="2"/>
        <v>0.73104351936536394</v>
      </c>
      <c r="E6" s="6">
        <f t="shared" ca="1" si="3"/>
        <v>5.2344703982128427E-2</v>
      </c>
      <c r="F6" s="6">
        <f t="shared" ca="1" si="4"/>
        <v>0</v>
      </c>
      <c r="G6" s="6">
        <f t="shared" ca="1" si="5"/>
        <v>0.12145082194724233</v>
      </c>
      <c r="H6" s="6">
        <f t="shared" ca="1" si="6"/>
        <v>1.9003362570037208E-2</v>
      </c>
      <c r="I6" s="6">
        <f t="shared" ca="1" si="7"/>
        <v>0.92360194355478564</v>
      </c>
      <c r="J6" s="6">
        <f t="shared" ca="1" si="8"/>
        <v>0.36299469979699073</v>
      </c>
      <c r="K6" s="6">
        <f t="shared" ca="1" si="9"/>
        <v>0.73344327579965929</v>
      </c>
      <c r="L6" s="6">
        <f t="shared" ca="1" si="10"/>
        <v>0.9573209683964623</v>
      </c>
      <c r="M6" s="6">
        <f t="shared" ca="1" si="11"/>
        <v>0.24286992292047316</v>
      </c>
      <c r="N6" s="6">
        <f t="shared" ca="1" si="12"/>
        <v>0.92971373554253856</v>
      </c>
      <c r="O6" s="6">
        <f t="shared" ca="1" si="13"/>
        <v>0.40106384617763635</v>
      </c>
      <c r="P6" s="7">
        <f t="shared" ca="1" si="14"/>
        <v>5.2005215882977907E-2</v>
      </c>
    </row>
    <row r="7" spans="1:45" x14ac:dyDescent="0.3">
      <c r="A7" s="11" t="s">
        <v>212</v>
      </c>
      <c r="B7" s="6">
        <f t="shared" ca="1" si="0"/>
        <v>0.61335356292596166</v>
      </c>
      <c r="C7" s="6">
        <f t="shared" ca="1" si="1"/>
        <v>0.84995181188531732</v>
      </c>
      <c r="D7" s="6">
        <f t="shared" ca="1" si="2"/>
        <v>2.9580320361630164E-2</v>
      </c>
      <c r="E7" s="6">
        <f t="shared" ca="1" si="3"/>
        <v>0.34105292481138338</v>
      </c>
      <c r="F7" s="6">
        <f t="shared" ca="1" si="4"/>
        <v>0.65967132057370825</v>
      </c>
      <c r="G7" s="6">
        <f t="shared" ca="1" si="5"/>
        <v>0</v>
      </c>
      <c r="H7" s="6">
        <f t="shared" ca="1" si="6"/>
        <v>0.18273583146710215</v>
      </c>
      <c r="I7" s="6">
        <f t="shared" ca="1" si="7"/>
        <v>0.23496261759933668</v>
      </c>
      <c r="J7" s="6">
        <f t="shared" ca="1" si="8"/>
        <v>0.90866500362611158</v>
      </c>
      <c r="K7" s="6">
        <f t="shared" ca="1" si="9"/>
        <v>0.10946310112315849</v>
      </c>
      <c r="L7" s="6">
        <f t="shared" ca="1" si="10"/>
        <v>0.52152417259749762</v>
      </c>
      <c r="M7" s="6">
        <f t="shared" ca="1" si="11"/>
        <v>0.27598976982226553</v>
      </c>
      <c r="N7" s="6">
        <f t="shared" ca="1" si="12"/>
        <v>0.59384194139621571</v>
      </c>
      <c r="O7" s="6">
        <f t="shared" ca="1" si="13"/>
        <v>0.61762386785054335</v>
      </c>
      <c r="P7" s="7">
        <f t="shared" ca="1" si="14"/>
        <v>0.38355556400999991</v>
      </c>
    </row>
    <row r="8" spans="1:45" x14ac:dyDescent="0.3">
      <c r="A8" s="11" t="s">
        <v>213</v>
      </c>
      <c r="B8" s="6">
        <f t="shared" ca="1" si="0"/>
        <v>0.39262183702104836</v>
      </c>
      <c r="C8" s="6">
        <f t="shared" ca="1" si="1"/>
        <v>5.8410956258744595E-2</v>
      </c>
      <c r="D8" s="6">
        <f t="shared" ca="1" si="2"/>
        <v>0.73171791207216397</v>
      </c>
      <c r="E8" s="6">
        <f t="shared" ca="1" si="3"/>
        <v>0.18622122685095432</v>
      </c>
      <c r="F8" s="6">
        <f t="shared" ca="1" si="4"/>
        <v>0.32360952787430286</v>
      </c>
      <c r="G8" s="6">
        <f t="shared" ca="1" si="5"/>
        <v>0.2267894030377029</v>
      </c>
      <c r="H8" s="6">
        <f t="shared" ca="1" si="6"/>
        <v>0</v>
      </c>
      <c r="I8" s="6">
        <f t="shared" ca="1" si="7"/>
        <v>2.9458209549511505E-2</v>
      </c>
      <c r="J8" s="6">
        <f t="shared" ca="1" si="8"/>
        <v>6.9997478477811237E-3</v>
      </c>
      <c r="K8" s="6">
        <f t="shared" ca="1" si="9"/>
        <v>0.79016334195551963</v>
      </c>
      <c r="L8" s="6">
        <f t="shared" ca="1" si="10"/>
        <v>0.67553176160186512</v>
      </c>
      <c r="M8" s="6">
        <f t="shared" ca="1" si="11"/>
        <v>0.61441239368403122</v>
      </c>
      <c r="N8" s="6">
        <f t="shared" ca="1" si="12"/>
        <v>0.5990276778875363</v>
      </c>
      <c r="O8" s="6">
        <f t="shared" ca="1" si="13"/>
        <v>0.89632926480817443</v>
      </c>
      <c r="P8" s="7">
        <f t="shared" ca="1" si="14"/>
        <v>0.34158693426573761</v>
      </c>
    </row>
    <row r="9" spans="1:45" x14ac:dyDescent="0.3">
      <c r="A9" s="11" t="s">
        <v>214</v>
      </c>
      <c r="B9" s="6">
        <f t="shared" ca="1" si="0"/>
        <v>0.89058926651329662</v>
      </c>
      <c r="C9" s="6">
        <f t="shared" ca="1" si="1"/>
        <v>0.87241393227162156</v>
      </c>
      <c r="D9" s="6">
        <f t="shared" ca="1" si="2"/>
        <v>0.28023083753125411</v>
      </c>
      <c r="E9" s="6">
        <f t="shared" ca="1" si="3"/>
        <v>0.36842562656265621</v>
      </c>
      <c r="F9" s="6">
        <f t="shared" ca="1" si="4"/>
        <v>7.2188575954156509E-2</v>
      </c>
      <c r="G9" s="6">
        <f t="shared" ca="1" si="5"/>
        <v>0.87425128556479581</v>
      </c>
      <c r="H9" s="6">
        <f t="shared" ca="1" si="6"/>
        <v>0.90937610080033426</v>
      </c>
      <c r="I9" s="6">
        <f t="shared" ca="1" si="7"/>
        <v>0</v>
      </c>
      <c r="J9" s="6">
        <f t="shared" ca="1" si="8"/>
        <v>0.19709409717006143</v>
      </c>
      <c r="K9" s="6">
        <f t="shared" ca="1" si="9"/>
        <v>0.48414521215506368</v>
      </c>
      <c r="L9" s="6">
        <f t="shared" ca="1" si="10"/>
        <v>0.79034518619721295</v>
      </c>
      <c r="M9" s="6">
        <f t="shared" ca="1" si="11"/>
        <v>0.22924519703631574</v>
      </c>
      <c r="N9" s="6">
        <f t="shared" ca="1" si="12"/>
        <v>0.83712051312646474</v>
      </c>
      <c r="O9" s="6">
        <f t="shared" ca="1" si="13"/>
        <v>0.59455052822784638</v>
      </c>
      <c r="P9" s="7">
        <f t="shared" ca="1" si="14"/>
        <v>0.14522979733850339</v>
      </c>
    </row>
    <row r="10" spans="1:45" x14ac:dyDescent="0.3">
      <c r="A10" s="11" t="s">
        <v>215</v>
      </c>
      <c r="B10" s="6">
        <f t="shared" ca="1" si="0"/>
        <v>0.63110982284307604</v>
      </c>
      <c r="C10" s="6">
        <f t="shared" ca="1" si="1"/>
        <v>0.68948334295925851</v>
      </c>
      <c r="D10" s="6">
        <f t="shared" ca="1" si="2"/>
        <v>0.87269161215162694</v>
      </c>
      <c r="E10" s="6">
        <f t="shared" ca="1" si="3"/>
        <v>0.30058083160886595</v>
      </c>
      <c r="F10" s="6">
        <f t="shared" ca="1" si="4"/>
        <v>0.40256994541476498</v>
      </c>
      <c r="G10" s="6">
        <f t="shared" ca="1" si="5"/>
        <v>0.41969676633340547</v>
      </c>
      <c r="H10" s="6">
        <f t="shared" ca="1" si="6"/>
        <v>0.70327531948976796</v>
      </c>
      <c r="I10" s="6">
        <f t="shared" ca="1" si="7"/>
        <v>0.67789242030415042</v>
      </c>
      <c r="J10" s="6">
        <f t="shared" ca="1" si="8"/>
        <v>0</v>
      </c>
      <c r="K10" s="6">
        <f t="shared" ca="1" si="9"/>
        <v>0.84974953737292525</v>
      </c>
      <c r="L10" s="6">
        <f t="shared" ca="1" si="10"/>
        <v>0.55089978478620527</v>
      </c>
      <c r="M10" s="6">
        <f t="shared" ca="1" si="11"/>
        <v>0.89852346697260344</v>
      </c>
      <c r="N10" s="6">
        <f t="shared" ca="1" si="12"/>
        <v>0.14460278383026037</v>
      </c>
      <c r="O10" s="6">
        <f t="shared" ca="1" si="13"/>
        <v>0.21059173215545524</v>
      </c>
      <c r="P10" s="7">
        <f t="shared" ca="1" si="14"/>
        <v>0.2336393321121637</v>
      </c>
    </row>
    <row r="11" spans="1:45" x14ac:dyDescent="0.3">
      <c r="A11" s="11" t="s">
        <v>216</v>
      </c>
      <c r="B11" s="6">
        <f t="shared" ca="1" si="0"/>
        <v>0.27694909226506714</v>
      </c>
      <c r="C11" s="6">
        <f t="shared" ca="1" si="1"/>
        <v>0.14424225872054652</v>
      </c>
      <c r="D11" s="6">
        <f t="shared" ca="1" si="2"/>
        <v>0.25811206947249421</v>
      </c>
      <c r="E11" s="6">
        <f t="shared" ca="1" si="3"/>
        <v>0.66549989106079321</v>
      </c>
      <c r="F11" s="6">
        <f t="shared" ca="1" si="4"/>
        <v>0.35872982704039247</v>
      </c>
      <c r="G11" s="6">
        <f t="shared" ca="1" si="5"/>
        <v>0.44097524672930988</v>
      </c>
      <c r="H11" s="6">
        <f t="shared" ca="1" si="6"/>
        <v>0.69686480307616905</v>
      </c>
      <c r="I11" s="6">
        <f t="shared" ca="1" si="7"/>
        <v>0.36839535560751147</v>
      </c>
      <c r="J11" s="6">
        <f t="shared" ca="1" si="8"/>
        <v>0.38441202445302447</v>
      </c>
      <c r="K11" s="6">
        <f t="shared" ca="1" si="9"/>
        <v>0</v>
      </c>
      <c r="L11" s="6">
        <f t="shared" ca="1" si="10"/>
        <v>0.30326858896813491</v>
      </c>
      <c r="M11" s="6">
        <f t="shared" ca="1" si="11"/>
        <v>0.92311971791478631</v>
      </c>
      <c r="N11" s="6">
        <f t="shared" ca="1" si="12"/>
        <v>0.8889350404428642</v>
      </c>
      <c r="O11" s="6">
        <f t="shared" ca="1" si="13"/>
        <v>0.3978708112394167</v>
      </c>
      <c r="P11" s="7">
        <f t="shared" ca="1" si="14"/>
        <v>0.24597855665241686</v>
      </c>
    </row>
    <row r="12" spans="1:45" x14ac:dyDescent="0.3">
      <c r="A12" s="11" t="s">
        <v>217</v>
      </c>
      <c r="B12" s="6">
        <f t="shared" ca="1" si="0"/>
        <v>0.7583767205474391</v>
      </c>
      <c r="C12" s="6">
        <f t="shared" ca="1" si="1"/>
        <v>4.1917323114047944E-2</v>
      </c>
      <c r="D12" s="6">
        <f t="shared" ca="1" si="2"/>
        <v>0.95227207873061437</v>
      </c>
      <c r="E12" s="6">
        <f t="shared" ca="1" si="3"/>
        <v>0.58221164060286112</v>
      </c>
      <c r="F12" s="6">
        <f t="shared" ca="1" si="4"/>
        <v>0.74445413349024836</v>
      </c>
      <c r="G12" s="6">
        <f t="shared" ca="1" si="5"/>
        <v>0.44071753108764034</v>
      </c>
      <c r="H12" s="6">
        <f t="shared" ca="1" si="6"/>
        <v>0.27630858360839317</v>
      </c>
      <c r="I12" s="6">
        <f t="shared" ca="1" si="7"/>
        <v>0.51031467586259505</v>
      </c>
      <c r="J12" s="6">
        <f t="shared" ca="1" si="8"/>
        <v>0.67459910725233418</v>
      </c>
      <c r="K12" s="6">
        <f t="shared" ca="1" si="9"/>
        <v>0.26194670816496213</v>
      </c>
      <c r="L12" s="6">
        <f t="shared" ca="1" si="10"/>
        <v>0</v>
      </c>
      <c r="M12" s="6">
        <f t="shared" ca="1" si="11"/>
        <v>0.7857745570720075</v>
      </c>
      <c r="N12" s="6">
        <f t="shared" ca="1" si="12"/>
        <v>0.97828085018046129</v>
      </c>
      <c r="O12" s="6">
        <f t="shared" ca="1" si="13"/>
        <v>0.4881015325573379</v>
      </c>
      <c r="P12" s="7">
        <f t="shared" ca="1" si="14"/>
        <v>0.68355560327101528</v>
      </c>
    </row>
    <row r="13" spans="1:45" x14ac:dyDescent="0.3">
      <c r="A13" s="11" t="s">
        <v>218</v>
      </c>
      <c r="B13" s="6">
        <f t="shared" ca="1" si="0"/>
        <v>0.81087159964557654</v>
      </c>
      <c r="C13" s="6">
        <f t="shared" ca="1" si="1"/>
        <v>0.89157530691729181</v>
      </c>
      <c r="D13" s="6">
        <f t="shared" ca="1" si="2"/>
        <v>0.65047696948394451</v>
      </c>
      <c r="E13" s="6">
        <f t="shared" ca="1" si="3"/>
        <v>6.8638199075824691E-2</v>
      </c>
      <c r="F13" s="6">
        <f t="shared" ca="1" si="4"/>
        <v>0.83517042283609699</v>
      </c>
      <c r="G13" s="6">
        <f t="shared" ca="1" si="5"/>
        <v>0.26433100134637666</v>
      </c>
      <c r="H13" s="6">
        <f t="shared" ca="1" si="6"/>
        <v>0.92599349125644148</v>
      </c>
      <c r="I13" s="6">
        <f t="shared" ca="1" si="7"/>
        <v>0.453110750565621</v>
      </c>
      <c r="J13" s="6">
        <f t="shared" ca="1" si="8"/>
        <v>0.78973707404623861</v>
      </c>
      <c r="K13" s="6">
        <f t="shared" ca="1" si="9"/>
        <v>0.94005807249799644</v>
      </c>
      <c r="L13" s="6">
        <f t="shared" ca="1" si="10"/>
        <v>0.69229843321214835</v>
      </c>
      <c r="M13" s="6">
        <f t="shared" ca="1" si="11"/>
        <v>0</v>
      </c>
      <c r="N13" s="6">
        <f t="shared" ca="1" si="12"/>
        <v>2.9061775919803301E-2</v>
      </c>
      <c r="O13" s="6">
        <f t="shared" ca="1" si="13"/>
        <v>0.98445797908253019</v>
      </c>
      <c r="P13" s="7">
        <f t="shared" ca="1" si="14"/>
        <v>4.3563247417848228E-2</v>
      </c>
    </row>
    <row r="14" spans="1:45" x14ac:dyDescent="0.3">
      <c r="A14" s="11" t="s">
        <v>219</v>
      </c>
      <c r="B14" s="6">
        <f t="shared" ca="1" si="0"/>
        <v>0.79074774168090289</v>
      </c>
      <c r="C14" s="6">
        <f t="shared" ca="1" si="1"/>
        <v>0.91423552924810214</v>
      </c>
      <c r="D14" s="6">
        <f t="shared" ca="1" si="2"/>
        <v>0.31877370628708013</v>
      </c>
      <c r="E14" s="6">
        <f t="shared" ca="1" si="3"/>
        <v>0.56646392953101365</v>
      </c>
      <c r="F14" s="6">
        <f t="shared" ca="1" si="4"/>
        <v>0.74800341872758802</v>
      </c>
      <c r="G14" s="6">
        <f t="shared" ca="1" si="5"/>
        <v>0.99994126278118878</v>
      </c>
      <c r="H14" s="6">
        <f t="shared" ca="1" si="6"/>
        <v>0.92016501272171791</v>
      </c>
      <c r="I14" s="6">
        <f t="shared" ca="1" si="7"/>
        <v>0.51391335972208574</v>
      </c>
      <c r="J14" s="6">
        <f t="shared" ca="1" si="8"/>
        <v>0.91995673218691698</v>
      </c>
      <c r="K14" s="6">
        <f t="shared" ca="1" si="9"/>
        <v>0.37869691154745289</v>
      </c>
      <c r="L14" s="6">
        <f t="shared" ca="1" si="10"/>
        <v>0.3259447936133103</v>
      </c>
      <c r="M14" s="6">
        <f t="shared" ca="1" si="11"/>
        <v>0.10186747166312071</v>
      </c>
      <c r="N14" s="6">
        <f t="shared" ca="1" si="12"/>
        <v>0</v>
      </c>
      <c r="O14" s="6">
        <f t="shared" ca="1" si="13"/>
        <v>0.25588913749900777</v>
      </c>
      <c r="P14" s="7">
        <f t="shared" ca="1" si="14"/>
        <v>0.87755360856411857</v>
      </c>
    </row>
    <row r="15" spans="1:45" x14ac:dyDescent="0.3">
      <c r="A15" s="11" t="s">
        <v>220</v>
      </c>
      <c r="B15" s="6">
        <f t="shared" ca="1" si="0"/>
        <v>0.34407023730905573</v>
      </c>
      <c r="C15" s="6">
        <f t="shared" ca="1" si="1"/>
        <v>0.74130927370598376</v>
      </c>
      <c r="D15" s="6">
        <f t="shared" ca="1" si="2"/>
        <v>0.62909490062919282</v>
      </c>
      <c r="E15" s="6">
        <f t="shared" ca="1" si="3"/>
        <v>0.35536156608481151</v>
      </c>
      <c r="F15" s="6">
        <f t="shared" ca="1" si="4"/>
        <v>0.48955966582703436</v>
      </c>
      <c r="G15" s="6">
        <f t="shared" ca="1" si="5"/>
        <v>0.70273062051754487</v>
      </c>
      <c r="H15" s="6">
        <f t="shared" ca="1" si="6"/>
        <v>0.51105854492933822</v>
      </c>
      <c r="I15" s="6">
        <f t="shared" ca="1" si="7"/>
        <v>0.96002888188977353</v>
      </c>
      <c r="J15" s="6">
        <f t="shared" ca="1" si="8"/>
        <v>0.96988392441889371</v>
      </c>
      <c r="K15" s="6">
        <f t="shared" ca="1" si="9"/>
        <v>0.95022268107726404</v>
      </c>
      <c r="L15" s="6">
        <f t="shared" ca="1" si="10"/>
        <v>3.4020897212592605E-2</v>
      </c>
      <c r="M15" s="6">
        <f t="shared" ca="1" si="11"/>
        <v>0.10770985880861894</v>
      </c>
      <c r="N15" s="6">
        <f t="shared" ca="1" si="12"/>
        <v>0.924838659055641</v>
      </c>
      <c r="O15" s="6">
        <f t="shared" ca="1" si="13"/>
        <v>0</v>
      </c>
      <c r="P15" s="7">
        <f t="shared" ca="1" si="14"/>
        <v>0.95905171828894531</v>
      </c>
    </row>
    <row r="16" spans="1:45" ht="15" thickBot="1" x14ac:dyDescent="0.35">
      <c r="A16" s="12" t="s">
        <v>221</v>
      </c>
      <c r="B16" s="8">
        <f t="shared" ca="1" si="0"/>
        <v>1.6670686529919321E-2</v>
      </c>
      <c r="C16" s="8">
        <f t="shared" ca="1" si="1"/>
        <v>1.1603540883444508E-2</v>
      </c>
      <c r="D16" s="8">
        <f t="shared" ca="1" si="2"/>
        <v>2.6284705526475882E-3</v>
      </c>
      <c r="E16" s="8">
        <f t="shared" ca="1" si="3"/>
        <v>0.79309529938056966</v>
      </c>
      <c r="F16" s="8">
        <f t="shared" ca="1" si="4"/>
        <v>0.26647627623837733</v>
      </c>
      <c r="G16" s="8">
        <f t="shared" ca="1" si="5"/>
        <v>0.88608452937960003</v>
      </c>
      <c r="H16" s="8">
        <f t="shared" ca="1" si="6"/>
        <v>0.94080217111949771</v>
      </c>
      <c r="I16" s="8">
        <f t="shared" ca="1" si="7"/>
        <v>0.47708482219275239</v>
      </c>
      <c r="J16" s="8">
        <f t="shared" ca="1" si="8"/>
        <v>0.36189717869427129</v>
      </c>
      <c r="K16" s="8">
        <f t="shared" ca="1" si="9"/>
        <v>0.97683153973480574</v>
      </c>
      <c r="L16" s="8">
        <f t="shared" ca="1" si="10"/>
        <v>0.38689386636453293</v>
      </c>
      <c r="M16" s="8">
        <f t="shared" ca="1" si="11"/>
        <v>0.12104634530028502</v>
      </c>
      <c r="N16" s="8">
        <f t="shared" ca="1" si="12"/>
        <v>0.59476214446090392</v>
      </c>
      <c r="O16" s="8">
        <f t="shared" ca="1" si="13"/>
        <v>0.80021471915427844</v>
      </c>
      <c r="P16" s="9">
        <f t="shared" ca="1" si="14"/>
        <v>0</v>
      </c>
    </row>
    <row r="17" spans="1:45" ht="15" thickBot="1" x14ac:dyDescent="0.35"/>
    <row r="18" spans="1:45" x14ac:dyDescent="0.3">
      <c r="A18" s="10" t="s">
        <v>151</v>
      </c>
      <c r="B18" s="13" t="s">
        <v>207</v>
      </c>
      <c r="C18" s="13" t="s">
        <v>208</v>
      </c>
      <c r="D18" s="13" t="s">
        <v>209</v>
      </c>
      <c r="E18" s="13" t="s">
        <v>210</v>
      </c>
      <c r="F18" s="13" t="s">
        <v>211</v>
      </c>
      <c r="G18" s="13" t="s">
        <v>212</v>
      </c>
      <c r="H18" s="13" t="s">
        <v>213</v>
      </c>
      <c r="I18" s="13" t="s">
        <v>214</v>
      </c>
      <c r="J18" s="13" t="s">
        <v>215</v>
      </c>
      <c r="K18" s="13" t="s">
        <v>216</v>
      </c>
      <c r="L18" s="13" t="s">
        <v>217</v>
      </c>
      <c r="M18" s="13" t="s">
        <v>218</v>
      </c>
      <c r="N18" s="13" t="s">
        <v>219</v>
      </c>
      <c r="O18" s="13" t="s">
        <v>220</v>
      </c>
      <c r="P18" s="14" t="s">
        <v>221</v>
      </c>
    </row>
    <row r="19" spans="1:45" x14ac:dyDescent="0.3">
      <c r="A19" s="15" t="s">
        <v>152</v>
      </c>
      <c r="B19" s="2">
        <v>5576</v>
      </c>
      <c r="C19" s="2">
        <v>16</v>
      </c>
      <c r="D19" s="2">
        <v>9890</v>
      </c>
      <c r="E19" s="2">
        <v>240</v>
      </c>
      <c r="F19" s="2">
        <v>300</v>
      </c>
      <c r="G19" s="2">
        <v>664</v>
      </c>
      <c r="H19" s="2">
        <v>5393</v>
      </c>
      <c r="I19" s="2">
        <v>5825</v>
      </c>
      <c r="J19" s="2">
        <v>152</v>
      </c>
      <c r="K19" s="2">
        <v>123</v>
      </c>
      <c r="L19" s="2">
        <v>127</v>
      </c>
      <c r="M19" s="2">
        <v>158</v>
      </c>
      <c r="N19" s="2">
        <v>126</v>
      </c>
      <c r="O19" s="2">
        <v>937</v>
      </c>
      <c r="P19" s="3">
        <v>78</v>
      </c>
    </row>
    <row r="20" spans="1:45" x14ac:dyDescent="0.3">
      <c r="A20" s="11">
        <v>1</v>
      </c>
      <c r="B20" s="2">
        <f>ROUND(B$19/4,0)</f>
        <v>1394</v>
      </c>
      <c r="C20" s="2">
        <f>ROUND(C$19/4,0)</f>
        <v>4</v>
      </c>
      <c r="D20" s="2">
        <f t="shared" ref="D20:P23" si="15">ROUND(D$19/4,0)</f>
        <v>2473</v>
      </c>
      <c r="E20" s="2">
        <f t="shared" si="15"/>
        <v>60</v>
      </c>
      <c r="F20" s="2">
        <f t="shared" si="15"/>
        <v>75</v>
      </c>
      <c r="G20" s="2">
        <f t="shared" si="15"/>
        <v>166</v>
      </c>
      <c r="H20" s="2">
        <f t="shared" si="15"/>
        <v>1348</v>
      </c>
      <c r="I20" s="2">
        <f t="shared" si="15"/>
        <v>1456</v>
      </c>
      <c r="J20" s="2">
        <f t="shared" si="15"/>
        <v>38</v>
      </c>
      <c r="K20" s="2">
        <f t="shared" si="15"/>
        <v>31</v>
      </c>
      <c r="L20" s="2">
        <f t="shared" si="15"/>
        <v>32</v>
      </c>
      <c r="M20" s="2">
        <f t="shared" si="15"/>
        <v>40</v>
      </c>
      <c r="N20" s="2">
        <f t="shared" si="15"/>
        <v>32</v>
      </c>
      <c r="O20" s="2">
        <f t="shared" si="15"/>
        <v>234</v>
      </c>
      <c r="P20" s="3">
        <f t="shared" si="15"/>
        <v>20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"/>
    </row>
    <row r="21" spans="1:45" x14ac:dyDescent="0.3">
      <c r="A21" s="11">
        <v>2</v>
      </c>
      <c r="B21" s="2">
        <f t="shared" ref="B21:C23" si="16">ROUND(B$19/4,0)</f>
        <v>1394</v>
      </c>
      <c r="C21" s="2">
        <f t="shared" si="16"/>
        <v>4</v>
      </c>
      <c r="D21" s="2">
        <f t="shared" si="15"/>
        <v>2473</v>
      </c>
      <c r="E21" s="2">
        <f t="shared" si="15"/>
        <v>60</v>
      </c>
      <c r="F21" s="2">
        <f t="shared" si="15"/>
        <v>75</v>
      </c>
      <c r="G21" s="2">
        <f t="shared" si="15"/>
        <v>166</v>
      </c>
      <c r="H21" s="2">
        <f t="shared" si="15"/>
        <v>1348</v>
      </c>
      <c r="I21" s="2">
        <f t="shared" si="15"/>
        <v>1456</v>
      </c>
      <c r="J21" s="2">
        <f t="shared" si="15"/>
        <v>38</v>
      </c>
      <c r="K21" s="2">
        <f t="shared" si="15"/>
        <v>31</v>
      </c>
      <c r="L21" s="2">
        <f t="shared" si="15"/>
        <v>32</v>
      </c>
      <c r="M21" s="2">
        <f t="shared" si="15"/>
        <v>40</v>
      </c>
      <c r="N21" s="2">
        <f t="shared" si="15"/>
        <v>32</v>
      </c>
      <c r="O21" s="2">
        <f t="shared" si="15"/>
        <v>234</v>
      </c>
      <c r="P21" s="3">
        <f t="shared" si="15"/>
        <v>20</v>
      </c>
    </row>
    <row r="22" spans="1:45" x14ac:dyDescent="0.3">
      <c r="A22" s="11">
        <v>3</v>
      </c>
      <c r="B22" s="2">
        <f t="shared" si="16"/>
        <v>1394</v>
      </c>
      <c r="C22" s="2">
        <f t="shared" si="16"/>
        <v>4</v>
      </c>
      <c r="D22" s="2">
        <f t="shared" si="15"/>
        <v>2473</v>
      </c>
      <c r="E22" s="2">
        <f t="shared" si="15"/>
        <v>60</v>
      </c>
      <c r="F22" s="2">
        <f t="shared" si="15"/>
        <v>75</v>
      </c>
      <c r="G22" s="2">
        <f t="shared" si="15"/>
        <v>166</v>
      </c>
      <c r="H22" s="2">
        <f t="shared" si="15"/>
        <v>1348</v>
      </c>
      <c r="I22" s="2">
        <f t="shared" si="15"/>
        <v>1456</v>
      </c>
      <c r="J22" s="2">
        <f t="shared" si="15"/>
        <v>38</v>
      </c>
      <c r="K22" s="2">
        <f t="shared" si="15"/>
        <v>31</v>
      </c>
      <c r="L22" s="2">
        <f t="shared" si="15"/>
        <v>32</v>
      </c>
      <c r="M22" s="2">
        <f t="shared" si="15"/>
        <v>40</v>
      </c>
      <c r="N22" s="2">
        <f t="shared" si="15"/>
        <v>32</v>
      </c>
      <c r="O22" s="2">
        <f t="shared" si="15"/>
        <v>234</v>
      </c>
      <c r="P22" s="3">
        <f t="shared" si="15"/>
        <v>20</v>
      </c>
    </row>
    <row r="23" spans="1:45" ht="15" thickBot="1" x14ac:dyDescent="0.35">
      <c r="A23" s="12">
        <v>4</v>
      </c>
      <c r="B23" s="4">
        <f t="shared" si="16"/>
        <v>1394</v>
      </c>
      <c r="C23" s="4">
        <f t="shared" si="16"/>
        <v>4</v>
      </c>
      <c r="D23" s="4">
        <f t="shared" si="15"/>
        <v>2473</v>
      </c>
      <c r="E23" s="4">
        <f t="shared" si="15"/>
        <v>60</v>
      </c>
      <c r="F23" s="4">
        <f t="shared" si="15"/>
        <v>75</v>
      </c>
      <c r="G23" s="4">
        <f t="shared" si="15"/>
        <v>166</v>
      </c>
      <c r="H23" s="4">
        <f t="shared" si="15"/>
        <v>1348</v>
      </c>
      <c r="I23" s="4">
        <f t="shared" si="15"/>
        <v>1456</v>
      </c>
      <c r="J23" s="4">
        <f t="shared" si="15"/>
        <v>38</v>
      </c>
      <c r="K23" s="4">
        <f t="shared" si="15"/>
        <v>31</v>
      </c>
      <c r="L23" s="4">
        <f t="shared" si="15"/>
        <v>32</v>
      </c>
      <c r="M23" s="4">
        <f t="shared" si="15"/>
        <v>40</v>
      </c>
      <c r="N23" s="4">
        <f t="shared" si="15"/>
        <v>32</v>
      </c>
      <c r="O23" s="4">
        <f t="shared" si="15"/>
        <v>234</v>
      </c>
      <c r="P23" s="5">
        <f t="shared" si="15"/>
        <v>20</v>
      </c>
    </row>
    <row r="24" spans="1:45" ht="15" thickBot="1" x14ac:dyDescent="0.35"/>
    <row r="25" spans="1:45" x14ac:dyDescent="0.3">
      <c r="A25" s="10" t="s">
        <v>153</v>
      </c>
      <c r="B25" s="13" t="s">
        <v>207</v>
      </c>
      <c r="C25" s="13" t="s">
        <v>208</v>
      </c>
      <c r="D25" s="13" t="s">
        <v>209</v>
      </c>
      <c r="E25" s="13" t="s">
        <v>210</v>
      </c>
      <c r="F25" s="13" t="s">
        <v>211</v>
      </c>
      <c r="G25" s="13" t="s">
        <v>212</v>
      </c>
      <c r="H25" s="13" t="s">
        <v>213</v>
      </c>
      <c r="I25" s="13" t="s">
        <v>214</v>
      </c>
      <c r="J25" s="13" t="s">
        <v>215</v>
      </c>
      <c r="K25" s="13" t="s">
        <v>216</v>
      </c>
      <c r="L25" s="13" t="s">
        <v>217</v>
      </c>
      <c r="M25" s="13" t="s">
        <v>218</v>
      </c>
      <c r="N25" s="13" t="s">
        <v>219</v>
      </c>
      <c r="O25" s="13" t="s">
        <v>220</v>
      </c>
      <c r="P25" s="14" t="s">
        <v>221</v>
      </c>
    </row>
    <row r="26" spans="1:45" ht="15" thickBot="1" x14ac:dyDescent="0.35">
      <c r="A26" s="12" t="s">
        <v>154</v>
      </c>
      <c r="B26" s="4">
        <v>92</v>
      </c>
      <c r="C26" s="4">
        <v>161</v>
      </c>
      <c r="D26" s="4">
        <v>92</v>
      </c>
      <c r="E26" s="4">
        <v>92</v>
      </c>
      <c r="F26" s="4">
        <v>92</v>
      </c>
      <c r="G26" s="4">
        <v>92</v>
      </c>
      <c r="H26" s="4">
        <v>92</v>
      </c>
      <c r="I26" s="4">
        <v>92</v>
      </c>
      <c r="J26" s="4">
        <v>184</v>
      </c>
      <c r="K26" s="4">
        <v>184</v>
      </c>
      <c r="L26" s="4">
        <v>184</v>
      </c>
      <c r="M26" s="4">
        <v>184</v>
      </c>
      <c r="N26" s="4">
        <v>184</v>
      </c>
      <c r="O26" s="4">
        <v>92</v>
      </c>
      <c r="P26" s="5">
        <v>184</v>
      </c>
    </row>
    <row r="27" spans="1:45" ht="15" thickBot="1" x14ac:dyDescent="0.35"/>
    <row r="28" spans="1:45" x14ac:dyDescent="0.3">
      <c r="A28" s="10" t="s">
        <v>155</v>
      </c>
      <c r="B28" s="13" t="s">
        <v>207</v>
      </c>
      <c r="C28" s="13" t="s">
        <v>208</v>
      </c>
      <c r="D28" s="13" t="s">
        <v>209</v>
      </c>
      <c r="E28" s="13" t="s">
        <v>210</v>
      </c>
      <c r="F28" s="13" t="s">
        <v>211</v>
      </c>
      <c r="G28" s="13" t="s">
        <v>212</v>
      </c>
      <c r="H28" s="13" t="s">
        <v>213</v>
      </c>
      <c r="I28" s="13" t="s">
        <v>214</v>
      </c>
      <c r="J28" s="13" t="s">
        <v>215</v>
      </c>
      <c r="K28" s="13" t="s">
        <v>216</v>
      </c>
      <c r="L28" s="13" t="s">
        <v>217</v>
      </c>
      <c r="M28" s="13" t="s">
        <v>218</v>
      </c>
      <c r="N28" s="13" t="s">
        <v>219</v>
      </c>
      <c r="O28" s="13" t="s">
        <v>220</v>
      </c>
      <c r="P28" s="14" t="s">
        <v>221</v>
      </c>
    </row>
    <row r="29" spans="1:45" ht="15" thickBot="1" x14ac:dyDescent="0.35">
      <c r="A29" s="12" t="s">
        <v>156</v>
      </c>
      <c r="B29" s="4">
        <v>2788</v>
      </c>
      <c r="C29" s="4">
        <v>8</v>
      </c>
      <c r="D29" s="4">
        <v>4945</v>
      </c>
      <c r="E29" s="4">
        <v>120</v>
      </c>
      <c r="F29" s="4">
        <v>150</v>
      </c>
      <c r="G29" s="4">
        <v>332</v>
      </c>
      <c r="H29" s="4">
        <v>2697</v>
      </c>
      <c r="I29" s="4">
        <v>2913</v>
      </c>
      <c r="J29" s="4">
        <v>76</v>
      </c>
      <c r="K29" s="4">
        <v>62</v>
      </c>
      <c r="L29" s="4">
        <v>64</v>
      </c>
      <c r="M29" s="4">
        <v>79</v>
      </c>
      <c r="N29" s="4">
        <v>63</v>
      </c>
      <c r="O29" s="4">
        <v>469</v>
      </c>
      <c r="P29" s="5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Bot</vt:lpstr>
      <vt:lpstr>Bot1</vt:lpstr>
      <vt:lpstr>Bot2</vt:lpstr>
      <vt:lpstr>Bot3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Hasting Dickinson</dc:creator>
  <cp:lastModifiedBy>Hasting Dickinson</cp:lastModifiedBy>
  <dcterms:created xsi:type="dcterms:W3CDTF">2015-06-05T18:17:20Z</dcterms:created>
  <dcterms:modified xsi:type="dcterms:W3CDTF">2021-10-11T16:13:54Z</dcterms:modified>
</cp:coreProperties>
</file>