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peterwei/Desktop/NewEnergyProject/"/>
    </mc:Choice>
  </mc:AlternateContent>
  <bookViews>
    <workbookView xWindow="60520" yWindow="460" windowWidth="28140" windowHeight="21140" activeTab="2"/>
  </bookViews>
  <sheets>
    <sheet name="Yearly Running Totals" sheetId="2" r:id="rId1"/>
    <sheet name="MMR Numbers" sheetId="1" r:id="rId2"/>
    <sheet name="Sheet1" sheetId="3" r:id="rId3"/>
  </sheets>
  <externalReferences>
    <externalReference r:id="rId4"/>
  </externalReferences>
  <definedNames>
    <definedName name="_xlnm.Print_Area" localSheetId="0">'Yearly Running Totals'!#REF!</definedName>
    <definedName name="_xlnm.Print_Titles" localSheetId="0">'Yearly Running Totals'!#REF!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3" l="1"/>
  <c r="Z3" i="3"/>
  <c r="AA1" i="3"/>
  <c r="AA2" i="3"/>
  <c r="Y1" i="3"/>
  <c r="Y2" i="3"/>
  <c r="Z2" i="3"/>
  <c r="Z1" i="3"/>
  <c r="I99" i="1"/>
  <c r="I98" i="1"/>
  <c r="I97" i="1"/>
  <c r="I74" i="1"/>
  <c r="I73" i="1"/>
  <c r="I72" i="1"/>
  <c r="I71" i="1"/>
  <c r="BQ57" i="1"/>
  <c r="P123" i="2"/>
  <c r="O123" i="2"/>
  <c r="M120" i="2"/>
  <c r="M122" i="2"/>
  <c r="M121" i="2"/>
  <c r="CZ121" i="2"/>
  <c r="CY121" i="2"/>
  <c r="CO121" i="2"/>
  <c r="CJ121" i="2"/>
  <c r="CA121" i="2"/>
  <c r="DG120" i="2"/>
  <c r="CY120" i="2"/>
  <c r="CR120" i="2"/>
  <c r="CA120" i="2"/>
  <c r="CJ122" i="2"/>
  <c r="DL123" i="2"/>
  <c r="DI122" i="2"/>
  <c r="DG123" i="2"/>
  <c r="DE122" i="2"/>
  <c r="CZ123" i="2"/>
  <c r="CY122" i="2"/>
  <c r="CW122" i="2"/>
  <c r="CO123" i="2"/>
  <c r="CE123" i="2"/>
  <c r="CC122" i="2"/>
  <c r="CA123" i="2"/>
  <c r="CF123" i="2"/>
  <c r="CM123" i="2"/>
  <c r="DB123" i="2"/>
  <c r="DD123" i="2"/>
  <c r="DJ123" i="2"/>
  <c r="CF120" i="2"/>
  <c r="CM120" i="2"/>
  <c r="CT120" i="2"/>
  <c r="CU120" i="2"/>
  <c r="CZ120" i="2"/>
  <c r="DB120" i="2"/>
  <c r="DD120" i="2"/>
  <c r="DJ120" i="2"/>
  <c r="CE121" i="2"/>
  <c r="CF121" i="2"/>
  <c r="CM121" i="2"/>
  <c r="CT121" i="2"/>
  <c r="CU121" i="2"/>
  <c r="DG121" i="2"/>
  <c r="DJ121" i="2"/>
  <c r="DL121" i="2"/>
  <c r="CK121" i="2"/>
  <c r="CP121" i="2"/>
  <c r="DD121" i="2"/>
  <c r="DE121" i="2"/>
  <c r="CW121" i="2"/>
  <c r="CO120" i="2"/>
  <c r="CJ120" i="2"/>
  <c r="CT123" i="2"/>
  <c r="CC123" i="2"/>
  <c r="BX123" i="2"/>
  <c r="BV123" i="2"/>
  <c r="BU123" i="2"/>
  <c r="BI123" i="2"/>
  <c r="BG123" i="2"/>
  <c r="BF123" i="2"/>
  <c r="BD123" i="2"/>
  <c r="BB123" i="2"/>
  <c r="BA123" i="2"/>
  <c r="AY123" i="2"/>
  <c r="AW123" i="2"/>
  <c r="AV123" i="2"/>
  <c r="AT123" i="2"/>
  <c r="AR123" i="2"/>
  <c r="AQ123" i="2"/>
  <c r="AO123" i="2"/>
  <c r="AM123" i="2"/>
  <c r="AL123" i="2"/>
  <c r="AJ123" i="2"/>
  <c r="AH123" i="2"/>
  <c r="AG123" i="2"/>
  <c r="AI123" i="2"/>
  <c r="AE123" i="2"/>
  <c r="AC123" i="2"/>
  <c r="AB123" i="2"/>
  <c r="Z123" i="2"/>
  <c r="X123" i="2"/>
  <c r="W123" i="2"/>
  <c r="U123" i="2"/>
  <c r="S123" i="2"/>
  <c r="R123" i="2"/>
  <c r="N123" i="2"/>
  <c r="M123" i="2"/>
  <c r="K123" i="2"/>
  <c r="I123" i="2"/>
  <c r="H123" i="2"/>
  <c r="CP122" i="2"/>
  <c r="BX122" i="2"/>
  <c r="BV122" i="2"/>
  <c r="BU122" i="2"/>
  <c r="BI122" i="2"/>
  <c r="BG122" i="2"/>
  <c r="BF122" i="2"/>
  <c r="BD122" i="2"/>
  <c r="BB122" i="2"/>
  <c r="BA122" i="2"/>
  <c r="AY122" i="2"/>
  <c r="AW122" i="2"/>
  <c r="AV122" i="2"/>
  <c r="AT122" i="2"/>
  <c r="AR122" i="2"/>
  <c r="AQ122" i="2"/>
  <c r="AO122" i="2"/>
  <c r="AM122" i="2"/>
  <c r="AL122" i="2"/>
  <c r="AJ122" i="2"/>
  <c r="AH122" i="2"/>
  <c r="AG122" i="2"/>
  <c r="AE122" i="2"/>
  <c r="AC122" i="2"/>
  <c r="AB122" i="2"/>
  <c r="Z122" i="2"/>
  <c r="X122" i="2"/>
  <c r="W122" i="2"/>
  <c r="U122" i="2"/>
  <c r="S122" i="2"/>
  <c r="R122" i="2"/>
  <c r="P122" i="2"/>
  <c r="N122" i="2"/>
  <c r="K122" i="2"/>
  <c r="I122" i="2"/>
  <c r="H122" i="2"/>
  <c r="DI121" i="2"/>
  <c r="CC121" i="2"/>
  <c r="BX121" i="2"/>
  <c r="BV121" i="2"/>
  <c r="BU121" i="2"/>
  <c r="BI121" i="2"/>
  <c r="BG121" i="2"/>
  <c r="BF121" i="2"/>
  <c r="BD121" i="2"/>
  <c r="BB121" i="2"/>
  <c r="BA121" i="2"/>
  <c r="AY121" i="2"/>
  <c r="AW121" i="2"/>
  <c r="AV121" i="2"/>
  <c r="AT121" i="2"/>
  <c r="AR121" i="2"/>
  <c r="AQ121" i="2"/>
  <c r="AO121" i="2"/>
  <c r="AM121" i="2"/>
  <c r="AL121" i="2"/>
  <c r="AJ121" i="2"/>
  <c r="AH121" i="2"/>
  <c r="AG121" i="2"/>
  <c r="AE121" i="2"/>
  <c r="AC121" i="2"/>
  <c r="AB121" i="2"/>
  <c r="Z121" i="2"/>
  <c r="X121" i="2"/>
  <c r="W121" i="2"/>
  <c r="U121" i="2"/>
  <c r="S121" i="2"/>
  <c r="R121" i="2"/>
  <c r="P121" i="2"/>
  <c r="N121" i="2"/>
  <c r="K121" i="2"/>
  <c r="I121" i="2"/>
  <c r="H121" i="2"/>
  <c r="DL120" i="2"/>
  <c r="CK120" i="2"/>
  <c r="BX120" i="2"/>
  <c r="BV120" i="2"/>
  <c r="BU120" i="2"/>
  <c r="BI120" i="2"/>
  <c r="BG120" i="2"/>
  <c r="BF120" i="2"/>
  <c r="BD120" i="2"/>
  <c r="BB120" i="2"/>
  <c r="BA120" i="2"/>
  <c r="AY120" i="2"/>
  <c r="AW120" i="2"/>
  <c r="AV120" i="2"/>
  <c r="AT120" i="2"/>
  <c r="AR120" i="2"/>
  <c r="AQ120" i="2"/>
  <c r="AO120" i="2"/>
  <c r="AM120" i="2"/>
  <c r="AL120" i="2"/>
  <c r="AJ120" i="2"/>
  <c r="AH120" i="2"/>
  <c r="AG120" i="2"/>
  <c r="AE120" i="2"/>
  <c r="AC120" i="2"/>
  <c r="AB120" i="2"/>
  <c r="Z120" i="2"/>
  <c r="X120" i="2"/>
  <c r="W120" i="2"/>
  <c r="U120" i="2"/>
  <c r="S120" i="2"/>
  <c r="R120" i="2"/>
  <c r="P120" i="2"/>
  <c r="N120" i="2"/>
  <c r="K120" i="2"/>
  <c r="I120" i="2"/>
  <c r="H120" i="2"/>
  <c r="DB121" i="2"/>
  <c r="CR121" i="2"/>
  <c r="CH121" i="2"/>
  <c r="BZ121" i="2"/>
  <c r="DI120" i="2"/>
  <c r="DE120" i="2"/>
  <c r="CW120" i="2"/>
  <c r="CP120" i="2"/>
  <c r="CH120" i="2"/>
  <c r="CE120" i="2"/>
  <c r="CC120" i="2"/>
  <c r="BZ120" i="2"/>
  <c r="CU122" i="2"/>
  <c r="CR123" i="2"/>
  <c r="CP123" i="2"/>
  <c r="CH123" i="2"/>
  <c r="BZ123" i="2"/>
  <c r="BL57" i="1"/>
  <c r="BP57" i="1"/>
  <c r="BN57" i="1"/>
  <c r="BM57" i="1"/>
  <c r="BO57" i="1"/>
  <c r="AD123" i="2"/>
  <c r="CG123" i="2"/>
  <c r="CQ123" i="2"/>
  <c r="T123" i="2"/>
  <c r="BC123" i="2"/>
  <c r="DI123" i="2"/>
  <c r="DK123" i="2"/>
  <c r="J123" i="2"/>
  <c r="Y123" i="2"/>
  <c r="AX123" i="2"/>
  <c r="CF122" i="2"/>
  <c r="AN123" i="2"/>
  <c r="CK122" i="2"/>
  <c r="DJ122" i="2"/>
  <c r="DD122" i="2"/>
  <c r="BH123" i="2"/>
  <c r="CB123" i="2"/>
  <c r="AS123" i="2"/>
  <c r="DG122" i="2"/>
  <c r="CT122" i="2"/>
  <c r="BW123" i="2"/>
  <c r="BZ122" i="2"/>
  <c r="CM122" i="2"/>
  <c r="CZ122" i="2"/>
  <c r="CJ123" i="2"/>
  <c r="CA122" i="2"/>
  <c r="CO122" i="2"/>
  <c r="DB122" i="2"/>
  <c r="CK123" i="2"/>
  <c r="CU123" i="2"/>
  <c r="CV123" i="2"/>
  <c r="DE123" i="2"/>
  <c r="DF123" i="2"/>
  <c r="CE122" i="2"/>
  <c r="CR122" i="2"/>
  <c r="CW123" i="2"/>
  <c r="CY123" i="2"/>
  <c r="DA123" i="2"/>
  <c r="CH122" i="2"/>
  <c r="DL122" i="2"/>
  <c r="CL123" i="2"/>
</calcChain>
</file>

<file path=xl/sharedStrings.xml><?xml version="1.0" encoding="utf-8"?>
<sst xmlns="http://schemas.openxmlformats.org/spreadsheetml/2006/main" count="1114" uniqueCount="316">
  <si>
    <t>New York City Department of Transportation - Office of Pedestrian and Bicycle Projects</t>
  </si>
  <si>
    <t>Pedestrian Volume Index</t>
  </si>
  <si>
    <t>Spring</t>
  </si>
  <si>
    <t>Fall</t>
  </si>
  <si>
    <t>PM Peak 4 - 7</t>
  </si>
  <si>
    <t>PM Peak 4-7</t>
  </si>
  <si>
    <t>Change</t>
  </si>
  <si>
    <t>Loc</t>
  </si>
  <si>
    <t>Borough</t>
  </si>
  <si>
    <t>On Street</t>
  </si>
  <si>
    <t>From</t>
  </si>
  <si>
    <t>To</t>
  </si>
  <si>
    <t>Date</t>
  </si>
  <si>
    <t>PM #</t>
  </si>
  <si>
    <t>PM#</t>
  </si>
  <si>
    <t>Bronx</t>
  </si>
  <si>
    <t>East 161st Street</t>
  </si>
  <si>
    <t>Grand Concourse</t>
  </si>
  <si>
    <t>Sheridan Avenue</t>
  </si>
  <si>
    <t>East Fordham Road</t>
  </si>
  <si>
    <t>Valentine Avenue</t>
  </si>
  <si>
    <t>Tiebout Avenue</t>
  </si>
  <si>
    <t>East 164th Street</t>
  </si>
  <si>
    <t>East 165th Street</t>
  </si>
  <si>
    <t>Third Avenue</t>
  </si>
  <si>
    <t>East 150th Street</t>
  </si>
  <si>
    <t>East 151st Street</t>
  </si>
  <si>
    <t>White Plains Road</t>
  </si>
  <si>
    <t>Pelham Parkway South</t>
  </si>
  <si>
    <t>Lydig Avenue</t>
  </si>
  <si>
    <t>Brooklyn</t>
  </si>
  <si>
    <t>5th Avenue</t>
  </si>
  <si>
    <t>51st Street</t>
  </si>
  <si>
    <t>52nd Street</t>
  </si>
  <si>
    <t xml:space="preserve">Union Street </t>
  </si>
  <si>
    <t>President Street</t>
  </si>
  <si>
    <t xml:space="preserve">7th Avenue </t>
  </si>
  <si>
    <t>9th Street</t>
  </si>
  <si>
    <t>8th Street</t>
  </si>
  <si>
    <t>86th Street</t>
  </si>
  <si>
    <t>4th Avenue</t>
  </si>
  <si>
    <t>Bedford Avenue</t>
  </si>
  <si>
    <t>North 7th Street</t>
  </si>
  <si>
    <t>North 6th Street</t>
  </si>
  <si>
    <t>Brighton Beach Avenue</t>
  </si>
  <si>
    <t>Brighton 4th Street</t>
  </si>
  <si>
    <t>Brighton 5th Street</t>
  </si>
  <si>
    <t>Church Avenue</t>
  </si>
  <si>
    <t>Nostrand Avenue</t>
  </si>
  <si>
    <t>East 31st Street</t>
  </si>
  <si>
    <t>Court Street</t>
  </si>
  <si>
    <t>Atlantic Avenue</t>
  </si>
  <si>
    <t>Pacific Street</t>
  </si>
  <si>
    <t>Eastern Parkway</t>
  </si>
  <si>
    <t>Plaza Street East</t>
  </si>
  <si>
    <t>Underhill Avenue</t>
  </si>
  <si>
    <t>Flatbush Avenue</t>
  </si>
  <si>
    <t>Martense Street</t>
  </si>
  <si>
    <t>Fulton Street</t>
  </si>
  <si>
    <t>Lawrence Street</t>
  </si>
  <si>
    <t>Bridge Street</t>
  </si>
  <si>
    <t>Graham Avenue</t>
  </si>
  <si>
    <t>Moore Street</t>
  </si>
  <si>
    <t>Varet Street</t>
  </si>
  <si>
    <t>Jay Street</t>
  </si>
  <si>
    <t>Willoughby Street</t>
  </si>
  <si>
    <t>Metrotech Walk</t>
  </si>
  <si>
    <t>Montague Street</t>
  </si>
  <si>
    <t>Henry Street</t>
  </si>
  <si>
    <t>Clinton Street</t>
  </si>
  <si>
    <t>Pitkin Avenue</t>
  </si>
  <si>
    <t>Bristol Street</t>
  </si>
  <si>
    <t>Hopkinson Avenue</t>
  </si>
  <si>
    <t>Sheepshead Bay Road</t>
  </si>
  <si>
    <t xml:space="preserve">East 14th Street </t>
  </si>
  <si>
    <t>East 15th Street</t>
  </si>
  <si>
    <t>Manhattan</t>
  </si>
  <si>
    <t>Broad Street</t>
  </si>
  <si>
    <t>Beaver Street</t>
  </si>
  <si>
    <t>South William Street</t>
  </si>
  <si>
    <t>Broadway</t>
  </si>
  <si>
    <t>Morris Street</t>
  </si>
  <si>
    <t>Exchange Place</t>
  </si>
  <si>
    <t>West 63rd Street</t>
  </si>
  <si>
    <t>West 64th Street</t>
  </si>
  <si>
    <t xml:space="preserve">Chambers Street </t>
  </si>
  <si>
    <t>West Broadway</t>
  </si>
  <si>
    <t>Greenwich Street</t>
  </si>
  <si>
    <t>Delancey Street</t>
  </si>
  <si>
    <t>Orchard Street</t>
  </si>
  <si>
    <t>Ludlow Street</t>
  </si>
  <si>
    <t>East 14th Street</t>
  </si>
  <si>
    <t>Fifth Avenue</t>
  </si>
  <si>
    <t>University Place</t>
  </si>
  <si>
    <t>East 42nd Street</t>
  </si>
  <si>
    <t>Park Avenue</t>
  </si>
  <si>
    <t>Lexington Avenue</t>
  </si>
  <si>
    <t>East 54th Street</t>
  </si>
  <si>
    <t>East 55th Street</t>
  </si>
  <si>
    <t>Nassau Street</t>
  </si>
  <si>
    <t>East 57th Street</t>
  </si>
  <si>
    <t>East 58th Street</t>
  </si>
  <si>
    <t>Seventh Avenue</t>
  </si>
  <si>
    <t>West 32nd Street</t>
  </si>
  <si>
    <t>West 33rd Street</t>
  </si>
  <si>
    <t>Wall Street</t>
  </si>
  <si>
    <t>New Street</t>
  </si>
  <si>
    <t>West 125th Street</t>
  </si>
  <si>
    <t>Adam C. Powell Blvd</t>
  </si>
  <si>
    <t>Lenox Avenue</t>
  </si>
  <si>
    <t>West 14th Street</t>
  </si>
  <si>
    <t>Hudson Street</t>
  </si>
  <si>
    <t>Eighth Avenue</t>
  </si>
  <si>
    <t>West 181st Street</t>
  </si>
  <si>
    <t>St. Nicholas Avenue</t>
  </si>
  <si>
    <t>Wadsworth Avenue</t>
  </si>
  <si>
    <t>West 34th Street</t>
  </si>
  <si>
    <t>West 40th Street</t>
  </si>
  <si>
    <t>Avenue of Americas</t>
  </si>
  <si>
    <t>Second Avenue</t>
  </si>
  <si>
    <t>50th Street</t>
  </si>
  <si>
    <t>Queens</t>
  </si>
  <si>
    <t>37th Avenue</t>
  </si>
  <si>
    <t>73rd Street</t>
  </si>
  <si>
    <t>74th Street</t>
  </si>
  <si>
    <t>82nd Street</t>
  </si>
  <si>
    <t>Roosevelt Avenue</t>
  </si>
  <si>
    <t>Austin Street</t>
  </si>
  <si>
    <t>71st Ave</t>
  </si>
  <si>
    <t>70th Road</t>
  </si>
  <si>
    <t>Hillside Avenue</t>
  </si>
  <si>
    <t>169th Street</t>
  </si>
  <si>
    <t>170th Street</t>
  </si>
  <si>
    <t>Jamaica Avenue</t>
  </si>
  <si>
    <t>162nd Street</t>
  </si>
  <si>
    <t>Guy Brewer Blvd</t>
  </si>
  <si>
    <t>Main Street</t>
  </si>
  <si>
    <t>38th Avenue</t>
  </si>
  <si>
    <t>Myrtle Avenue</t>
  </si>
  <si>
    <t>Palmetto Street</t>
  </si>
  <si>
    <t>Woodbine Street</t>
  </si>
  <si>
    <t>Staten Is</t>
  </si>
  <si>
    <t>Walkway from Ferry Terminal</t>
  </si>
  <si>
    <t>50' N of Richmond Terr</t>
  </si>
  <si>
    <t>Victory Boulevard</t>
  </si>
  <si>
    <t>Bay Street</t>
  </si>
  <si>
    <t>Van Duzer Street</t>
  </si>
  <si>
    <t>TOTAL:</t>
  </si>
  <si>
    <t>Year</t>
  </si>
  <si>
    <t>Spring Indicator</t>
  </si>
  <si>
    <t>May '07</t>
  </si>
  <si>
    <t>May '08</t>
  </si>
  <si>
    <t>May '09</t>
  </si>
  <si>
    <t>May '10</t>
  </si>
  <si>
    <t>May '11</t>
  </si>
  <si>
    <t>May '12</t>
  </si>
  <si>
    <t>NA</t>
  </si>
  <si>
    <t>May '13</t>
  </si>
  <si>
    <t>May '14</t>
  </si>
  <si>
    <t>May '15</t>
  </si>
  <si>
    <t>Fall Indicator</t>
  </si>
  <si>
    <t>Sept '07</t>
  </si>
  <si>
    <t>Sept '08</t>
  </si>
  <si>
    <t>Sept '09</t>
  </si>
  <si>
    <t>Sept '10</t>
  </si>
  <si>
    <t>Sept '11</t>
  </si>
  <si>
    <t>Sept '12</t>
  </si>
  <si>
    <t>Sept '13</t>
  </si>
  <si>
    <t>Sept '14</t>
  </si>
  <si>
    <t>Sept '15</t>
  </si>
  <si>
    <t>May '16</t>
  </si>
  <si>
    <t>Sept '16</t>
  </si>
  <si>
    <t>LOCATIONS TOTAL W/O BRIDGES:</t>
  </si>
  <si>
    <t>ALL LOCATIONS TOTAL:</t>
  </si>
  <si>
    <t>HARLEM RIVER BRIDGES TOTAL:</t>
  </si>
  <si>
    <t>EAST RIVER BRIDGES TOTAL:</t>
  </si>
  <si>
    <t>N</t>
  </si>
  <si>
    <t>midpoint</t>
  </si>
  <si>
    <t>Wards Island Bridge</t>
  </si>
  <si>
    <t>Harlem River Bridges</t>
  </si>
  <si>
    <t>Triborough Bridge (Manhattan span)</t>
  </si>
  <si>
    <t>Willis Avenue Bridge</t>
  </si>
  <si>
    <t>Third Avenue Bridge</t>
  </si>
  <si>
    <t>Madison Avenue Bridge</t>
  </si>
  <si>
    <t>145th Street Bridge</t>
  </si>
  <si>
    <t>Macombs Dam Bridge</t>
  </si>
  <si>
    <t>University Heights Bridge</t>
  </si>
  <si>
    <t>Broadway Bridge</t>
  </si>
  <si>
    <t>Queensboro Bridge</t>
  </si>
  <si>
    <t>East River Bridges</t>
  </si>
  <si>
    <t>Williamsburg Bridge</t>
  </si>
  <si>
    <t>Manhattan Bridge - South Path</t>
  </si>
  <si>
    <t>-</t>
  </si>
  <si>
    <t>Manhattan Bridge - North Path</t>
  </si>
  <si>
    <t>Brooklyn Bridge</t>
  </si>
  <si>
    <t>Y</t>
  </si>
  <si>
    <t>Staten Island</t>
  </si>
  <si>
    <t>400' west of Richmond Terrace</t>
  </si>
  <si>
    <t>Richmond Hill Road</t>
  </si>
  <si>
    <t>50' north of Richmond Terrace</t>
  </si>
  <si>
    <t>Pedestrian Walkway from Ferry Terminal</t>
  </si>
  <si>
    <t>Clawson Street</t>
  </si>
  <si>
    <t>Hylan Boulevard</t>
  </si>
  <si>
    <t>New Dorp Lane</t>
  </si>
  <si>
    <t>Davis Avenue</t>
  </si>
  <si>
    <t>Regan Avenue</t>
  </si>
  <si>
    <t>Forest Avenue</t>
  </si>
  <si>
    <t>Gerard Place</t>
  </si>
  <si>
    <t>Queens Boulevard</t>
  </si>
  <si>
    <t>Yellowstone Boulevard</t>
  </si>
  <si>
    <t>90th Avenue</t>
  </si>
  <si>
    <t>89th Avenue</t>
  </si>
  <si>
    <t>Sutphin Boulevard</t>
  </si>
  <si>
    <t>31st Avenue</t>
  </si>
  <si>
    <t>Steinway Street</t>
  </si>
  <si>
    <t>Union Street</t>
  </si>
  <si>
    <t>27th Street</t>
  </si>
  <si>
    <t>Crescent Street</t>
  </si>
  <si>
    <t>Queens Plaza North &amp; South</t>
  </si>
  <si>
    <t>90th Street</t>
  </si>
  <si>
    <t>Woodhaven Boulevard</t>
  </si>
  <si>
    <t>50' East of 80th Road</t>
  </si>
  <si>
    <t>Prince Street</t>
  </si>
  <si>
    <t>50' East of 161st Street</t>
  </si>
  <si>
    <t>Northern Boulevard</t>
  </si>
  <si>
    <t>Centre Street</t>
  </si>
  <si>
    <t>Weirfield Street</t>
  </si>
  <si>
    <t>Central Avenue</t>
  </si>
  <si>
    <t>Smith Place</t>
  </si>
  <si>
    <t>Mott Avenue</t>
  </si>
  <si>
    <t>169th Place</t>
  </si>
  <si>
    <t>108th Drive</t>
  </si>
  <si>
    <t>Merrick Boulevard</t>
  </si>
  <si>
    <t>87th Street</t>
  </si>
  <si>
    <t>Guy R. Brewer Boulevard</t>
  </si>
  <si>
    <t>149th Street</t>
  </si>
  <si>
    <t>148th Street</t>
  </si>
  <si>
    <t>42nd Road</t>
  </si>
  <si>
    <t>Queens Street</t>
  </si>
  <si>
    <t>Jackson Avenue</t>
  </si>
  <si>
    <t>70th Avenue</t>
  </si>
  <si>
    <t>Cypress Hills Street</t>
  </si>
  <si>
    <t>Fresh Pond Road</t>
  </si>
  <si>
    <t>41st Avenue</t>
  </si>
  <si>
    <t>40th Avenue</t>
  </si>
  <si>
    <t>Bell Boulevard</t>
  </si>
  <si>
    <t>165th Street</t>
  </si>
  <si>
    <t>Hudson River Greenway</t>
  </si>
  <si>
    <t>Sixth Avenue</t>
  </si>
  <si>
    <t>Madison Avenue</t>
  </si>
  <si>
    <t>Avenue of the Americas</t>
  </si>
  <si>
    <t>West 47th Street</t>
  </si>
  <si>
    <t>Adam C. Powell Boulevard</t>
  </si>
  <si>
    <t>Thames Street</t>
  </si>
  <si>
    <t>Rector Street</t>
  </si>
  <si>
    <t>Trinity Place</t>
  </si>
  <si>
    <t>East 72nd Street</t>
  </si>
  <si>
    <t>East 71st Street</t>
  </si>
  <si>
    <t>Pearl Street</t>
  </si>
  <si>
    <t>Cliff Street</t>
  </si>
  <si>
    <t>Division Street</t>
  </si>
  <si>
    <t>Canal Street</t>
  </si>
  <si>
    <t>Forsyth Street</t>
  </si>
  <si>
    <t>West 45th Street</t>
  </si>
  <si>
    <t>West 44th Street</t>
  </si>
  <si>
    <t>Greene Street</t>
  </si>
  <si>
    <t>East 8th Street</t>
  </si>
  <si>
    <t>West 76th Street</t>
  </si>
  <si>
    <t>West 75th Street</t>
  </si>
  <si>
    <t>Columbus Avenue</t>
  </si>
  <si>
    <t>Water Street</t>
  </si>
  <si>
    <t>Front Street</t>
  </si>
  <si>
    <t xml:space="preserve">Washington Street </t>
  </si>
  <si>
    <t>VanDike Street</t>
  </si>
  <si>
    <t>Beard Street</t>
  </si>
  <si>
    <t>VanBrunt Street</t>
  </si>
  <si>
    <t>Everit Place</t>
  </si>
  <si>
    <t>Elizabeth Place</t>
  </si>
  <si>
    <t>Old Fulton Street</t>
  </si>
  <si>
    <t>Clinton Avenue</t>
  </si>
  <si>
    <t>Vanderbilt Avenue</t>
  </si>
  <si>
    <t>East 13th Street</t>
  </si>
  <si>
    <t>Kings Highway</t>
  </si>
  <si>
    <t>Manhattan Avenue</t>
  </si>
  <si>
    <t>Grand Street</t>
  </si>
  <si>
    <t>Prospect Place</t>
  </si>
  <si>
    <t>St. Marks Avenue</t>
  </si>
  <si>
    <t>Avenue V</t>
  </si>
  <si>
    <t>Avenue U</t>
  </si>
  <si>
    <t>Rugby Road</t>
  </si>
  <si>
    <t>Argyle Road</t>
  </si>
  <si>
    <t>Cortelyou Road</t>
  </si>
  <si>
    <t>Smith Street</t>
  </si>
  <si>
    <t>Boerum Place</t>
  </si>
  <si>
    <t>Prospect Avenue</t>
  </si>
  <si>
    <t>East Tremont Avenue</t>
  </si>
  <si>
    <t>Rochambeau Avenue</t>
  </si>
  <si>
    <t>Bainbridge Avenue</t>
  </si>
  <si>
    <t>East Gun Hill Road</t>
  </si>
  <si>
    <t>Naples Terrace</t>
  </si>
  <si>
    <t>West 231st Street</t>
  </si>
  <si>
    <t>MD #</t>
  </si>
  <si>
    <t>AM #</t>
  </si>
  <si>
    <t>Index</t>
  </si>
  <si>
    <t>TO</t>
  </si>
  <si>
    <t>FROM</t>
  </si>
  <si>
    <t>ON STREET</t>
  </si>
  <si>
    <t>or BRIDGE</t>
  </si>
  <si>
    <t>Saturday (12-2PM)</t>
  </si>
  <si>
    <t>Weekday (7-9AM, 4-7PM)</t>
  </si>
  <si>
    <t>BOROUGH</t>
  </si>
  <si>
    <t>LOC
#</t>
  </si>
  <si>
    <t>COUNT RESULTS</t>
  </si>
  <si>
    <t>COUNT RESULTS adj date</t>
  </si>
  <si>
    <t>May '17</t>
  </si>
  <si>
    <t>Sept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</si>
</sst>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mmmm\-yy;@"/>
    <numFmt numFmtId="165" formatCode="[$-409]mmm\-yy;@"/>
    <numFmt numFmtId="166" formatCode="m/d/yy;@"/>
    <numFmt numFmtId="167" formatCode="mm/dd/yy;@"/>
    <numFmt numFmtId="168" formatCode="_(* #,##0_);_(* \(#,##0\);_(* &quot;-&quot;??_);_(@_)"/>
    <numFmt numFmtId="169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2" fillId="0" borderId="0" xfId="3"/>
    <xf numFmtId="0" fontId="2" fillId="0" borderId="1" xfId="3" applyBorder="1"/>
    <xf numFmtId="0" fontId="2" fillId="0" borderId="2" xfId="3" applyBorder="1"/>
    <xf numFmtId="0" fontId="2" fillId="0" borderId="3" xfId="3" applyBorder="1"/>
    <xf numFmtId="0" fontId="2" fillId="0" borderId="4" xfId="3" applyBorder="1"/>
    <xf numFmtId="0" fontId="2" fillId="0" borderId="7" xfId="3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6" fillId="4" borderId="9" xfId="3" applyFont="1" applyFill="1" applyBorder="1" applyAlignment="1">
      <alignment horizontal="center"/>
    </xf>
    <xf numFmtId="0" fontId="5" fillId="0" borderId="10" xfId="3" applyFont="1" applyBorder="1"/>
    <xf numFmtId="0" fontId="2" fillId="0" borderId="11" xfId="3" applyBorder="1"/>
    <xf numFmtId="0" fontId="2" fillId="0" borderId="12" xfId="3" applyBorder="1"/>
    <xf numFmtId="0" fontId="2" fillId="0" borderId="13" xfId="3" applyBorder="1"/>
    <xf numFmtId="0" fontId="6" fillId="4" borderId="16" xfId="3" applyFont="1" applyFill="1" applyBorder="1" applyAlignment="1">
      <alignment horizontal="center"/>
    </xf>
    <xf numFmtId="0" fontId="5" fillId="0" borderId="17" xfId="3" applyFont="1" applyBorder="1" applyAlignment="1">
      <alignment horizontal="center"/>
    </xf>
    <xf numFmtId="0" fontId="5" fillId="0" borderId="17" xfId="3" applyFont="1" applyBorder="1"/>
    <xf numFmtId="0" fontId="5" fillId="0" borderId="18" xfId="3" applyFont="1" applyBorder="1"/>
    <xf numFmtId="0" fontId="5" fillId="0" borderId="19" xfId="3" applyFont="1" applyBorder="1"/>
    <xf numFmtId="0" fontId="5" fillId="0" borderId="20" xfId="3" applyFont="1" applyBorder="1"/>
    <xf numFmtId="0" fontId="2" fillId="2" borderId="21" xfId="3" applyFill="1" applyBorder="1"/>
    <xf numFmtId="0" fontId="2" fillId="2" borderId="22" xfId="3" applyFill="1" applyBorder="1"/>
    <xf numFmtId="0" fontId="2" fillId="0" borderId="21" xfId="3" applyFill="1" applyBorder="1"/>
    <xf numFmtId="0" fontId="2" fillId="0" borderId="22" xfId="3" applyFill="1" applyBorder="1"/>
    <xf numFmtId="0" fontId="5" fillId="0" borderId="23" xfId="3" applyNumberFormat="1" applyFont="1" applyBorder="1" applyAlignment="1">
      <alignment horizontal="center"/>
    </xf>
    <xf numFmtId="0" fontId="7" fillId="4" borderId="27" xfId="3" applyNumberFormat="1" applyFont="1" applyFill="1" applyBorder="1" applyAlignment="1">
      <alignment horizontal="center"/>
    </xf>
    <xf numFmtId="0" fontId="2" fillId="0" borderId="16" xfId="3" applyFill="1" applyBorder="1" applyAlignment="1">
      <alignment horizontal="center"/>
    </xf>
    <xf numFmtId="0" fontId="2" fillId="0" borderId="16" xfId="3" applyFill="1" applyBorder="1"/>
    <xf numFmtId="0" fontId="2" fillId="0" borderId="11" xfId="3" applyFill="1" applyBorder="1"/>
    <xf numFmtId="0" fontId="2" fillId="0" borderId="12" xfId="3" applyFill="1" applyBorder="1"/>
    <xf numFmtId="0" fontId="2" fillId="0" borderId="13" xfId="3" applyFill="1" applyBorder="1"/>
    <xf numFmtId="166" fontId="2" fillId="2" borderId="28" xfId="3" applyNumberFormat="1" applyFill="1" applyBorder="1" applyAlignment="1">
      <alignment horizontal="left"/>
    </xf>
    <xf numFmtId="3" fontId="2" fillId="2" borderId="13" xfId="3" applyNumberFormat="1" applyFill="1" applyBorder="1" applyAlignment="1">
      <alignment horizontal="left"/>
    </xf>
    <xf numFmtId="166" fontId="2" fillId="0" borderId="28" xfId="3" applyNumberFormat="1" applyFill="1" applyBorder="1" applyAlignment="1">
      <alignment horizontal="left"/>
    </xf>
    <xf numFmtId="3" fontId="2" fillId="0" borderId="29" xfId="3" applyNumberFormat="1" applyFill="1" applyBorder="1" applyAlignment="1">
      <alignment horizontal="right"/>
    </xf>
    <xf numFmtId="166" fontId="2" fillId="0" borderId="30" xfId="3" applyNumberFormat="1" applyBorder="1" applyAlignment="1">
      <alignment horizontal="left"/>
    </xf>
    <xf numFmtId="3" fontId="2" fillId="0" borderId="29" xfId="3" applyNumberFormat="1" applyBorder="1"/>
    <xf numFmtId="166" fontId="2" fillId="0" borderId="30" xfId="3" applyNumberFormat="1" applyFont="1" applyBorder="1" applyAlignment="1">
      <alignment horizontal="left"/>
    </xf>
    <xf numFmtId="3" fontId="2" fillId="0" borderId="31" xfId="3" applyNumberFormat="1" applyFont="1" applyBorder="1"/>
    <xf numFmtId="166" fontId="2" fillId="0" borderId="30" xfId="3" applyNumberFormat="1" applyFill="1" applyBorder="1" applyAlignment="1">
      <alignment horizontal="left"/>
    </xf>
    <xf numFmtId="3" fontId="2" fillId="0" borderId="29" xfId="3" applyNumberFormat="1" applyFont="1" applyBorder="1"/>
    <xf numFmtId="166" fontId="2" fillId="0" borderId="16" xfId="3" applyNumberFormat="1" applyFill="1" applyBorder="1" applyAlignment="1">
      <alignment horizontal="left"/>
    </xf>
    <xf numFmtId="3" fontId="2" fillId="0" borderId="29" xfId="3" applyNumberFormat="1" applyFill="1" applyBorder="1"/>
    <xf numFmtId="3" fontId="8" fillId="0" borderId="15" xfId="3" applyNumberFormat="1" applyFont="1" applyFill="1" applyBorder="1"/>
    <xf numFmtId="0" fontId="2" fillId="0" borderId="0" xfId="3" applyFill="1"/>
    <xf numFmtId="3" fontId="2" fillId="0" borderId="32" xfId="3" applyNumberFormat="1" applyFill="1" applyBorder="1" applyAlignment="1">
      <alignment horizontal="right"/>
    </xf>
    <xf numFmtId="166" fontId="2" fillId="0" borderId="28" xfId="3" applyNumberFormat="1" applyBorder="1" applyAlignment="1">
      <alignment horizontal="left"/>
    </xf>
    <xf numFmtId="3" fontId="2" fillId="0" borderId="32" xfId="3" applyNumberFormat="1" applyBorder="1"/>
    <xf numFmtId="166" fontId="2" fillId="0" borderId="28" xfId="3" applyNumberFormat="1" applyFont="1" applyBorder="1" applyAlignment="1">
      <alignment horizontal="left"/>
    </xf>
    <xf numFmtId="3" fontId="2" fillId="0" borderId="33" xfId="3" applyNumberFormat="1" applyFont="1" applyBorder="1"/>
    <xf numFmtId="3" fontId="2" fillId="0" borderId="32" xfId="3" applyNumberFormat="1" applyFont="1" applyBorder="1"/>
    <xf numFmtId="3" fontId="2" fillId="0" borderId="32" xfId="3" applyNumberFormat="1" applyFill="1" applyBorder="1"/>
    <xf numFmtId="3" fontId="9" fillId="0" borderId="15" xfId="3" applyNumberFormat="1" applyFont="1" applyFill="1" applyBorder="1"/>
    <xf numFmtId="0" fontId="2" fillId="0" borderId="32" xfId="3" applyFill="1" applyBorder="1"/>
    <xf numFmtId="0" fontId="2" fillId="0" borderId="0" xfId="3" applyFill="1" applyBorder="1"/>
    <xf numFmtId="3" fontId="11" fillId="4" borderId="16" xfId="3" applyNumberFormat="1" applyFont="1" applyFill="1" applyBorder="1"/>
    <xf numFmtId="0" fontId="2" fillId="0" borderId="10" xfId="3" applyFill="1" applyBorder="1" applyAlignment="1">
      <alignment horizontal="center"/>
    </xf>
    <xf numFmtId="0" fontId="2" fillId="0" borderId="10" xfId="3" applyFill="1" applyBorder="1"/>
    <xf numFmtId="166" fontId="2" fillId="0" borderId="34" xfId="3" applyNumberFormat="1" applyFill="1" applyBorder="1" applyAlignment="1">
      <alignment horizontal="left"/>
    </xf>
    <xf numFmtId="168" fontId="2" fillId="0" borderId="13" xfId="1" applyNumberFormat="1" applyFont="1" applyFill="1" applyBorder="1" applyAlignment="1">
      <alignment horizontal="center" vertical="center"/>
    </xf>
    <xf numFmtId="3" fontId="2" fillId="0" borderId="35" xfId="3" applyNumberFormat="1" applyFill="1" applyBorder="1" applyAlignment="1">
      <alignment horizontal="center"/>
    </xf>
    <xf numFmtId="0" fontId="2" fillId="0" borderId="36" xfId="3" applyFill="1" applyBorder="1" applyAlignment="1">
      <alignment horizontal="center"/>
    </xf>
    <xf numFmtId="0" fontId="2" fillId="0" borderId="36" xfId="3" applyFill="1" applyBorder="1"/>
    <xf numFmtId="0" fontId="2" fillId="0" borderId="37" xfId="3" applyFill="1" applyBorder="1"/>
    <xf numFmtId="0" fontId="2" fillId="0" borderId="38" xfId="3" applyFill="1" applyBorder="1"/>
    <xf numFmtId="0" fontId="2" fillId="0" borderId="39" xfId="3" applyFill="1" applyBorder="1"/>
    <xf numFmtId="166" fontId="2" fillId="2" borderId="40" xfId="3" applyNumberFormat="1" applyFill="1" applyBorder="1" applyAlignment="1">
      <alignment horizontal="left"/>
    </xf>
    <xf numFmtId="3" fontId="2" fillId="2" borderId="39" xfId="3" applyNumberFormat="1" applyFill="1" applyBorder="1" applyAlignment="1">
      <alignment horizontal="left"/>
    </xf>
    <xf numFmtId="166" fontId="2" fillId="0" borderId="40" xfId="3" applyNumberFormat="1" applyFill="1" applyBorder="1" applyAlignment="1">
      <alignment horizontal="left"/>
    </xf>
    <xf numFmtId="3" fontId="2" fillId="0" borderId="41" xfId="3" applyNumberFormat="1" applyFill="1" applyBorder="1" applyAlignment="1">
      <alignment horizontal="right"/>
    </xf>
    <xf numFmtId="166" fontId="2" fillId="0" borderId="40" xfId="3" applyNumberFormat="1" applyBorder="1" applyAlignment="1">
      <alignment horizontal="left"/>
    </xf>
    <xf numFmtId="3" fontId="2" fillId="0" borderId="41" xfId="3" applyNumberFormat="1" applyBorder="1"/>
    <xf numFmtId="166" fontId="2" fillId="0" borderId="40" xfId="3" applyNumberFormat="1" applyFont="1" applyBorder="1" applyAlignment="1">
      <alignment horizontal="left"/>
    </xf>
    <xf numFmtId="3" fontId="2" fillId="0" borderId="42" xfId="3" applyNumberFormat="1" applyFont="1" applyBorder="1"/>
    <xf numFmtId="3" fontId="2" fillId="0" borderId="41" xfId="3" applyNumberFormat="1" applyFont="1" applyBorder="1"/>
    <xf numFmtId="3" fontId="2" fillId="0" borderId="41" xfId="3" applyNumberFormat="1" applyFill="1" applyBorder="1"/>
    <xf numFmtId="3" fontId="2" fillId="0" borderId="43" xfId="3" applyNumberFormat="1" applyFill="1" applyBorder="1" applyAlignment="1">
      <alignment horizontal="center"/>
    </xf>
    <xf numFmtId="0" fontId="2" fillId="0" borderId="0" xfId="3" applyBorder="1"/>
    <xf numFmtId="0" fontId="2" fillId="0" borderId="16" xfId="3" applyBorder="1"/>
    <xf numFmtId="0" fontId="2" fillId="2" borderId="16" xfId="3" applyFill="1" applyBorder="1" applyAlignment="1">
      <alignment horizontal="left"/>
    </xf>
    <xf numFmtId="0" fontId="2" fillId="2" borderId="0" xfId="3" applyFill="1" applyBorder="1" applyAlignment="1">
      <alignment horizontal="left"/>
    </xf>
    <xf numFmtId="3" fontId="8" fillId="0" borderId="47" xfId="3" applyNumberFormat="1" applyFont="1" applyFill="1" applyBorder="1"/>
    <xf numFmtId="3" fontId="12" fillId="0" borderId="47" xfId="3" applyNumberFormat="1" applyFont="1" applyFill="1" applyBorder="1"/>
    <xf numFmtId="0" fontId="2" fillId="0" borderId="47" xfId="3" applyBorder="1"/>
    <xf numFmtId="0" fontId="2" fillId="0" borderId="27" xfId="3" applyBorder="1"/>
    <xf numFmtId="0" fontId="2" fillId="0" borderId="22" xfId="3" applyBorder="1"/>
    <xf numFmtId="3" fontId="2" fillId="2" borderId="27" xfId="3" applyNumberFormat="1" applyFill="1" applyBorder="1"/>
    <xf numFmtId="3" fontId="2" fillId="2" borderId="22" xfId="3" applyNumberFormat="1" applyFill="1" applyBorder="1" applyAlignment="1">
      <alignment horizontal="left"/>
    </xf>
    <xf numFmtId="3" fontId="2" fillId="0" borderId="27" xfId="3" applyNumberFormat="1" applyBorder="1"/>
    <xf numFmtId="3" fontId="2" fillId="0" borderId="23" xfId="3" applyNumberFormat="1" applyBorder="1" applyAlignment="1">
      <alignment horizontal="left"/>
    </xf>
    <xf numFmtId="3" fontId="2" fillId="0" borderId="48" xfId="3" applyNumberFormat="1" applyBorder="1" applyAlignment="1">
      <alignment horizontal="left"/>
    </xf>
    <xf numFmtId="3" fontId="8" fillId="0" borderId="26" xfId="3" applyNumberFormat="1" applyFont="1" applyFill="1" applyBorder="1"/>
    <xf numFmtId="3" fontId="8" fillId="4" borderId="27" xfId="3" applyNumberFormat="1" applyFont="1" applyFill="1" applyBorder="1"/>
    <xf numFmtId="3" fontId="11" fillId="0" borderId="26" xfId="3" applyNumberFormat="1" applyFont="1" applyBorder="1"/>
    <xf numFmtId="0" fontId="2" fillId="0" borderId="0" xfId="3" applyBorder="1" applyAlignment="1">
      <alignment horizontal="center"/>
    </xf>
    <xf numFmtId="0" fontId="2" fillId="0" borderId="0" xfId="3" applyAlignment="1"/>
    <xf numFmtId="169" fontId="2" fillId="0" borderId="0" xfId="3" applyNumberForma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49" xfId="3" applyBorder="1"/>
    <xf numFmtId="0" fontId="2" fillId="0" borderId="29" xfId="3" applyBorder="1" applyAlignment="1"/>
    <xf numFmtId="0" fontId="2" fillId="0" borderId="50" xfId="3" applyBorder="1"/>
    <xf numFmtId="0" fontId="2" fillId="0" borderId="51" xfId="3" applyBorder="1"/>
    <xf numFmtId="169" fontId="2" fillId="0" borderId="52" xfId="3" applyNumberFormat="1" applyBorder="1" applyAlignment="1">
      <alignment horizontal="left"/>
    </xf>
    <xf numFmtId="0" fontId="2" fillId="0" borderId="0" xfId="3" applyFill="1" applyBorder="1" applyAlignment="1"/>
    <xf numFmtId="0" fontId="2" fillId="0" borderId="51" xfId="3" applyFont="1" applyBorder="1"/>
    <xf numFmtId="0" fontId="2" fillId="0" borderId="0" xfId="3" applyFont="1" applyBorder="1"/>
    <xf numFmtId="0" fontId="2" fillId="4" borderId="51" xfId="3" applyFill="1" applyBorder="1"/>
    <xf numFmtId="169" fontId="2" fillId="4" borderId="52" xfId="3" applyNumberFormat="1" applyFill="1" applyBorder="1" applyAlignment="1">
      <alignment horizontal="left"/>
    </xf>
    <xf numFmtId="0" fontId="2" fillId="0" borderId="0" xfId="3" applyFont="1" applyFill="1" applyBorder="1"/>
    <xf numFmtId="0" fontId="2" fillId="0" borderId="51" xfId="3" applyFont="1" applyFill="1" applyBorder="1"/>
    <xf numFmtId="169" fontId="2" fillId="0" borderId="52" xfId="3" applyNumberFormat="1" applyFont="1" applyFill="1" applyBorder="1" applyAlignment="1">
      <alignment horizontal="left"/>
    </xf>
    <xf numFmtId="0" fontId="2" fillId="0" borderId="53" xfId="3" applyBorder="1"/>
    <xf numFmtId="169" fontId="2" fillId="0" borderId="55" xfId="3" applyNumberFormat="1" applyFont="1" applyFill="1" applyBorder="1" applyAlignment="1">
      <alignment horizontal="left"/>
    </xf>
    <xf numFmtId="0" fontId="2" fillId="0" borderId="0" xfId="3" applyBorder="1" applyAlignment="1"/>
    <xf numFmtId="3" fontId="2" fillId="0" borderId="0" xfId="3" applyNumberFormat="1" applyBorder="1" applyAlignment="1">
      <alignment horizontal="left"/>
    </xf>
    <xf numFmtId="0" fontId="2" fillId="0" borderId="56" xfId="3" applyBorder="1" applyAlignment="1"/>
    <xf numFmtId="0" fontId="2" fillId="0" borderId="51" xfId="3" applyFill="1" applyBorder="1"/>
    <xf numFmtId="0" fontId="2" fillId="0" borderId="54" xfId="3" applyFill="1" applyBorder="1"/>
    <xf numFmtId="164" fontId="5" fillId="2" borderId="5" xfId="3" applyNumberFormat="1" applyFont="1" applyFill="1" applyBorder="1" applyAlignment="1">
      <alignment horizontal="center"/>
    </xf>
    <xf numFmtId="164" fontId="5" fillId="2" borderId="6" xfId="3" applyNumberFormat="1" applyFont="1" applyFill="1" applyBorder="1" applyAlignment="1">
      <alignment horizontal="center"/>
    </xf>
    <xf numFmtId="165" fontId="5" fillId="2" borderId="5" xfId="3" applyNumberFormat="1" applyFont="1" applyFill="1" applyBorder="1" applyAlignment="1">
      <alignment horizontal="center"/>
    </xf>
    <xf numFmtId="165" fontId="5" fillId="2" borderId="6" xfId="3" applyNumberFormat="1" applyFont="1" applyFill="1" applyBorder="1" applyAlignment="1">
      <alignment horizontal="center"/>
    </xf>
    <xf numFmtId="0" fontId="5" fillId="0" borderId="22" xfId="3" applyFont="1" applyBorder="1" applyAlignment="1">
      <alignment horizontal="right"/>
    </xf>
    <xf numFmtId="3" fontId="0" fillId="0" borderId="18" xfId="0" applyNumberFormat="1" applyFill="1" applyBorder="1"/>
    <xf numFmtId="3" fontId="0" fillId="0" borderId="61" xfId="0" applyNumberFormat="1" applyFill="1" applyBorder="1"/>
    <xf numFmtId="3" fontId="0" fillId="0" borderId="19" xfId="0" applyNumberFormat="1" applyFill="1" applyBorder="1"/>
    <xf numFmtId="3" fontId="0" fillId="3" borderId="20" xfId="0" applyNumberFormat="1" applyFill="1" applyBorder="1"/>
    <xf numFmtId="0" fontId="0" fillId="0" borderId="60" xfId="0" applyFill="1" applyBorder="1"/>
    <xf numFmtId="167" fontId="0" fillId="0" borderId="60" xfId="0" applyNumberFormat="1" applyFill="1" applyBorder="1"/>
    <xf numFmtId="3" fontId="0" fillId="0" borderId="21" xfId="0" applyNumberFormat="1" applyFill="1" applyBorder="1"/>
    <xf numFmtId="0" fontId="0" fillId="0" borderId="22" xfId="0" applyFill="1" applyBorder="1" applyAlignment="1">
      <alignment horizontal="center"/>
    </xf>
    <xf numFmtId="3" fontId="0" fillId="0" borderId="11" xfId="0" applyNumberFormat="1" applyFill="1" applyBorder="1"/>
    <xf numFmtId="3" fontId="0" fillId="0" borderId="62" xfId="0" applyNumberFormat="1" applyFill="1" applyBorder="1"/>
    <xf numFmtId="3" fontId="0" fillId="0" borderId="12" xfId="0" applyNumberFormat="1" applyFill="1" applyBorder="1"/>
    <xf numFmtId="3" fontId="0" fillId="3" borderId="13" xfId="0" applyNumberFormat="1" applyFill="1" applyBorder="1"/>
    <xf numFmtId="0" fontId="0" fillId="0" borderId="34" xfId="0" applyFill="1" applyBorder="1"/>
    <xf numFmtId="3" fontId="0" fillId="0" borderId="28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7" xfId="0" applyFill="1" applyBorder="1"/>
    <xf numFmtId="0" fontId="0" fillId="0" borderId="63" xfId="0" applyFill="1" applyBorder="1"/>
    <xf numFmtId="0" fontId="0" fillId="0" borderId="3" xfId="0" applyFill="1" applyBorder="1"/>
    <xf numFmtId="0" fontId="0" fillId="0" borderId="30" xfId="0" applyFill="1" applyBorder="1"/>
    <xf numFmtId="0" fontId="0" fillId="0" borderId="29" xfId="0" applyFill="1" applyBorder="1"/>
    <xf numFmtId="0" fontId="0" fillId="0" borderId="64" xfId="0" applyFill="1" applyBorder="1"/>
    <xf numFmtId="0" fontId="0" fillId="3" borderId="0" xfId="0" applyFill="1"/>
    <xf numFmtId="0" fontId="0" fillId="0" borderId="0" xfId="0" applyFill="1"/>
    <xf numFmtId="0" fontId="0" fillId="0" borderId="32" xfId="0" applyFill="1" applyBorder="1"/>
    <xf numFmtId="0" fontId="0" fillId="0" borderId="4" xfId="0" applyFill="1" applyBorder="1"/>
    <xf numFmtId="167" fontId="0" fillId="0" borderId="64" xfId="0" applyNumberFormat="1" applyFill="1" applyBorder="1"/>
    <xf numFmtId="0" fontId="0" fillId="0" borderId="65" xfId="0" applyFill="1" applyBorder="1"/>
    <xf numFmtId="0" fontId="0" fillId="0" borderId="9" xfId="0" applyFill="1" applyBorder="1" applyAlignment="1">
      <alignment horizontal="center"/>
    </xf>
    <xf numFmtId="0" fontId="0" fillId="0" borderId="48" xfId="0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/>
    <xf numFmtId="0" fontId="2" fillId="0" borderId="48" xfId="0" applyFont="1" applyFill="1" applyBorder="1"/>
    <xf numFmtId="0" fontId="2" fillId="0" borderId="19" xfId="0" applyFont="1" applyFill="1" applyBorder="1"/>
    <xf numFmtId="0" fontId="2" fillId="0" borderId="18" xfId="0" applyFont="1" applyFill="1" applyBorder="1"/>
    <xf numFmtId="0" fontId="2" fillId="0" borderId="22" xfId="0" applyFont="1" applyFill="1" applyBorder="1"/>
    <xf numFmtId="0" fontId="2" fillId="0" borderId="17" xfId="0" applyFont="1" applyFill="1" applyBorder="1" applyAlignment="1">
      <alignment horizontal="center"/>
    </xf>
    <xf numFmtId="0" fontId="0" fillId="3" borderId="13" xfId="0" applyFill="1" applyBorder="1"/>
    <xf numFmtId="0" fontId="2" fillId="0" borderId="32" xfId="0" applyFont="1" applyFill="1" applyBorder="1"/>
    <xf numFmtId="0" fontId="2" fillId="0" borderId="12" xfId="0" applyFont="1" applyFill="1" applyBorder="1"/>
    <xf numFmtId="0" fontId="2" fillId="0" borderId="11" xfId="0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66" xfId="0" applyFont="1" applyFill="1" applyBorder="1"/>
    <xf numFmtId="0" fontId="2" fillId="0" borderId="69" xfId="0" applyFont="1" applyFill="1" applyBorder="1"/>
    <xf numFmtId="0" fontId="2" fillId="0" borderId="67" xfId="0" applyFont="1" applyFill="1" applyBorder="1"/>
    <xf numFmtId="0" fontId="2" fillId="0" borderId="71" xfId="0" applyFont="1" applyFill="1" applyBorder="1"/>
    <xf numFmtId="0" fontId="2" fillId="0" borderId="76" xfId="0" applyFont="1" applyFill="1" applyBorder="1" applyAlignment="1">
      <alignment horizontal="center"/>
    </xf>
    <xf numFmtId="0" fontId="2" fillId="0" borderId="29" xfId="0" applyFont="1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8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41" xfId="0" applyFont="1" applyFill="1" applyBorder="1"/>
    <xf numFmtId="0" fontId="2" fillId="0" borderId="38" xfId="0" applyFont="1" applyFill="1" applyBorder="1"/>
    <xf numFmtId="0" fontId="2" fillId="0" borderId="37" xfId="0" applyFont="1" applyFill="1" applyBorder="1"/>
    <xf numFmtId="0" fontId="2" fillId="0" borderId="46" xfId="0" applyFont="1" applyFill="1" applyBorder="1"/>
    <xf numFmtId="0" fontId="2" fillId="0" borderId="85" xfId="0" applyFont="1" applyFill="1" applyBorder="1" applyAlignment="1">
      <alignment horizontal="center"/>
    </xf>
    <xf numFmtId="0" fontId="0" fillId="0" borderId="27" xfId="0" applyFill="1" applyBorder="1"/>
    <xf numFmtId="0" fontId="2" fillId="0" borderId="8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18" xfId="0" applyFill="1" applyBorder="1"/>
    <xf numFmtId="0" fontId="0" fillId="0" borderId="86" xfId="0" applyFill="1" applyBorder="1"/>
    <xf numFmtId="0" fontId="5" fillId="0" borderId="48" xfId="0" applyFont="1" applyFill="1" applyBorder="1"/>
    <xf numFmtId="0" fontId="5" fillId="0" borderId="19" xfId="0" applyFont="1" applyFill="1" applyBorder="1"/>
    <xf numFmtId="0" fontId="5" fillId="0" borderId="18" xfId="0" applyFont="1" applyFill="1" applyBorder="1"/>
    <xf numFmtId="0" fontId="5" fillId="0" borderId="61" xfId="0" applyFont="1" applyFill="1" applyBorder="1" applyAlignment="1">
      <alignment horizontal="center"/>
    </xf>
    <xf numFmtId="0" fontId="5" fillId="0" borderId="62" xfId="0" applyFont="1" applyFill="1" applyBorder="1" applyAlignment="1">
      <alignment horizontal="center"/>
    </xf>
    <xf numFmtId="0" fontId="2" fillId="0" borderId="62" xfId="0" applyFont="1" applyFill="1" applyBorder="1"/>
    <xf numFmtId="0" fontId="2" fillId="0" borderId="10" xfId="0" applyFont="1" applyFill="1" applyBorder="1"/>
    <xf numFmtId="0" fontId="2" fillId="0" borderId="100" xfId="0" applyFont="1" applyFill="1" applyBorder="1"/>
    <xf numFmtId="0" fontId="2" fillId="0" borderId="1" xfId="0" applyFont="1" applyFill="1" applyBorder="1"/>
    <xf numFmtId="167" fontId="2" fillId="0" borderId="21" xfId="3" applyNumberFormat="1" applyFill="1" applyBorder="1" applyAlignment="1">
      <alignment horizontal="center"/>
    </xf>
    <xf numFmtId="0" fontId="2" fillId="0" borderId="58" xfId="3" applyBorder="1" applyAlignment="1">
      <alignment horizontal="center"/>
    </xf>
    <xf numFmtId="0" fontId="2" fillId="0" borderId="59" xfId="3" applyBorder="1" applyAlignment="1">
      <alignment horizontal="center"/>
    </xf>
    <xf numFmtId="165" fontId="5" fillId="0" borderId="9" xfId="3" applyNumberFormat="1" applyFont="1" applyBorder="1" applyAlignment="1">
      <alignment horizontal="center"/>
    </xf>
    <xf numFmtId="165" fontId="5" fillId="0" borderId="5" xfId="3" applyNumberFormat="1" applyFont="1" applyBorder="1" applyAlignment="1">
      <alignment horizontal="center"/>
    </xf>
    <xf numFmtId="165" fontId="5" fillId="0" borderId="6" xfId="3" applyNumberFormat="1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22" xfId="3" applyFont="1" applyBorder="1" applyAlignment="1">
      <alignment horizontal="center"/>
    </xf>
    <xf numFmtId="164" fontId="5" fillId="0" borderId="5" xfId="3" applyNumberFormat="1" applyFont="1" applyBorder="1" applyAlignment="1">
      <alignment horizontal="center"/>
    </xf>
    <xf numFmtId="164" fontId="5" fillId="0" borderId="6" xfId="3" applyNumberFormat="1" applyFont="1" applyBorder="1" applyAlignment="1">
      <alignment horizontal="center"/>
    </xf>
    <xf numFmtId="0" fontId="0" fillId="0" borderId="0" xfId="0"/>
    <xf numFmtId="0" fontId="0" fillId="0" borderId="2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28" xfId="0" applyFill="1" applyBorder="1"/>
    <xf numFmtId="0" fontId="0" fillId="0" borderId="2" xfId="0" applyFill="1" applyBorder="1"/>
    <xf numFmtId="3" fontId="0" fillId="0" borderId="14" xfId="0" applyNumberFormat="1" applyFill="1" applyBorder="1"/>
    <xf numFmtId="3" fontId="0" fillId="0" borderId="23" xfId="0" applyNumberFormat="1" applyFill="1" applyBorder="1"/>
    <xf numFmtId="167" fontId="0" fillId="0" borderId="34" xfId="0" applyNumberFormat="1" applyFill="1" applyBorder="1"/>
    <xf numFmtId="3" fontId="0" fillId="0" borderId="34" xfId="0" applyNumberFormat="1" applyFill="1" applyBorder="1"/>
    <xf numFmtId="3" fontId="0" fillId="0" borderId="60" xfId="0" applyNumberFormat="1" applyFill="1" applyBorder="1"/>
    <xf numFmtId="3" fontId="0" fillId="0" borderId="13" xfId="0" applyNumberFormat="1" applyFill="1" applyBorder="1"/>
    <xf numFmtId="3" fontId="0" fillId="0" borderId="20" xfId="0" applyNumberFormat="1" applyFill="1" applyBorder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3" fontId="0" fillId="0" borderId="29" xfId="0" applyNumberFormat="1" applyFill="1" applyBorder="1"/>
    <xf numFmtId="0" fontId="0" fillId="0" borderId="0" xfId="0"/>
    <xf numFmtId="0" fontId="2" fillId="0" borderId="0" xfId="3"/>
    <xf numFmtId="0" fontId="2" fillId="0" borderId="24" xfId="3" applyFill="1" applyBorder="1"/>
    <xf numFmtId="0" fontId="2" fillId="0" borderId="25" xfId="3" applyFill="1" applyBorder="1"/>
    <xf numFmtId="3" fontId="2" fillId="0" borderId="21" xfId="3" applyNumberFormat="1" applyBorder="1" applyAlignment="1">
      <alignment horizontal="left"/>
    </xf>
    <xf numFmtId="167" fontId="2" fillId="0" borderId="28" xfId="3" applyNumberFormat="1" applyFill="1" applyBorder="1" applyAlignment="1">
      <alignment horizontal="center"/>
    </xf>
    <xf numFmtId="3" fontId="2" fillId="0" borderId="13" xfId="3" applyNumberFormat="1" applyFill="1" applyBorder="1" applyAlignment="1">
      <alignment horizontal="center"/>
    </xf>
    <xf numFmtId="0" fontId="0" fillId="0" borderId="0" xfId="0"/>
    <xf numFmtId="0" fontId="2" fillId="0" borderId="0" xfId="3"/>
    <xf numFmtId="0" fontId="2" fillId="0" borderId="8" xfId="3" applyBorder="1" applyAlignment="1">
      <alignment horizontal="center"/>
    </xf>
    <xf numFmtId="0" fontId="2" fillId="0" borderId="14" xfId="3" applyBorder="1" applyAlignment="1">
      <alignment horizontal="center"/>
    </xf>
    <xf numFmtId="0" fontId="2" fillId="0" borderId="15" xfId="3" applyBorder="1" applyAlignment="1">
      <alignment horizontal="center"/>
    </xf>
    <xf numFmtId="0" fontId="2" fillId="0" borderId="23" xfId="3" applyFill="1" applyBorder="1"/>
    <xf numFmtId="0" fontId="5" fillId="0" borderId="26" xfId="3" applyNumberFormat="1" applyFont="1" applyBorder="1" applyAlignment="1">
      <alignment horizontal="center"/>
    </xf>
    <xf numFmtId="3" fontId="11" fillId="0" borderId="15" xfId="3" applyNumberFormat="1" applyFont="1" applyFill="1" applyBorder="1"/>
    <xf numFmtId="3" fontId="11" fillId="0" borderId="26" xfId="3" applyNumberFormat="1" applyFont="1" applyFill="1" applyBorder="1"/>
    <xf numFmtId="3" fontId="2" fillId="5" borderId="22" xfId="3" applyNumberFormat="1" applyFill="1" applyBorder="1" applyAlignment="1">
      <alignment horizontal="left"/>
    </xf>
    <xf numFmtId="3" fontId="11" fillId="0" borderId="47" xfId="3" applyNumberFormat="1" applyFont="1" applyFill="1" applyBorder="1"/>
    <xf numFmtId="165" fontId="5" fillId="0" borderId="7" xfId="3" applyNumberFormat="1" applyFont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5" fillId="0" borderId="26" xfId="4" applyFont="1" applyFill="1" applyBorder="1" applyAlignment="1">
      <alignment horizontal="center"/>
    </xf>
    <xf numFmtId="0" fontId="2" fillId="0" borderId="8" xfId="4" applyFont="1" applyFill="1" applyBorder="1" applyAlignment="1">
      <alignment horizontal="center"/>
    </xf>
    <xf numFmtId="0" fontId="2" fillId="0" borderId="45" xfId="4" applyFont="1" applyFill="1" applyBorder="1" applyAlignment="1">
      <alignment horizontal="center"/>
    </xf>
    <xf numFmtId="0" fontId="2" fillId="0" borderId="26" xfId="4" applyFont="1" applyFill="1" applyBorder="1" applyAlignment="1">
      <alignment horizontal="center"/>
    </xf>
    <xf numFmtId="0" fontId="4" fillId="0" borderId="65" xfId="4" applyFill="1" applyBorder="1" applyAlignment="1">
      <alignment horizontal="center"/>
    </xf>
    <xf numFmtId="0" fontId="5" fillId="0" borderId="0" xfId="4" applyFont="1" applyFill="1" applyBorder="1" applyAlignment="1">
      <alignment horizontal="center"/>
    </xf>
    <xf numFmtId="14" fontId="0" fillId="0" borderId="30" xfId="0" applyNumberFormat="1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14" fontId="0" fillId="0" borderId="64" xfId="0" applyNumberFormat="1" applyFont="1" applyFill="1" applyBorder="1" applyAlignment="1">
      <alignment horizontal="center"/>
    </xf>
    <xf numFmtId="167" fontId="0" fillId="0" borderId="64" xfId="0" applyNumberFormat="1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167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67" fontId="0" fillId="0" borderId="65" xfId="0" applyNumberFormat="1" applyFont="1" applyFill="1" applyBorder="1" applyAlignment="1">
      <alignment horizontal="center"/>
    </xf>
    <xf numFmtId="1" fontId="0" fillId="6" borderId="4" xfId="0" applyNumberFormat="1" applyFont="1" applyFill="1" applyBorder="1" applyAlignment="1">
      <alignment horizontal="center"/>
    </xf>
    <xf numFmtId="167" fontId="0" fillId="0" borderId="30" xfId="0" applyNumberFormat="1" applyFont="1" applyFill="1" applyBorder="1" applyAlignment="1">
      <alignment horizontal="center"/>
    </xf>
    <xf numFmtId="167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63" xfId="0" applyNumberFormat="1" applyFont="1" applyFill="1" applyBorder="1" applyAlignment="1">
      <alignment horizontal="center"/>
    </xf>
    <xf numFmtId="3" fontId="0" fillId="0" borderId="65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29" xfId="0" applyNumberFormat="1" applyFont="1" applyFill="1" applyBorder="1" applyAlignment="1">
      <alignment horizontal="center"/>
    </xf>
    <xf numFmtId="14" fontId="0" fillId="0" borderId="28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167" fontId="0" fillId="0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167" fontId="0" fillId="0" borderId="16" xfId="0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3" xfId="0" applyNumberFormat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11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6" borderId="13" xfId="0" applyNumberFormat="1" applyFont="1" applyFill="1" applyBorder="1" applyAlignment="1">
      <alignment horizontal="center"/>
    </xf>
    <xf numFmtId="167" fontId="0" fillId="0" borderId="28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62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>
      <alignment horizontal="center"/>
    </xf>
    <xf numFmtId="3" fontId="0" fillId="0" borderId="32" xfId="0" applyNumberFormat="1" applyFont="1" applyFill="1" applyBorder="1" applyAlignment="1">
      <alignment horizontal="center"/>
    </xf>
    <xf numFmtId="167" fontId="0" fillId="0" borderId="79" xfId="0" applyNumberFormat="1" applyFont="1" applyFill="1" applyBorder="1" applyAlignment="1">
      <alignment horizontal="center"/>
    </xf>
    <xf numFmtId="3" fontId="0" fillId="0" borderId="14" xfId="0" applyNumberFormat="1" applyFont="1" applyFill="1" applyBorder="1" applyAlignment="1">
      <alignment horizontal="center"/>
    </xf>
    <xf numFmtId="167" fontId="0" fillId="0" borderId="78" xfId="0" applyNumberFormat="1" applyFont="1" applyFill="1" applyBorder="1" applyAlignment="1">
      <alignment horizontal="center"/>
    </xf>
    <xf numFmtId="3" fontId="0" fillId="0" borderId="34" xfId="0" applyNumberFormat="1" applyFont="1" applyFill="1" applyBorder="1" applyAlignment="1">
      <alignment horizontal="center"/>
    </xf>
    <xf numFmtId="14" fontId="0" fillId="0" borderId="40" xfId="0" applyNumberFormat="1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14" fontId="0" fillId="0" borderId="37" xfId="0" applyNumberFormat="1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167" fontId="0" fillId="0" borderId="84" xfId="0" applyNumberFormat="1" applyFont="1" applyFill="1" applyBorder="1" applyAlignment="1">
      <alignment horizontal="center"/>
    </xf>
    <xf numFmtId="0" fontId="0" fillId="0" borderId="84" xfId="0" applyFont="1" applyFill="1" applyBorder="1" applyAlignment="1">
      <alignment horizontal="center"/>
    </xf>
    <xf numFmtId="167" fontId="0" fillId="0" borderId="36" xfId="0" applyNumberFormat="1" applyFont="1" applyFill="1" applyBorder="1" applyAlignment="1">
      <alignment horizontal="center"/>
    </xf>
    <xf numFmtId="1" fontId="0" fillId="0" borderId="38" xfId="0" applyNumberFormat="1" applyFont="1" applyFill="1" applyBorder="1" applyAlignment="1">
      <alignment horizontal="center"/>
    </xf>
    <xf numFmtId="1" fontId="0" fillId="0" borderId="39" xfId="0" applyNumberFormat="1" applyFont="1" applyFill="1" applyBorder="1" applyAlignment="1">
      <alignment horizontal="center"/>
    </xf>
    <xf numFmtId="167" fontId="0" fillId="0" borderId="46" xfId="0" applyNumberFormat="1" applyFont="1" applyFill="1" applyBorder="1" applyAlignment="1">
      <alignment horizontal="center"/>
    </xf>
    <xf numFmtId="1" fontId="0" fillId="6" borderId="39" xfId="0" applyNumberFormat="1" applyFont="1" applyFill="1" applyBorder="1" applyAlignment="1">
      <alignment horizontal="center"/>
    </xf>
    <xf numFmtId="167" fontId="0" fillId="0" borderId="40" xfId="0" applyNumberFormat="1" applyFont="1" applyFill="1" applyBorder="1" applyAlignment="1">
      <alignment horizontal="center"/>
    </xf>
    <xf numFmtId="167" fontId="0" fillId="0" borderId="37" xfId="0" applyNumberFormat="1" applyFont="1" applyFill="1" applyBorder="1" applyAlignment="1">
      <alignment horizontal="center"/>
    </xf>
    <xf numFmtId="3" fontId="0" fillId="0" borderId="38" xfId="0" applyNumberFormat="1" applyFont="1" applyFill="1" applyBorder="1" applyAlignment="1">
      <alignment horizontal="center"/>
    </xf>
    <xf numFmtId="3" fontId="0" fillId="0" borderId="81" xfId="0" applyNumberFormat="1" applyFont="1" applyFill="1" applyBorder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167" fontId="0" fillId="0" borderId="83" xfId="0" applyNumberFormat="1" applyFont="1" applyFill="1" applyBorder="1" applyAlignment="1">
      <alignment horizontal="center"/>
    </xf>
    <xf numFmtId="3" fontId="0" fillId="0" borderId="82" xfId="0" applyNumberFormat="1" applyFont="1" applyFill="1" applyBorder="1" applyAlignment="1">
      <alignment horizontal="center"/>
    </xf>
    <xf numFmtId="3" fontId="0" fillId="0" borderId="44" xfId="0" applyNumberFormat="1" applyFont="1" applyFill="1" applyBorder="1" applyAlignment="1">
      <alignment horizontal="center"/>
    </xf>
    <xf numFmtId="3" fontId="0" fillId="0" borderId="77" xfId="0" applyNumberFormat="1" applyFont="1" applyFill="1" applyBorder="1" applyAlignment="1">
      <alignment horizontal="center"/>
    </xf>
    <xf numFmtId="14" fontId="0" fillId="0" borderId="70" xfId="0" applyNumberFormat="1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69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14" fontId="0" fillId="0" borderId="67" xfId="0" applyNumberFormat="1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167" fontId="0" fillId="0" borderId="75" xfId="0" applyNumberFormat="1" applyFont="1" applyFill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167" fontId="0" fillId="0" borderId="73" xfId="0" applyNumberFormat="1" applyFont="1" applyFill="1" applyBorder="1" applyAlignment="1">
      <alignment horizontal="center"/>
    </xf>
    <xf numFmtId="1" fontId="0" fillId="0" borderId="69" xfId="0" applyNumberFormat="1" applyFont="1" applyFill="1" applyBorder="1" applyAlignment="1">
      <alignment horizontal="center"/>
    </xf>
    <xf numFmtId="167" fontId="0" fillId="0" borderId="71" xfId="0" applyNumberFormat="1" applyFont="1" applyFill="1" applyBorder="1" applyAlignment="1">
      <alignment horizontal="center"/>
    </xf>
    <xf numFmtId="0" fontId="0" fillId="6" borderId="68" xfId="0" applyFont="1" applyFill="1" applyBorder="1" applyAlignment="1">
      <alignment horizontal="center"/>
    </xf>
    <xf numFmtId="167" fontId="0" fillId="0" borderId="70" xfId="0" applyNumberFormat="1" applyFont="1" applyFill="1" applyBorder="1" applyAlignment="1">
      <alignment horizontal="center"/>
    </xf>
    <xf numFmtId="167" fontId="0" fillId="0" borderId="67" xfId="0" applyNumberFormat="1" applyFont="1" applyFill="1" applyBorder="1" applyAlignment="1">
      <alignment horizontal="center"/>
    </xf>
    <xf numFmtId="3" fontId="0" fillId="0" borderId="69" xfId="0" applyNumberFormat="1" applyFont="1" applyFill="1" applyBorder="1" applyAlignment="1">
      <alignment horizontal="center"/>
    </xf>
    <xf numFmtId="3" fontId="0" fillId="0" borderId="72" xfId="0" applyNumberFormat="1" applyFont="1" applyFill="1" applyBorder="1" applyAlignment="1">
      <alignment horizontal="center"/>
    </xf>
    <xf numFmtId="3" fontId="0" fillId="0" borderId="71" xfId="0" applyNumberFormat="1" applyFont="1" applyFill="1" applyBorder="1" applyAlignment="1">
      <alignment horizontal="center"/>
    </xf>
    <xf numFmtId="3" fontId="0" fillId="0" borderId="68" xfId="0" applyNumberFormat="1" applyFont="1" applyFill="1" applyBorder="1" applyAlignment="1">
      <alignment horizontal="center"/>
    </xf>
    <xf numFmtId="3" fontId="0" fillId="0" borderId="66" xfId="0" applyNumberFormat="1" applyFont="1" applyFill="1" applyBorder="1" applyAlignment="1">
      <alignment horizontal="center"/>
    </xf>
    <xf numFmtId="166" fontId="0" fillId="0" borderId="67" xfId="0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6" fontId="0" fillId="0" borderId="11" xfId="0" applyNumberFormat="1" applyFont="1" applyFill="1" applyBorder="1" applyAlignment="1">
      <alignment horizontal="center"/>
    </xf>
    <xf numFmtId="14" fontId="0" fillId="0" borderId="21" xfId="0" applyNumberFormat="1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0" fontId="0" fillId="0" borderId="61" xfId="0" applyFont="1" applyFill="1" applyBorder="1" applyAlignment="1">
      <alignment horizontal="center"/>
    </xf>
    <xf numFmtId="14" fontId="0" fillId="0" borderId="60" xfId="0" applyNumberFormat="1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7" fontId="0" fillId="0" borderId="60" xfId="0" applyNumberFormat="1" applyFont="1" applyFill="1" applyBorder="1" applyAlignment="1">
      <alignment horizontal="center"/>
    </xf>
    <xf numFmtId="167" fontId="0" fillId="0" borderId="21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67" fontId="0" fillId="0" borderId="22" xfId="0" applyNumberFormat="1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61" xfId="0" applyNumberFormat="1" applyFont="1" applyFill="1" applyBorder="1" applyAlignment="1">
      <alignment horizontal="center"/>
    </xf>
    <xf numFmtId="3" fontId="0" fillId="0" borderId="22" xfId="0" applyNumberFormat="1" applyFont="1" applyFill="1" applyBorder="1" applyAlignment="1">
      <alignment horizontal="center"/>
    </xf>
    <xf numFmtId="3" fontId="0" fillId="0" borderId="20" xfId="0" applyNumberFormat="1" applyFont="1" applyFill="1" applyBorder="1" applyAlignment="1">
      <alignment horizontal="center"/>
    </xf>
    <xf numFmtId="3" fontId="0" fillId="0" borderId="48" xfId="0" applyNumberFormat="1" applyFont="1" applyFill="1" applyBorder="1" applyAlignment="1">
      <alignment horizontal="center"/>
    </xf>
    <xf numFmtId="166" fontId="0" fillId="0" borderId="18" xfId="0" applyNumberFormat="1" applyFont="1" applyFill="1" applyBorder="1" applyAlignment="1">
      <alignment horizontal="center"/>
    </xf>
    <xf numFmtId="164" fontId="5" fillId="0" borderId="103" xfId="3" applyNumberFormat="1" applyFont="1" applyBorder="1" applyAlignment="1">
      <alignment horizontal="center"/>
    </xf>
    <xf numFmtId="0" fontId="2" fillId="0" borderId="104" xfId="3" applyBorder="1" applyAlignment="1">
      <alignment horizontal="center"/>
    </xf>
    <xf numFmtId="3" fontId="2" fillId="0" borderId="32" xfId="3" applyNumberFormat="1" applyFill="1" applyBorder="1" applyAlignment="1">
      <alignment horizontal="center"/>
    </xf>
    <xf numFmtId="3" fontId="8" fillId="0" borderId="14" xfId="3" applyNumberFormat="1" applyFont="1" applyFill="1" applyBorder="1"/>
    <xf numFmtId="3" fontId="12" fillId="0" borderId="15" xfId="3" applyNumberFormat="1" applyFont="1" applyFill="1" applyBorder="1"/>
    <xf numFmtId="3" fontId="11" fillId="0" borderId="8" xfId="3" applyNumberFormat="1" applyFont="1" applyFill="1" applyBorder="1"/>
    <xf numFmtId="3" fontId="12" fillId="0" borderId="8" xfId="3" applyNumberFormat="1" applyFont="1" applyFill="1" applyBorder="1"/>
    <xf numFmtId="3" fontId="12" fillId="4" borderId="0" xfId="3" applyNumberFormat="1" applyFont="1" applyFill="1" applyBorder="1"/>
    <xf numFmtId="3" fontId="9" fillId="0" borderId="14" xfId="3" applyNumberFormat="1" applyFont="1" applyFill="1" applyBorder="1"/>
    <xf numFmtId="3" fontId="9" fillId="4" borderId="0" xfId="3" applyNumberFormat="1" applyFont="1" applyFill="1" applyBorder="1"/>
    <xf numFmtId="168" fontId="2" fillId="0" borderId="32" xfId="1" applyNumberFormat="1" applyFont="1" applyFill="1" applyBorder="1" applyAlignment="1">
      <alignment horizontal="center" vertical="center"/>
    </xf>
    <xf numFmtId="3" fontId="2" fillId="0" borderId="101" xfId="3" applyNumberFormat="1" applyFill="1" applyBorder="1" applyAlignment="1">
      <alignment horizontal="center"/>
    </xf>
    <xf numFmtId="3" fontId="2" fillId="0" borderId="102" xfId="3" applyNumberFormat="1" applyFill="1" applyBorder="1" applyAlignment="1">
      <alignment horizontal="center"/>
    </xf>
    <xf numFmtId="3" fontId="9" fillId="0" borderId="44" xfId="3" applyNumberFormat="1" applyFont="1" applyFill="1" applyBorder="1"/>
    <xf numFmtId="3" fontId="8" fillId="0" borderId="45" xfId="3" applyNumberFormat="1" applyFont="1" applyFill="1" applyBorder="1"/>
    <xf numFmtId="3" fontId="9" fillId="0" borderId="45" xfId="3" applyNumberFormat="1" applyFont="1" applyFill="1" applyBorder="1"/>
    <xf numFmtId="3" fontId="12" fillId="0" borderId="45" xfId="3" applyNumberFormat="1" applyFont="1" applyFill="1" applyBorder="1"/>
    <xf numFmtId="3" fontId="11" fillId="0" borderId="45" xfId="3" applyNumberFormat="1" applyFont="1" applyFill="1" applyBorder="1"/>
    <xf numFmtId="3" fontId="12" fillId="4" borderId="46" xfId="3" applyNumberFormat="1" applyFont="1" applyFill="1" applyBorder="1"/>
    <xf numFmtId="3" fontId="2" fillId="0" borderId="14" xfId="3" applyNumberFormat="1" applyBorder="1"/>
    <xf numFmtId="3" fontId="2" fillId="5" borderId="23" xfId="3" applyNumberFormat="1" applyFill="1" applyBorder="1" applyAlignment="1">
      <alignment horizontal="left"/>
    </xf>
    <xf numFmtId="3" fontId="9" fillId="0" borderId="23" xfId="3" applyNumberFormat="1" applyFont="1" applyFill="1" applyBorder="1"/>
    <xf numFmtId="0" fontId="3" fillId="0" borderId="0" xfId="3" applyFont="1" applyBorder="1" applyAlignment="1">
      <alignment horizontal="left"/>
    </xf>
    <xf numFmtId="0" fontId="3" fillId="0" borderId="22" xfId="3" applyFont="1" applyBorder="1" applyAlignment="1">
      <alignment horizontal="left"/>
    </xf>
    <xf numFmtId="0" fontId="2" fillId="0" borderId="30" xfId="3" applyBorder="1" applyAlignment="1">
      <alignment wrapText="1"/>
    </xf>
    <xf numFmtId="0" fontId="2" fillId="0" borderId="52" xfId="3" applyBorder="1" applyAlignment="1">
      <alignment horizontal="left"/>
    </xf>
    <xf numFmtId="0" fontId="2" fillId="0" borderId="57" xfId="3" applyBorder="1" applyAlignment="1"/>
    <xf numFmtId="0" fontId="0" fillId="0" borderId="92" xfId="0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0" fontId="2" fillId="0" borderId="87" xfId="0" applyFont="1" applyFill="1" applyBorder="1" applyAlignment="1">
      <alignment horizontal="center"/>
    </xf>
    <xf numFmtId="0" fontId="2" fillId="0" borderId="91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164" fontId="5" fillId="0" borderId="99" xfId="0" applyNumberFormat="1" applyFont="1" applyFill="1" applyBorder="1" applyAlignment="1">
      <alignment horizontal="center"/>
    </xf>
    <xf numFmtId="164" fontId="5" fillId="0" borderId="98" xfId="0" applyNumberFormat="1" applyFont="1" applyFill="1" applyBorder="1" applyAlignment="1">
      <alignment horizontal="center"/>
    </xf>
    <xf numFmtId="164" fontId="5" fillId="0" borderId="97" xfId="0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6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165" fontId="5" fillId="0" borderId="99" xfId="0" applyNumberFormat="1" applyFont="1" applyFill="1" applyBorder="1" applyAlignment="1">
      <alignment horizontal="center"/>
    </xf>
    <xf numFmtId="165" fontId="5" fillId="0" borderId="98" xfId="0" applyNumberFormat="1" applyFont="1" applyFill="1" applyBorder="1" applyAlignment="1">
      <alignment horizontal="center"/>
    </xf>
    <xf numFmtId="165" fontId="5" fillId="0" borderId="97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6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0" borderId="94" xfId="0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2" fillId="0" borderId="93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14" xfId="0" applyFont="1" applyFill="1" applyBorder="1" applyAlignment="1">
      <alignment horizontal="right"/>
    </xf>
    <xf numFmtId="165" fontId="5" fillId="0" borderId="9" xfId="3" applyNumberFormat="1" applyFont="1" applyBorder="1" applyAlignment="1">
      <alignment horizontal="center"/>
    </xf>
    <xf numFmtId="165" fontId="5" fillId="0" borderId="7" xfId="3" applyNumberFormat="1" applyFont="1" applyBorder="1" applyAlignment="1">
      <alignment horizontal="center"/>
    </xf>
    <xf numFmtId="0" fontId="2" fillId="0" borderId="58" xfId="3" applyBorder="1" applyAlignment="1">
      <alignment horizontal="center"/>
    </xf>
    <xf numFmtId="0" fontId="2" fillId="0" borderId="59" xfId="3" applyBorder="1" applyAlignment="1">
      <alignment horizontal="center"/>
    </xf>
    <xf numFmtId="165" fontId="5" fillId="0" borderId="5" xfId="3" applyNumberFormat="1" applyFont="1" applyBorder="1" applyAlignment="1">
      <alignment horizontal="center"/>
    </xf>
    <xf numFmtId="165" fontId="5" fillId="0" borderId="6" xfId="3" applyNumberFormat="1" applyFont="1" applyBorder="1" applyAlignment="1">
      <alignment horizontal="center"/>
    </xf>
    <xf numFmtId="0" fontId="5" fillId="0" borderId="0" xfId="3" applyFont="1" applyBorder="1" applyAlignment="1">
      <alignment horizontal="right"/>
    </xf>
    <xf numFmtId="0" fontId="2" fillId="2" borderId="58" xfId="3" applyFill="1" applyBorder="1" applyAlignment="1">
      <alignment horizontal="center"/>
    </xf>
    <xf numFmtId="0" fontId="2" fillId="2" borderId="59" xfId="3" applyFill="1" applyBorder="1" applyAlignment="1">
      <alignment horizontal="center"/>
    </xf>
    <xf numFmtId="3" fontId="2" fillId="0" borderId="13" xfId="3" applyNumberFormat="1" applyFill="1" applyBorder="1" applyAlignment="1">
      <alignment horizontal="right"/>
    </xf>
    <xf numFmtId="168" fontId="2" fillId="0" borderId="13" xfId="1" applyNumberFormat="1" applyFont="1" applyFill="1" applyBorder="1" applyAlignment="1">
      <alignment horizontal="right" vertical="center"/>
    </xf>
    <xf numFmtId="168" fontId="2" fillId="0" borderId="32" xfId="1" applyNumberFormat="1" applyFont="1" applyFill="1" applyBorder="1" applyAlignment="1">
      <alignment horizontal="right" vertical="center"/>
    </xf>
    <xf numFmtId="3" fontId="2" fillId="0" borderId="35" xfId="3" applyNumberFormat="1" applyFill="1" applyBorder="1" applyAlignment="1">
      <alignment horizontal="right"/>
    </xf>
    <xf numFmtId="3" fontId="2" fillId="0" borderId="101" xfId="3" applyNumberFormat="1" applyFill="1" applyBorder="1" applyAlignment="1">
      <alignment horizontal="right"/>
    </xf>
    <xf numFmtId="3" fontId="2" fillId="0" borderId="43" xfId="3" applyNumberFormat="1" applyFill="1" applyBorder="1" applyAlignment="1">
      <alignment horizontal="right"/>
    </xf>
    <xf numFmtId="3" fontId="2" fillId="0" borderId="102" xfId="3" applyNumberFormat="1" applyFill="1" applyBorder="1" applyAlignment="1">
      <alignment horizontal="right"/>
    </xf>
    <xf numFmtId="3" fontId="2" fillId="0" borderId="33" xfId="3" applyNumberFormat="1" applyFill="1" applyBorder="1" applyAlignment="1">
      <alignment horizontal="right"/>
    </xf>
    <xf numFmtId="3" fontId="2" fillId="0" borderId="0" xfId="3" applyNumberFormat="1" applyFill="1" applyBorder="1" applyAlignment="1">
      <alignment horizontal="right"/>
    </xf>
    <xf numFmtId="3" fontId="0" fillId="0" borderId="33" xfId="3" applyNumberFormat="1" applyFont="1" applyFill="1" applyBorder="1" applyAlignment="1">
      <alignment horizontal="right"/>
    </xf>
    <xf numFmtId="3" fontId="0" fillId="0" borderId="0" xfId="3" applyNumberFormat="1" applyFont="1" applyFill="1" applyBorder="1" applyAlignment="1">
      <alignment horizontal="right"/>
    </xf>
  </cellXfs>
  <cellStyles count="8">
    <cellStyle name="Comma 2" xfId="1"/>
    <cellStyle name="Comma 3" xfId="6"/>
    <cellStyle name="Normal" xfId="0" builtinId="0"/>
    <cellStyle name="Normal 2" xfId="2"/>
    <cellStyle name="Normal 2 2" xfId="7"/>
    <cellStyle name="Normal 3" xfId="3"/>
    <cellStyle name="Normal 4" xfId="4"/>
    <cellStyle name="Normal 4 2" xfId="5"/>
  </cellStyles>
  <dxfs count="2">
    <dxf>
      <font>
        <color rgb="FFC00000"/>
      </font>
      <fill>
        <patternFill patternType="none">
          <bgColor indexed="65"/>
        </patternFill>
      </fill>
    </dxf>
    <dxf>
      <font>
        <color rgb="FFC000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Spring Pedestrian Volume Index</a:t>
            </a:r>
          </a:p>
        </c:rich>
      </c:tx>
      <c:layout>
        <c:manualLayout>
          <c:xMode val="edge"/>
          <c:yMode val="edge"/>
          <c:x val="0.329768914755221"/>
          <c:y val="0.03389833197802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37675185347"/>
          <c:y val="0.143492476663558"/>
          <c:w val="0.834226051112082"/>
          <c:h val="0.68193661742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'[1]MMR Numbers'!$H$63</c:f>
              <c:strCache>
                <c:ptCount val="1"/>
                <c:pt idx="0">
                  <c:v>Spring Indicator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5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'[1]MMR Numbers'!$G$64:$G$74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'[1]MMR Numbers'!$I$64:$I$74</c:f>
              <c:numCache>
                <c:formatCode>General</c:formatCode>
                <c:ptCount val="11"/>
                <c:pt idx="0">
                  <c:v>100.0</c:v>
                </c:pt>
                <c:pt idx="1">
                  <c:v>105.5</c:v>
                </c:pt>
                <c:pt idx="2">
                  <c:v>99.9</c:v>
                </c:pt>
                <c:pt idx="3">
                  <c:v>103.4</c:v>
                </c:pt>
                <c:pt idx="4">
                  <c:v>113.2</c:v>
                </c:pt>
                <c:pt idx="5">
                  <c:v>0.0</c:v>
                </c:pt>
                <c:pt idx="6">
                  <c:v>112.9</c:v>
                </c:pt>
                <c:pt idx="7">
                  <c:v>111.4021130866431</c:v>
                </c:pt>
                <c:pt idx="8">
                  <c:v>112.9580488549119</c:v>
                </c:pt>
                <c:pt idx="9">
                  <c:v>118.2538428425865</c:v>
                </c:pt>
                <c:pt idx="10">
                  <c:v>113.6963759310822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97136"/>
        <c:axId val="-2009493392"/>
      </c:barChart>
      <c:catAx>
        <c:axId val="-200949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Collection Period</a:t>
                </a:r>
              </a:p>
            </c:rich>
          </c:tx>
          <c:layout>
            <c:manualLayout>
              <c:xMode val="edge"/>
              <c:yMode val="edge"/>
              <c:x val="0.413547871733425"/>
              <c:y val="0.887008204578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3392"/>
        <c:crosses val="autoZero"/>
        <c:auto val="1"/>
        <c:lblAlgn val="ctr"/>
        <c:lblOffset val="100"/>
        <c:noMultiLvlLbl val="0"/>
      </c:catAx>
      <c:valAx>
        <c:axId val="-2009493392"/>
        <c:scaling>
          <c:orientation val="minMax"/>
          <c:max val="120.0"/>
          <c:min val="6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0.0303031686256609"/>
              <c:y val="0.4435042345147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7136"/>
        <c:crosses val="autoZero"/>
        <c:crossBetween val="between"/>
        <c:majorUnit val="5.0"/>
      </c:valAx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Fall Pedestrian Volume Index</a:t>
            </a:r>
          </a:p>
        </c:rich>
      </c:tx>
      <c:layout>
        <c:manualLayout>
          <c:xMode val="edge"/>
          <c:yMode val="edge"/>
          <c:x val="0.329768914755221"/>
          <c:y val="0.03389839283788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37675185347"/>
          <c:y val="0.194915791941958"/>
          <c:w val="0.834226051112082"/>
          <c:h val="0.615820907874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'[1]MMR Numbers'!$H$63</c:f>
              <c:strCache>
                <c:ptCount val="1"/>
                <c:pt idx="0">
                  <c:v>Spring Indicator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8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'[1]MMR Numbers'!$G$89:$G$99</c:f>
              <c:numCache>
                <c:formatCode>General</c:formatCode>
                <c:ptCount val="11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</c:numCache>
            </c:numRef>
          </c:cat>
          <c:val>
            <c:numRef>
              <c:f>'[1]MMR Numbers'!$I$89:$I$99</c:f>
              <c:numCache>
                <c:formatCode>General</c:formatCode>
                <c:ptCount val="11"/>
                <c:pt idx="0">
                  <c:v>100.0</c:v>
                </c:pt>
                <c:pt idx="1">
                  <c:v>93.8</c:v>
                </c:pt>
                <c:pt idx="2">
                  <c:v>98.0</c:v>
                </c:pt>
                <c:pt idx="3">
                  <c:v>101.2</c:v>
                </c:pt>
                <c:pt idx="4">
                  <c:v>100.1</c:v>
                </c:pt>
                <c:pt idx="5">
                  <c:v>103.2</c:v>
                </c:pt>
                <c:pt idx="6">
                  <c:v>103.3</c:v>
                </c:pt>
                <c:pt idx="7">
                  <c:v>100.5</c:v>
                </c:pt>
                <c:pt idx="8">
                  <c:v>102.4126845802501</c:v>
                </c:pt>
                <c:pt idx="9">
                  <c:v>103.2788089586495</c:v>
                </c:pt>
                <c:pt idx="10">
                  <c:v>102.8268739217777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71600"/>
        <c:axId val="-2009467568"/>
      </c:barChart>
      <c:catAx>
        <c:axId val="-200947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Collection Period</a:t>
                </a:r>
              </a:p>
            </c:rich>
          </c:tx>
          <c:layout>
            <c:manualLayout>
              <c:xMode val="edge"/>
              <c:yMode val="edge"/>
              <c:x val="0.413547871733425"/>
              <c:y val="0.887008233559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67568"/>
        <c:crosses val="autoZero"/>
        <c:auto val="1"/>
        <c:lblAlgn val="ctr"/>
        <c:lblOffset val="100"/>
        <c:noMultiLvlLbl val="0"/>
      </c:catAx>
      <c:valAx>
        <c:axId val="-2009467568"/>
        <c:scaling>
          <c:orientation val="minMax"/>
          <c:max val="120.0"/>
          <c:min val="6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0.0303031686256609"/>
              <c:y val="0.44350426059756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71600"/>
        <c:crosses val="autoZero"/>
        <c:crossBetween val="between"/>
        <c:majorUnit val="5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285750</xdr:colOff>
      <xdr:row>80</xdr:row>
      <xdr:rowOff>38100</xdr:rowOff>
    </xdr:to>
    <xdr:graphicFrame macro="">
      <xdr:nvGraphicFramePr>
        <xdr:cNvPr id="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5</xdr:col>
      <xdr:colOff>285750</xdr:colOff>
      <xdr:row>102</xdr:row>
      <xdr:rowOff>57150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Studies/Pedestrian%20Counts/Working%20Tables/Totals_Pedestrian%20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Running Totals"/>
      <sheetName val="MMR Numbers"/>
      <sheetName val="Extrap. Bridges"/>
      <sheetName val="Request"/>
      <sheetName val="Quotes"/>
      <sheetName val="May-14"/>
      <sheetName val="Sept-14"/>
      <sheetName val="May-15"/>
      <sheetName val="Sept-15"/>
      <sheetName val="May-16"/>
      <sheetName val="Sept-16"/>
      <sheetName val="May-17"/>
      <sheetName val="Sept-17"/>
      <sheetName val="Verification"/>
    </sheetNames>
    <sheetDataSet>
      <sheetData sheetId="0"/>
      <sheetData sheetId="1">
        <row r="63">
          <cell r="H63" t="str">
            <v>Spring Indicator</v>
          </cell>
        </row>
        <row r="64">
          <cell r="G64">
            <v>2007</v>
          </cell>
          <cell r="I64">
            <v>100</v>
          </cell>
        </row>
        <row r="65">
          <cell r="G65">
            <v>2008</v>
          </cell>
          <cell r="I65">
            <v>105.5</v>
          </cell>
        </row>
        <row r="66">
          <cell r="G66">
            <v>2009</v>
          </cell>
          <cell r="I66">
            <v>99.9</v>
          </cell>
        </row>
        <row r="67">
          <cell r="G67">
            <v>2010</v>
          </cell>
          <cell r="I67">
            <v>103.4</v>
          </cell>
        </row>
        <row r="68">
          <cell r="G68">
            <v>2011</v>
          </cell>
          <cell r="I68">
            <v>113.2</v>
          </cell>
        </row>
        <row r="69">
          <cell r="G69">
            <v>2012</v>
          </cell>
          <cell r="I69" t="str">
            <v>NA</v>
          </cell>
        </row>
        <row r="70">
          <cell r="G70">
            <v>2013</v>
          </cell>
          <cell r="I70">
            <v>112.9</v>
          </cell>
        </row>
        <row r="71">
          <cell r="G71">
            <v>2014</v>
          </cell>
          <cell r="I71">
            <v>111.4021130866431</v>
          </cell>
        </row>
        <row r="72">
          <cell r="G72">
            <v>2015</v>
          </cell>
          <cell r="I72">
            <v>112.95804885491192</v>
          </cell>
        </row>
        <row r="73">
          <cell r="G73">
            <v>2016</v>
          </cell>
          <cell r="I73">
            <v>118.25384284258649</v>
          </cell>
        </row>
        <row r="74">
          <cell r="G74">
            <v>2017</v>
          </cell>
          <cell r="I74">
            <v>113.69637593108222</v>
          </cell>
        </row>
        <row r="89">
          <cell r="G89">
            <v>2007</v>
          </cell>
          <cell r="I89">
            <v>100</v>
          </cell>
        </row>
        <row r="90">
          <cell r="G90">
            <v>2008</v>
          </cell>
          <cell r="I90">
            <v>93.8</v>
          </cell>
        </row>
        <row r="91">
          <cell r="G91">
            <v>2009</v>
          </cell>
          <cell r="I91">
            <v>98</v>
          </cell>
        </row>
        <row r="92">
          <cell r="G92">
            <v>2010</v>
          </cell>
          <cell r="I92">
            <v>101.2</v>
          </cell>
        </row>
        <row r="93">
          <cell r="G93">
            <v>2011</v>
          </cell>
          <cell r="I93">
            <v>100.1</v>
          </cell>
        </row>
        <row r="94">
          <cell r="G94">
            <v>2012</v>
          </cell>
          <cell r="I94">
            <v>103.2</v>
          </cell>
        </row>
        <row r="95">
          <cell r="G95">
            <v>2013</v>
          </cell>
          <cell r="I95">
            <v>103.3</v>
          </cell>
        </row>
        <row r="96">
          <cell r="G96">
            <v>2014</v>
          </cell>
          <cell r="I96">
            <v>100.5</v>
          </cell>
        </row>
        <row r="97">
          <cell r="G97">
            <v>2015</v>
          </cell>
          <cell r="I97">
            <v>102.41268458025013</v>
          </cell>
        </row>
        <row r="98">
          <cell r="G98">
            <v>2016</v>
          </cell>
          <cell r="I98">
            <v>103.27880895864948</v>
          </cell>
        </row>
        <row r="99">
          <cell r="G99">
            <v>2017</v>
          </cell>
          <cell r="I99">
            <v>102.82687392177775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3"/>
  <sheetViews>
    <sheetView topLeftCell="CX1" zoomScaleSheetLayoutView="100" workbookViewId="0">
      <selection activeCell="P124" sqref="P124"/>
    </sheetView>
  </sheetViews>
  <sheetFormatPr baseColWidth="10" defaultColWidth="8.83203125" defaultRowHeight="13" x14ac:dyDescent="0.15"/>
  <cols>
    <col min="1" max="1" width="4.83203125" bestFit="1" customWidth="1"/>
    <col min="2" max="2" width="18.5" bestFit="1" customWidth="1"/>
    <col min="3" max="3" width="35.5" bestFit="1" customWidth="1"/>
    <col min="4" max="4" width="26.83203125" bestFit="1" customWidth="1"/>
    <col min="5" max="5" width="22.1640625" bestFit="1" customWidth="1"/>
    <col min="6" max="6" width="6.1640625" bestFit="1" customWidth="1"/>
    <col min="7" max="7" width="9.1640625" bestFit="1" customWidth="1"/>
    <col min="8" max="9" width="7.5" bestFit="1" customWidth="1"/>
    <col min="10" max="10" width="9.1640625" bestFit="1" customWidth="1"/>
    <col min="11" max="11" width="7.5" bestFit="1" customWidth="1"/>
    <col min="12" max="12" width="9.1640625" bestFit="1" customWidth="1"/>
    <col min="13" max="14" width="7.5" bestFit="1" customWidth="1"/>
    <col min="15" max="15" width="9.1640625" bestFit="1" customWidth="1"/>
    <col min="16" max="16" width="7.5" bestFit="1" customWidth="1"/>
    <col min="17" max="17" width="9.1640625" bestFit="1" customWidth="1"/>
    <col min="18" max="19" width="7.5" bestFit="1" customWidth="1"/>
    <col min="20" max="20" width="9.1640625" bestFit="1" customWidth="1"/>
    <col min="21" max="21" width="7.5" bestFit="1" customWidth="1"/>
    <col min="22" max="22" width="8.1640625" bestFit="1" customWidth="1"/>
    <col min="23" max="24" width="7.5" bestFit="1" customWidth="1"/>
    <col min="25" max="25" width="8.1640625" bestFit="1" customWidth="1"/>
    <col min="26" max="26" width="7.5" bestFit="1" customWidth="1"/>
    <col min="27" max="27" width="8.1640625" bestFit="1" customWidth="1"/>
    <col min="28" max="29" width="7.5" bestFit="1" customWidth="1"/>
    <col min="30" max="30" width="8.1640625" bestFit="1" customWidth="1"/>
    <col min="31" max="31" width="7.5" bestFit="1" customWidth="1"/>
    <col min="32" max="32" width="8.1640625" bestFit="1" customWidth="1"/>
    <col min="33" max="34" width="7.5" bestFit="1" customWidth="1"/>
    <col min="35" max="35" width="8.1640625" bestFit="1" customWidth="1"/>
    <col min="36" max="36" width="7.5" bestFit="1" customWidth="1"/>
    <col min="37" max="37" width="8.1640625" bestFit="1" customWidth="1"/>
    <col min="38" max="39" width="7.5" bestFit="1" customWidth="1"/>
    <col min="40" max="40" width="8.1640625" bestFit="1" customWidth="1"/>
    <col min="41" max="41" width="7.5" bestFit="1" customWidth="1"/>
    <col min="42" max="42" width="8.1640625" bestFit="1" customWidth="1"/>
    <col min="43" max="44" width="7.5" bestFit="1" customWidth="1"/>
    <col min="45" max="45" width="8.1640625" bestFit="1" customWidth="1"/>
    <col min="46" max="46" width="7.5" bestFit="1" customWidth="1"/>
    <col min="47" max="47" width="8.1640625" bestFit="1" customWidth="1"/>
    <col min="48" max="49" width="7.5" bestFit="1" customWidth="1"/>
    <col min="50" max="50" width="8.1640625" bestFit="1" customWidth="1"/>
    <col min="51" max="51" width="7.5" bestFit="1" customWidth="1"/>
    <col min="52" max="52" width="8.1640625" bestFit="1" customWidth="1"/>
    <col min="53" max="54" width="7.5" bestFit="1" customWidth="1"/>
    <col min="55" max="55" width="8.1640625" bestFit="1" customWidth="1"/>
    <col min="56" max="56" width="7.5" bestFit="1" customWidth="1"/>
    <col min="57" max="57" width="8.1640625" bestFit="1" customWidth="1"/>
    <col min="58" max="59" width="7.5" bestFit="1" customWidth="1"/>
    <col min="60" max="60" width="8.1640625" bestFit="1" customWidth="1"/>
    <col min="61" max="61" width="7.5" bestFit="1" customWidth="1"/>
    <col min="62" max="62" width="10.1640625" bestFit="1" customWidth="1"/>
    <col min="63" max="64" width="7.5" bestFit="1" customWidth="1"/>
    <col min="65" max="65" width="10.1640625" bestFit="1" customWidth="1"/>
    <col min="66" max="66" width="7.5" bestFit="1" customWidth="1"/>
    <col min="67" max="67" width="8.1640625" bestFit="1" customWidth="1"/>
    <col min="68" max="69" width="7.5" bestFit="1" customWidth="1"/>
    <col min="70" max="70" width="8.1640625" bestFit="1" customWidth="1"/>
    <col min="71" max="71" width="7.5" bestFit="1" customWidth="1"/>
    <col min="72" max="72" width="8.1640625" bestFit="1" customWidth="1"/>
    <col min="73" max="74" width="7.5" bestFit="1" customWidth="1"/>
    <col min="75" max="77" width="8.1640625" bestFit="1" customWidth="1"/>
  </cols>
  <sheetData>
    <row r="1" spans="1:116" x14ac:dyDescent="0.15">
      <c r="A1" s="194"/>
      <c r="B1" s="193"/>
      <c r="C1" s="173"/>
      <c r="D1" s="172"/>
      <c r="E1" s="171"/>
      <c r="F1" s="242"/>
      <c r="G1" s="416" t="s">
        <v>312</v>
      </c>
      <c r="H1" s="417"/>
      <c r="I1" s="417"/>
      <c r="J1" s="417"/>
      <c r="K1" s="417"/>
      <c r="L1" s="417" t="s">
        <v>312</v>
      </c>
      <c r="M1" s="417"/>
      <c r="N1" s="417"/>
      <c r="O1" s="417"/>
      <c r="P1" s="417"/>
      <c r="Q1" s="417" t="s">
        <v>312</v>
      </c>
      <c r="R1" s="417"/>
      <c r="S1" s="417"/>
      <c r="T1" s="417"/>
      <c r="U1" s="417"/>
      <c r="V1" s="417" t="s">
        <v>312</v>
      </c>
      <c r="W1" s="417"/>
      <c r="X1" s="417"/>
      <c r="Y1" s="417"/>
      <c r="Z1" s="417"/>
      <c r="AA1" s="417" t="s">
        <v>313</v>
      </c>
      <c r="AB1" s="417"/>
      <c r="AC1" s="417"/>
      <c r="AD1" s="417"/>
      <c r="AE1" s="417"/>
      <c r="AF1" s="417" t="s">
        <v>312</v>
      </c>
      <c r="AG1" s="417"/>
      <c r="AH1" s="417"/>
      <c r="AI1" s="417"/>
      <c r="AJ1" s="417"/>
      <c r="AK1" s="417" t="s">
        <v>312</v>
      </c>
      <c r="AL1" s="417"/>
      <c r="AM1" s="417"/>
      <c r="AN1" s="417"/>
      <c r="AO1" s="417"/>
      <c r="AP1" s="417" t="s">
        <v>312</v>
      </c>
      <c r="AQ1" s="417"/>
      <c r="AR1" s="417"/>
      <c r="AS1" s="417"/>
      <c r="AT1" s="417"/>
      <c r="AU1" s="417" t="s">
        <v>312</v>
      </c>
      <c r="AV1" s="417"/>
      <c r="AW1" s="417"/>
      <c r="AX1" s="417"/>
      <c r="AY1" s="417"/>
      <c r="AZ1" s="417" t="s">
        <v>312</v>
      </c>
      <c r="BA1" s="417"/>
      <c r="BB1" s="417"/>
      <c r="BC1" s="417"/>
      <c r="BD1" s="417"/>
      <c r="BE1" s="417" t="s">
        <v>312</v>
      </c>
      <c r="BF1" s="417"/>
      <c r="BG1" s="417"/>
      <c r="BH1" s="417"/>
      <c r="BI1" s="417"/>
      <c r="BJ1" s="419" t="s">
        <v>312</v>
      </c>
      <c r="BK1" s="420"/>
      <c r="BL1" s="420"/>
      <c r="BM1" s="420"/>
      <c r="BN1" s="421"/>
      <c r="BO1" s="416" t="s">
        <v>312</v>
      </c>
      <c r="BP1" s="417"/>
      <c r="BQ1" s="417"/>
      <c r="BR1" s="417"/>
      <c r="BS1" s="418"/>
      <c r="BT1" s="416" t="s">
        <v>312</v>
      </c>
      <c r="BU1" s="417"/>
      <c r="BV1" s="417"/>
      <c r="BW1" s="417"/>
      <c r="BX1" s="418"/>
      <c r="BY1" s="416" t="s">
        <v>312</v>
      </c>
      <c r="BZ1" s="417"/>
      <c r="CA1" s="417"/>
      <c r="CB1" s="417"/>
      <c r="CC1" s="418"/>
      <c r="CD1" s="416" t="s">
        <v>312</v>
      </c>
      <c r="CE1" s="417"/>
      <c r="CF1" s="417"/>
      <c r="CG1" s="417"/>
      <c r="CH1" s="418"/>
      <c r="CI1" s="416" t="s">
        <v>312</v>
      </c>
      <c r="CJ1" s="417"/>
      <c r="CK1" s="417"/>
      <c r="CL1" s="417"/>
      <c r="CM1" s="418"/>
      <c r="CN1" s="416" t="s">
        <v>312</v>
      </c>
      <c r="CO1" s="417"/>
      <c r="CP1" s="417"/>
      <c r="CQ1" s="417"/>
      <c r="CR1" s="418"/>
      <c r="CS1" s="416" t="s">
        <v>312</v>
      </c>
      <c r="CT1" s="417"/>
      <c r="CU1" s="417"/>
      <c r="CV1" s="417"/>
      <c r="CW1" s="418"/>
      <c r="CX1" s="416" t="s">
        <v>312</v>
      </c>
      <c r="CY1" s="417"/>
      <c r="CZ1" s="417"/>
      <c r="DA1" s="417"/>
      <c r="DB1" s="418"/>
      <c r="DC1" s="416" t="s">
        <v>312</v>
      </c>
      <c r="DD1" s="417"/>
      <c r="DE1" s="417"/>
      <c r="DF1" s="417"/>
      <c r="DG1" s="418"/>
      <c r="DH1" s="416" t="s">
        <v>312</v>
      </c>
      <c r="DI1" s="417"/>
      <c r="DJ1" s="417"/>
      <c r="DK1" s="417"/>
      <c r="DL1" s="418"/>
    </row>
    <row r="2" spans="1:116" x14ac:dyDescent="0.15">
      <c r="A2" s="192"/>
      <c r="B2" s="191"/>
      <c r="C2" s="163"/>
      <c r="D2" s="162"/>
      <c r="E2" s="161"/>
      <c r="F2" s="242"/>
      <c r="G2" s="401">
        <v>39203</v>
      </c>
      <c r="H2" s="402"/>
      <c r="I2" s="402"/>
      <c r="J2" s="402"/>
      <c r="K2" s="402"/>
      <c r="L2" s="402">
        <v>39326</v>
      </c>
      <c r="M2" s="402"/>
      <c r="N2" s="402"/>
      <c r="O2" s="402"/>
      <c r="P2" s="402"/>
      <c r="Q2" s="402">
        <v>39576</v>
      </c>
      <c r="R2" s="402"/>
      <c r="S2" s="402"/>
      <c r="T2" s="402"/>
      <c r="U2" s="402"/>
      <c r="V2" s="402">
        <v>39699</v>
      </c>
      <c r="W2" s="402"/>
      <c r="X2" s="402"/>
      <c r="Y2" s="402"/>
      <c r="Z2" s="402"/>
      <c r="AA2" s="402">
        <v>39934</v>
      </c>
      <c r="AB2" s="402"/>
      <c r="AC2" s="402"/>
      <c r="AD2" s="402"/>
      <c r="AE2" s="402"/>
      <c r="AF2" s="402">
        <v>40057</v>
      </c>
      <c r="AG2" s="402"/>
      <c r="AH2" s="402"/>
      <c r="AI2" s="402"/>
      <c r="AJ2" s="402"/>
      <c r="AK2" s="402">
        <v>40299</v>
      </c>
      <c r="AL2" s="402"/>
      <c r="AM2" s="402"/>
      <c r="AN2" s="402"/>
      <c r="AO2" s="402"/>
      <c r="AP2" s="402">
        <v>40422</v>
      </c>
      <c r="AQ2" s="402"/>
      <c r="AR2" s="402"/>
      <c r="AS2" s="402"/>
      <c r="AT2" s="402"/>
      <c r="AU2" s="402">
        <v>40664</v>
      </c>
      <c r="AV2" s="402"/>
      <c r="AW2" s="402"/>
      <c r="AX2" s="402"/>
      <c r="AY2" s="402"/>
      <c r="AZ2" s="402">
        <v>40787</v>
      </c>
      <c r="BA2" s="402"/>
      <c r="BB2" s="402"/>
      <c r="BC2" s="402"/>
      <c r="BD2" s="402"/>
      <c r="BE2" s="402">
        <v>41030</v>
      </c>
      <c r="BF2" s="402"/>
      <c r="BG2" s="402"/>
      <c r="BH2" s="402"/>
      <c r="BI2" s="402"/>
      <c r="BJ2" s="413">
        <v>41153</v>
      </c>
      <c r="BK2" s="414"/>
      <c r="BL2" s="414"/>
      <c r="BM2" s="414"/>
      <c r="BN2" s="415"/>
      <c r="BO2" s="401">
        <v>41395</v>
      </c>
      <c r="BP2" s="402"/>
      <c r="BQ2" s="402"/>
      <c r="BR2" s="402"/>
      <c r="BS2" s="403"/>
      <c r="BT2" s="401">
        <v>41518</v>
      </c>
      <c r="BU2" s="402"/>
      <c r="BV2" s="402"/>
      <c r="BW2" s="402"/>
      <c r="BX2" s="403"/>
      <c r="BY2" s="401">
        <v>41760</v>
      </c>
      <c r="BZ2" s="402"/>
      <c r="CA2" s="402"/>
      <c r="CB2" s="402"/>
      <c r="CC2" s="403"/>
      <c r="CD2" s="401">
        <v>41884</v>
      </c>
      <c r="CE2" s="402"/>
      <c r="CF2" s="402"/>
      <c r="CG2" s="402"/>
      <c r="CH2" s="403"/>
      <c r="CI2" s="401">
        <v>42126</v>
      </c>
      <c r="CJ2" s="402"/>
      <c r="CK2" s="402"/>
      <c r="CL2" s="402"/>
      <c r="CM2" s="403"/>
      <c r="CN2" s="401">
        <v>42249</v>
      </c>
      <c r="CO2" s="402"/>
      <c r="CP2" s="402"/>
      <c r="CQ2" s="402"/>
      <c r="CR2" s="403"/>
      <c r="CS2" s="401">
        <v>42492</v>
      </c>
      <c r="CT2" s="402"/>
      <c r="CU2" s="402"/>
      <c r="CV2" s="402"/>
      <c r="CW2" s="403"/>
      <c r="CX2" s="401">
        <v>42615</v>
      </c>
      <c r="CY2" s="402"/>
      <c r="CZ2" s="402"/>
      <c r="DA2" s="402"/>
      <c r="DB2" s="403"/>
      <c r="DC2" s="401">
        <v>42857</v>
      </c>
      <c r="DD2" s="402"/>
      <c r="DE2" s="402"/>
      <c r="DF2" s="402"/>
      <c r="DG2" s="403"/>
      <c r="DH2" s="401">
        <v>42980</v>
      </c>
      <c r="DI2" s="402"/>
      <c r="DJ2" s="402"/>
      <c r="DK2" s="402"/>
      <c r="DL2" s="403"/>
    </row>
    <row r="3" spans="1:116" ht="12.75" customHeight="1" x14ac:dyDescent="0.15">
      <c r="A3" s="423" t="s">
        <v>311</v>
      </c>
      <c r="B3" s="190" t="s">
        <v>310</v>
      </c>
      <c r="C3" s="163"/>
      <c r="D3" s="162"/>
      <c r="E3" s="161"/>
      <c r="F3" s="242"/>
      <c r="G3" s="404" t="s">
        <v>309</v>
      </c>
      <c r="H3" s="405"/>
      <c r="I3" s="405"/>
      <c r="J3" s="406" t="s">
        <v>308</v>
      </c>
      <c r="K3" s="407"/>
      <c r="L3" s="408" t="s">
        <v>309</v>
      </c>
      <c r="M3" s="394"/>
      <c r="N3" s="394"/>
      <c r="O3" s="409" t="s">
        <v>308</v>
      </c>
      <c r="P3" s="410"/>
      <c r="Q3" s="411" t="s">
        <v>309</v>
      </c>
      <c r="R3" s="394"/>
      <c r="S3" s="394"/>
      <c r="T3" s="409" t="s">
        <v>308</v>
      </c>
      <c r="U3" s="410"/>
      <c r="V3" s="411" t="s">
        <v>309</v>
      </c>
      <c r="W3" s="394"/>
      <c r="X3" s="394"/>
      <c r="Y3" s="409" t="s">
        <v>308</v>
      </c>
      <c r="Z3" s="412"/>
      <c r="AA3" s="408" t="s">
        <v>309</v>
      </c>
      <c r="AB3" s="394"/>
      <c r="AC3" s="394"/>
      <c r="AD3" s="409" t="s">
        <v>308</v>
      </c>
      <c r="AE3" s="412"/>
      <c r="AF3" s="408" t="s">
        <v>309</v>
      </c>
      <c r="AG3" s="394"/>
      <c r="AH3" s="422"/>
      <c r="AI3" s="394" t="s">
        <v>308</v>
      </c>
      <c r="AJ3" s="395"/>
      <c r="AK3" s="408" t="s">
        <v>309</v>
      </c>
      <c r="AL3" s="394"/>
      <c r="AM3" s="422"/>
      <c r="AN3" s="394" t="s">
        <v>308</v>
      </c>
      <c r="AO3" s="395"/>
      <c r="AP3" s="408" t="s">
        <v>309</v>
      </c>
      <c r="AQ3" s="394"/>
      <c r="AR3" s="422"/>
      <c r="AS3" s="394" t="s">
        <v>308</v>
      </c>
      <c r="AT3" s="395"/>
      <c r="AU3" s="408" t="s">
        <v>309</v>
      </c>
      <c r="AV3" s="394"/>
      <c r="AW3" s="422"/>
      <c r="AX3" s="394" t="s">
        <v>308</v>
      </c>
      <c r="AY3" s="395"/>
      <c r="AZ3" s="408" t="s">
        <v>309</v>
      </c>
      <c r="BA3" s="394"/>
      <c r="BB3" s="422"/>
      <c r="BC3" s="394" t="s">
        <v>308</v>
      </c>
      <c r="BD3" s="395"/>
      <c r="BE3" s="425" t="s">
        <v>309</v>
      </c>
      <c r="BF3" s="399"/>
      <c r="BG3" s="400"/>
      <c r="BH3" s="396" t="s">
        <v>308</v>
      </c>
      <c r="BI3" s="396"/>
      <c r="BJ3" s="393" t="s">
        <v>309</v>
      </c>
      <c r="BK3" s="394"/>
      <c r="BL3" s="394"/>
      <c r="BM3" s="394" t="s">
        <v>308</v>
      </c>
      <c r="BN3" s="395"/>
      <c r="BO3" s="398" t="s">
        <v>309</v>
      </c>
      <c r="BP3" s="399"/>
      <c r="BQ3" s="400"/>
      <c r="BR3" s="396" t="s">
        <v>308</v>
      </c>
      <c r="BS3" s="397"/>
      <c r="BT3" s="398" t="s">
        <v>309</v>
      </c>
      <c r="BU3" s="399"/>
      <c r="BV3" s="400"/>
      <c r="BW3" s="396" t="s">
        <v>308</v>
      </c>
      <c r="BX3" s="397"/>
      <c r="BY3" s="398" t="s">
        <v>309</v>
      </c>
      <c r="BZ3" s="399"/>
      <c r="CA3" s="400"/>
      <c r="CB3" s="396" t="s">
        <v>308</v>
      </c>
      <c r="CC3" s="397"/>
      <c r="CD3" s="398" t="s">
        <v>309</v>
      </c>
      <c r="CE3" s="399"/>
      <c r="CF3" s="400"/>
      <c r="CG3" s="396" t="s">
        <v>308</v>
      </c>
      <c r="CH3" s="397"/>
      <c r="CI3" s="398" t="s">
        <v>309</v>
      </c>
      <c r="CJ3" s="399"/>
      <c r="CK3" s="400"/>
      <c r="CL3" s="396" t="s">
        <v>308</v>
      </c>
      <c r="CM3" s="397"/>
      <c r="CN3" s="398" t="s">
        <v>309</v>
      </c>
      <c r="CO3" s="399"/>
      <c r="CP3" s="400"/>
      <c r="CQ3" s="396" t="s">
        <v>308</v>
      </c>
      <c r="CR3" s="397"/>
      <c r="CS3" s="398" t="s">
        <v>309</v>
      </c>
      <c r="CT3" s="399"/>
      <c r="CU3" s="400"/>
      <c r="CV3" s="396" t="s">
        <v>308</v>
      </c>
      <c r="CW3" s="397"/>
      <c r="CX3" s="398" t="s">
        <v>309</v>
      </c>
      <c r="CY3" s="399"/>
      <c r="CZ3" s="400"/>
      <c r="DA3" s="396" t="s">
        <v>308</v>
      </c>
      <c r="DB3" s="397"/>
      <c r="DC3" s="398" t="s">
        <v>309</v>
      </c>
      <c r="DD3" s="399"/>
      <c r="DE3" s="400"/>
      <c r="DF3" s="396" t="s">
        <v>308</v>
      </c>
      <c r="DG3" s="397"/>
      <c r="DH3" s="398" t="s">
        <v>309</v>
      </c>
      <c r="DI3" s="399"/>
      <c r="DJ3" s="400"/>
      <c r="DK3" s="396" t="s">
        <v>308</v>
      </c>
      <c r="DL3" s="397"/>
    </row>
    <row r="4" spans="1:116" ht="14" thickBot="1" x14ac:dyDescent="0.2">
      <c r="A4" s="424"/>
      <c r="B4" s="189" t="s">
        <v>307</v>
      </c>
      <c r="C4" s="188" t="s">
        <v>306</v>
      </c>
      <c r="D4" s="187" t="s">
        <v>305</v>
      </c>
      <c r="E4" s="186" t="s">
        <v>304</v>
      </c>
      <c r="F4" s="243" t="s">
        <v>303</v>
      </c>
      <c r="G4" s="206" t="s">
        <v>12</v>
      </c>
      <c r="H4" s="185" t="s">
        <v>302</v>
      </c>
      <c r="I4" s="152" t="s">
        <v>13</v>
      </c>
      <c r="J4" s="184" t="s">
        <v>12</v>
      </c>
      <c r="K4" s="151" t="s">
        <v>301</v>
      </c>
      <c r="L4" s="206" t="s">
        <v>12</v>
      </c>
      <c r="M4" s="154" t="s">
        <v>302</v>
      </c>
      <c r="N4" s="152" t="s">
        <v>13</v>
      </c>
      <c r="O4" s="184" t="s">
        <v>12</v>
      </c>
      <c r="P4" s="151" t="s">
        <v>301</v>
      </c>
      <c r="Q4" s="206" t="s">
        <v>12</v>
      </c>
      <c r="R4" s="154" t="s">
        <v>302</v>
      </c>
      <c r="S4" s="152" t="s">
        <v>13</v>
      </c>
      <c r="T4" s="184" t="s">
        <v>12</v>
      </c>
      <c r="U4" s="151" t="s">
        <v>301</v>
      </c>
      <c r="V4" s="126" t="s">
        <v>12</v>
      </c>
      <c r="W4" s="154" t="s">
        <v>302</v>
      </c>
      <c r="X4" s="152" t="s">
        <v>13</v>
      </c>
      <c r="Y4" s="184" t="s">
        <v>12</v>
      </c>
      <c r="Z4" s="150" t="s">
        <v>301</v>
      </c>
      <c r="AA4" s="206" t="s">
        <v>12</v>
      </c>
      <c r="AB4" s="154" t="s">
        <v>302</v>
      </c>
      <c r="AC4" s="151" t="s">
        <v>13</v>
      </c>
      <c r="AD4" s="126" t="s">
        <v>12</v>
      </c>
      <c r="AE4" s="150" t="s">
        <v>301</v>
      </c>
      <c r="AF4" s="206" t="s">
        <v>12</v>
      </c>
      <c r="AG4" s="207" t="s">
        <v>302</v>
      </c>
      <c r="AH4" s="208" t="s">
        <v>13</v>
      </c>
      <c r="AI4" s="126" t="s">
        <v>12</v>
      </c>
      <c r="AJ4" s="145" t="s">
        <v>301</v>
      </c>
      <c r="AK4" s="206" t="s">
        <v>12</v>
      </c>
      <c r="AL4" s="207" t="s">
        <v>302</v>
      </c>
      <c r="AM4" s="208" t="s">
        <v>13</v>
      </c>
      <c r="AN4" s="126" t="s">
        <v>12</v>
      </c>
      <c r="AO4" s="145" t="s">
        <v>301</v>
      </c>
      <c r="AP4" s="206" t="s">
        <v>12</v>
      </c>
      <c r="AQ4" s="207" t="s">
        <v>302</v>
      </c>
      <c r="AR4" s="208" t="s">
        <v>13</v>
      </c>
      <c r="AS4" s="126" t="s">
        <v>12</v>
      </c>
      <c r="AT4" s="145" t="s">
        <v>301</v>
      </c>
      <c r="AU4" s="206" t="s">
        <v>12</v>
      </c>
      <c r="AV4" s="207" t="s">
        <v>302</v>
      </c>
      <c r="AW4" s="208" t="s">
        <v>13</v>
      </c>
      <c r="AX4" s="126" t="s">
        <v>12</v>
      </c>
      <c r="AY4" s="145" t="s">
        <v>301</v>
      </c>
      <c r="AZ4" s="206" t="s">
        <v>12</v>
      </c>
      <c r="BA4" s="207" t="s">
        <v>302</v>
      </c>
      <c r="BB4" s="160" t="s">
        <v>13</v>
      </c>
      <c r="BC4" s="126" t="s">
        <v>12</v>
      </c>
      <c r="BD4" s="145" t="s">
        <v>301</v>
      </c>
      <c r="BE4" s="183" t="s">
        <v>12</v>
      </c>
      <c r="BF4" s="218" t="s">
        <v>302</v>
      </c>
      <c r="BG4" s="219" t="s">
        <v>13</v>
      </c>
      <c r="BH4" s="220" t="s">
        <v>12</v>
      </c>
      <c r="BI4" s="182" t="s">
        <v>301</v>
      </c>
      <c r="BJ4" s="181" t="s">
        <v>12</v>
      </c>
      <c r="BK4" s="152" t="s">
        <v>302</v>
      </c>
      <c r="BL4" s="152" t="s">
        <v>13</v>
      </c>
      <c r="BM4" s="152" t="s">
        <v>12</v>
      </c>
      <c r="BN4" s="153" t="s">
        <v>301</v>
      </c>
      <c r="BO4" s="220" t="s">
        <v>12</v>
      </c>
      <c r="BP4" s="218" t="s">
        <v>302</v>
      </c>
      <c r="BQ4" s="219" t="s">
        <v>13</v>
      </c>
      <c r="BR4" s="220" t="s">
        <v>12</v>
      </c>
      <c r="BS4" s="221" t="s">
        <v>301</v>
      </c>
      <c r="BT4" s="220" t="s">
        <v>12</v>
      </c>
      <c r="BU4" s="218" t="s">
        <v>302</v>
      </c>
      <c r="BV4" s="219" t="s">
        <v>13</v>
      </c>
      <c r="BW4" s="220" t="s">
        <v>12</v>
      </c>
      <c r="BX4" s="221" t="s">
        <v>301</v>
      </c>
      <c r="BY4" s="220" t="s">
        <v>12</v>
      </c>
      <c r="BZ4" s="218" t="s">
        <v>302</v>
      </c>
      <c r="CA4" s="219" t="s">
        <v>13</v>
      </c>
      <c r="CB4" s="220" t="s">
        <v>12</v>
      </c>
      <c r="CC4" s="221" t="s">
        <v>301</v>
      </c>
      <c r="CD4" s="220" t="s">
        <v>12</v>
      </c>
      <c r="CE4" s="218" t="s">
        <v>302</v>
      </c>
      <c r="CF4" s="219" t="s">
        <v>13</v>
      </c>
      <c r="CG4" s="220" t="s">
        <v>12</v>
      </c>
      <c r="CH4" s="221" t="s">
        <v>301</v>
      </c>
      <c r="CI4" s="220" t="s">
        <v>12</v>
      </c>
      <c r="CJ4" s="218" t="s">
        <v>302</v>
      </c>
      <c r="CK4" s="219" t="s">
        <v>13</v>
      </c>
      <c r="CL4" s="220" t="s">
        <v>12</v>
      </c>
      <c r="CM4" s="221" t="s">
        <v>301</v>
      </c>
      <c r="CN4" s="220" t="s">
        <v>12</v>
      </c>
      <c r="CO4" s="218" t="s">
        <v>302</v>
      </c>
      <c r="CP4" s="219" t="s">
        <v>13</v>
      </c>
      <c r="CQ4" s="220" t="s">
        <v>12</v>
      </c>
      <c r="CR4" s="221" t="s">
        <v>301</v>
      </c>
      <c r="CS4" s="220" t="s">
        <v>12</v>
      </c>
      <c r="CT4" s="218" t="s">
        <v>302</v>
      </c>
      <c r="CU4" s="219" t="s">
        <v>13</v>
      </c>
      <c r="CV4" s="220" t="s">
        <v>12</v>
      </c>
      <c r="CW4" s="221" t="s">
        <v>301</v>
      </c>
      <c r="CX4" s="220" t="s">
        <v>12</v>
      </c>
      <c r="CY4" s="218" t="s">
        <v>302</v>
      </c>
      <c r="CZ4" s="219" t="s">
        <v>13</v>
      </c>
      <c r="DA4" s="220" t="s">
        <v>12</v>
      </c>
      <c r="DB4" s="221" t="s">
        <v>301</v>
      </c>
      <c r="DC4" s="220" t="s">
        <v>12</v>
      </c>
      <c r="DD4" s="218" t="s">
        <v>302</v>
      </c>
      <c r="DE4" s="219" t="s">
        <v>13</v>
      </c>
      <c r="DF4" s="220" t="s">
        <v>12</v>
      </c>
      <c r="DG4" s="221" t="s">
        <v>301</v>
      </c>
      <c r="DH4" s="220" t="s">
        <v>12</v>
      </c>
      <c r="DI4" s="218" t="s">
        <v>302</v>
      </c>
      <c r="DJ4" s="219" t="s">
        <v>13</v>
      </c>
      <c r="DK4" s="220" t="s">
        <v>12</v>
      </c>
      <c r="DL4" s="221" t="s">
        <v>301</v>
      </c>
    </row>
    <row r="5" spans="1:116" x14ac:dyDescent="0.15">
      <c r="A5" s="175">
        <v>1</v>
      </c>
      <c r="B5" s="174" t="s">
        <v>15</v>
      </c>
      <c r="C5" s="173" t="s">
        <v>80</v>
      </c>
      <c r="D5" s="172" t="s">
        <v>300</v>
      </c>
      <c r="E5" s="171" t="s">
        <v>299</v>
      </c>
      <c r="F5" s="244" t="s">
        <v>176</v>
      </c>
      <c r="G5" s="249">
        <v>39212</v>
      </c>
      <c r="H5" s="251">
        <v>1189</v>
      </c>
      <c r="I5" s="252">
        <v>4094</v>
      </c>
      <c r="J5" s="254">
        <v>39207</v>
      </c>
      <c r="K5" s="253">
        <v>2508</v>
      </c>
      <c r="L5" s="249">
        <v>39350</v>
      </c>
      <c r="M5" s="251">
        <v>734</v>
      </c>
      <c r="N5" s="252">
        <v>2646</v>
      </c>
      <c r="O5" s="254">
        <v>39354</v>
      </c>
      <c r="P5" s="253">
        <v>2939</v>
      </c>
      <c r="Q5" s="256">
        <v>39569</v>
      </c>
      <c r="R5" s="251">
        <v>802</v>
      </c>
      <c r="S5" s="252">
        <v>4015</v>
      </c>
      <c r="T5" s="254">
        <v>39585</v>
      </c>
      <c r="U5" s="253">
        <v>2631</v>
      </c>
      <c r="V5" s="257">
        <v>39714</v>
      </c>
      <c r="W5" s="258">
        <v>1125</v>
      </c>
      <c r="X5" s="252">
        <v>4310</v>
      </c>
      <c r="Y5" s="257">
        <v>39725</v>
      </c>
      <c r="Z5" s="250">
        <v>3420</v>
      </c>
      <c r="AA5" s="259">
        <v>39938</v>
      </c>
      <c r="AB5" s="260">
        <v>1001</v>
      </c>
      <c r="AC5" s="261">
        <v>3475</v>
      </c>
      <c r="AD5" s="262">
        <v>39935</v>
      </c>
      <c r="AE5" s="255">
        <v>2832</v>
      </c>
      <c r="AF5" s="259">
        <v>40066</v>
      </c>
      <c r="AG5" s="260">
        <v>991</v>
      </c>
      <c r="AH5" s="261">
        <v>4262</v>
      </c>
      <c r="AI5" s="262">
        <v>40082</v>
      </c>
      <c r="AJ5" s="253">
        <v>2469</v>
      </c>
      <c r="AK5" s="259">
        <v>40304</v>
      </c>
      <c r="AL5" s="260">
        <v>1010</v>
      </c>
      <c r="AM5" s="261">
        <v>3609</v>
      </c>
      <c r="AN5" s="262">
        <v>40299</v>
      </c>
      <c r="AO5" s="253">
        <v>3128</v>
      </c>
      <c r="AP5" s="259">
        <v>40429</v>
      </c>
      <c r="AQ5" s="260">
        <v>863</v>
      </c>
      <c r="AR5" s="261">
        <v>4119</v>
      </c>
      <c r="AS5" s="262">
        <v>40432</v>
      </c>
      <c r="AT5" s="253">
        <v>2217</v>
      </c>
      <c r="AU5" s="259">
        <v>40673</v>
      </c>
      <c r="AV5" s="260">
        <v>997</v>
      </c>
      <c r="AW5" s="261">
        <v>4440</v>
      </c>
      <c r="AX5" s="262">
        <v>40663</v>
      </c>
      <c r="AY5" s="253">
        <v>2687</v>
      </c>
      <c r="AZ5" s="259">
        <v>40794</v>
      </c>
      <c r="BA5" s="260">
        <v>1328</v>
      </c>
      <c r="BB5" s="263">
        <v>3820</v>
      </c>
      <c r="BC5" s="262">
        <v>40796</v>
      </c>
      <c r="BD5" s="253">
        <v>2428</v>
      </c>
      <c r="BE5" s="264">
        <v>41032</v>
      </c>
      <c r="BF5" s="251">
        <v>1288</v>
      </c>
      <c r="BG5" s="252">
        <v>3328</v>
      </c>
      <c r="BH5" s="265">
        <v>41062</v>
      </c>
      <c r="BI5" s="253">
        <v>3365</v>
      </c>
      <c r="BJ5" s="249">
        <v>41164</v>
      </c>
      <c r="BK5" s="266">
        <v>1268</v>
      </c>
      <c r="BL5" s="267">
        <v>4315</v>
      </c>
      <c r="BM5" s="254">
        <v>41167</v>
      </c>
      <c r="BN5" s="268">
        <v>2276</v>
      </c>
      <c r="BO5" s="264">
        <v>41401</v>
      </c>
      <c r="BP5" s="266">
        <v>1210</v>
      </c>
      <c r="BQ5" s="269">
        <v>4710</v>
      </c>
      <c r="BR5" s="265">
        <v>41412</v>
      </c>
      <c r="BS5" s="270">
        <v>3825</v>
      </c>
      <c r="BT5" s="264">
        <v>41548</v>
      </c>
      <c r="BU5" s="266">
        <v>1206</v>
      </c>
      <c r="BV5" s="269">
        <v>4590</v>
      </c>
      <c r="BW5" s="265">
        <v>41552</v>
      </c>
      <c r="BX5" s="270">
        <v>3008</v>
      </c>
      <c r="BY5" s="264">
        <v>41767</v>
      </c>
      <c r="BZ5" s="266">
        <v>1220</v>
      </c>
      <c r="CA5" s="266">
        <v>4384</v>
      </c>
      <c r="CB5" s="265">
        <v>41776</v>
      </c>
      <c r="CC5" s="270">
        <v>2641</v>
      </c>
      <c r="CD5" s="264">
        <v>41886</v>
      </c>
      <c r="CE5" s="266">
        <v>1450</v>
      </c>
      <c r="CF5" s="266">
        <v>4646</v>
      </c>
      <c r="CG5" s="265">
        <v>41888</v>
      </c>
      <c r="CH5" s="270">
        <v>2996</v>
      </c>
      <c r="CI5" s="264">
        <v>42137</v>
      </c>
      <c r="CJ5" s="266">
        <v>1788</v>
      </c>
      <c r="CK5" s="266">
        <v>4980</v>
      </c>
      <c r="CL5" s="265">
        <v>42140</v>
      </c>
      <c r="CM5" s="270">
        <v>3033</v>
      </c>
      <c r="CN5" s="264">
        <v>42264</v>
      </c>
      <c r="CO5" s="266">
        <v>1204</v>
      </c>
      <c r="CP5" s="266">
        <v>4520</v>
      </c>
      <c r="CQ5" s="265">
        <v>42259</v>
      </c>
      <c r="CR5" s="270">
        <v>2999</v>
      </c>
      <c r="CS5" s="264">
        <v>42495</v>
      </c>
      <c r="CT5" s="266">
        <v>1246</v>
      </c>
      <c r="CU5" s="266">
        <v>4531</v>
      </c>
      <c r="CV5" s="265">
        <v>42497</v>
      </c>
      <c r="CW5" s="270">
        <v>2686</v>
      </c>
      <c r="CX5" s="264">
        <v>42640</v>
      </c>
      <c r="CY5" s="266">
        <v>1309</v>
      </c>
      <c r="CZ5" s="266">
        <v>3642</v>
      </c>
      <c r="DA5" s="265">
        <v>42623</v>
      </c>
      <c r="DB5" s="270">
        <v>2830</v>
      </c>
      <c r="DC5" s="264">
        <v>42864</v>
      </c>
      <c r="DD5" s="266">
        <v>1916</v>
      </c>
      <c r="DE5" s="266">
        <v>5893</v>
      </c>
      <c r="DF5" s="265">
        <v>42861</v>
      </c>
      <c r="DG5" s="270">
        <v>2776</v>
      </c>
      <c r="DH5" s="264">
        <v>42990</v>
      </c>
      <c r="DI5" s="266">
        <v>1111</v>
      </c>
      <c r="DJ5" s="266">
        <v>4044</v>
      </c>
      <c r="DK5" s="265">
        <v>43001</v>
      </c>
      <c r="DL5" s="270">
        <v>2731</v>
      </c>
    </row>
    <row r="6" spans="1:116" x14ac:dyDescent="0.15">
      <c r="A6" s="165">
        <v>2</v>
      </c>
      <c r="B6" s="164" t="s">
        <v>15</v>
      </c>
      <c r="C6" s="163" t="s">
        <v>16</v>
      </c>
      <c r="D6" s="162" t="s">
        <v>17</v>
      </c>
      <c r="E6" s="161" t="s">
        <v>18</v>
      </c>
      <c r="F6" s="242" t="s">
        <v>195</v>
      </c>
      <c r="G6" s="271">
        <v>39212</v>
      </c>
      <c r="H6" s="273">
        <v>1511</v>
      </c>
      <c r="I6" s="274">
        <v>3184</v>
      </c>
      <c r="J6" s="275">
        <v>39207</v>
      </c>
      <c r="K6" s="277">
        <v>1971</v>
      </c>
      <c r="L6" s="271">
        <v>39350</v>
      </c>
      <c r="M6" s="273">
        <v>1855</v>
      </c>
      <c r="N6" s="274">
        <v>3754</v>
      </c>
      <c r="O6" s="275">
        <v>39354</v>
      </c>
      <c r="P6" s="277">
        <v>1183</v>
      </c>
      <c r="Q6" s="271">
        <v>39574</v>
      </c>
      <c r="R6" s="273">
        <v>1136</v>
      </c>
      <c r="S6" s="274">
        <v>2638</v>
      </c>
      <c r="T6" s="275">
        <v>39585</v>
      </c>
      <c r="U6" s="277">
        <v>1522</v>
      </c>
      <c r="V6" s="278">
        <v>39714</v>
      </c>
      <c r="W6" s="279">
        <v>1939</v>
      </c>
      <c r="X6" s="274">
        <v>3283</v>
      </c>
      <c r="Y6" s="278">
        <v>39725</v>
      </c>
      <c r="Z6" s="272">
        <v>1383</v>
      </c>
      <c r="AA6" s="280">
        <v>39938</v>
      </c>
      <c r="AB6" s="281">
        <v>1351</v>
      </c>
      <c r="AC6" s="282">
        <v>3111</v>
      </c>
      <c r="AD6" s="283">
        <v>39935</v>
      </c>
      <c r="AE6" s="276">
        <v>1304</v>
      </c>
      <c r="AF6" s="280">
        <v>40066</v>
      </c>
      <c r="AG6" s="281">
        <v>1227</v>
      </c>
      <c r="AH6" s="282">
        <v>3137</v>
      </c>
      <c r="AI6" s="284">
        <v>40082</v>
      </c>
      <c r="AJ6" s="285">
        <v>2762</v>
      </c>
      <c r="AK6" s="280">
        <v>40304</v>
      </c>
      <c r="AL6" s="281">
        <v>2077</v>
      </c>
      <c r="AM6" s="282">
        <v>3283</v>
      </c>
      <c r="AN6" s="284">
        <v>40299</v>
      </c>
      <c r="AO6" s="285">
        <v>1409</v>
      </c>
      <c r="AP6" s="280">
        <v>40435</v>
      </c>
      <c r="AQ6" s="281">
        <v>1007</v>
      </c>
      <c r="AR6" s="282">
        <v>3069</v>
      </c>
      <c r="AS6" s="284">
        <v>40432</v>
      </c>
      <c r="AT6" s="286">
        <v>1477</v>
      </c>
      <c r="AU6" s="280">
        <v>40668</v>
      </c>
      <c r="AV6" s="281">
        <v>1734</v>
      </c>
      <c r="AW6" s="282">
        <v>3333</v>
      </c>
      <c r="AX6" s="284">
        <v>40663</v>
      </c>
      <c r="AY6" s="286">
        <v>1772</v>
      </c>
      <c r="AZ6" s="280">
        <v>40800</v>
      </c>
      <c r="BA6" s="281">
        <v>2051</v>
      </c>
      <c r="BB6" s="287">
        <v>3525</v>
      </c>
      <c r="BC6" s="284">
        <v>40796</v>
      </c>
      <c r="BD6" s="286">
        <v>1752</v>
      </c>
      <c r="BE6" s="288">
        <v>41032</v>
      </c>
      <c r="BF6" s="273">
        <v>1233</v>
      </c>
      <c r="BG6" s="274">
        <v>1875</v>
      </c>
      <c r="BH6" s="284">
        <v>41062</v>
      </c>
      <c r="BI6" s="277">
        <v>1912</v>
      </c>
      <c r="BJ6" s="271">
        <v>41164</v>
      </c>
      <c r="BK6" s="289">
        <v>2113</v>
      </c>
      <c r="BL6" s="290">
        <v>4099</v>
      </c>
      <c r="BM6" s="275">
        <v>41174</v>
      </c>
      <c r="BN6" s="291">
        <v>1970</v>
      </c>
      <c r="BO6" s="288">
        <v>41395</v>
      </c>
      <c r="BP6" s="289">
        <v>2278</v>
      </c>
      <c r="BQ6" s="292">
        <v>4215</v>
      </c>
      <c r="BR6" s="284">
        <v>41398</v>
      </c>
      <c r="BS6" s="293">
        <v>2288</v>
      </c>
      <c r="BT6" s="288">
        <v>41535</v>
      </c>
      <c r="BU6" s="289">
        <v>2071</v>
      </c>
      <c r="BV6" s="292">
        <v>3890</v>
      </c>
      <c r="BW6" s="284">
        <v>41538</v>
      </c>
      <c r="BX6" s="293">
        <v>1832</v>
      </c>
      <c r="BY6" s="288">
        <v>41767</v>
      </c>
      <c r="BZ6" s="289">
        <v>2206</v>
      </c>
      <c r="CA6" s="289">
        <v>4363</v>
      </c>
      <c r="CB6" s="284">
        <v>41776</v>
      </c>
      <c r="CC6" s="293">
        <v>2315</v>
      </c>
      <c r="CD6" s="288">
        <v>41893</v>
      </c>
      <c r="CE6" s="289">
        <v>1949</v>
      </c>
      <c r="CF6" s="292">
        <v>4435</v>
      </c>
      <c r="CG6" s="284">
        <v>41895</v>
      </c>
      <c r="CH6" s="293">
        <v>2388</v>
      </c>
      <c r="CI6" s="288">
        <v>42143</v>
      </c>
      <c r="CJ6" s="289">
        <v>2318</v>
      </c>
      <c r="CK6" s="292">
        <v>4589</v>
      </c>
      <c r="CL6" s="284">
        <v>42140</v>
      </c>
      <c r="CM6" s="293">
        <v>2483</v>
      </c>
      <c r="CN6" s="288">
        <v>42264</v>
      </c>
      <c r="CO6" s="289">
        <v>2005</v>
      </c>
      <c r="CP6" s="292">
        <v>4790</v>
      </c>
      <c r="CQ6" s="284">
        <v>42273</v>
      </c>
      <c r="CR6" s="293">
        <v>2512</v>
      </c>
      <c r="CS6" s="288">
        <v>42500</v>
      </c>
      <c r="CT6" s="289">
        <v>2053</v>
      </c>
      <c r="CU6" s="292">
        <v>4721</v>
      </c>
      <c r="CV6" s="284">
        <v>42504</v>
      </c>
      <c r="CW6" s="293">
        <v>2311</v>
      </c>
      <c r="CX6" s="288">
        <v>42633</v>
      </c>
      <c r="CY6" s="289">
        <v>2109</v>
      </c>
      <c r="CZ6" s="292">
        <v>5485</v>
      </c>
      <c r="DA6" s="284">
        <v>42623</v>
      </c>
      <c r="DB6" s="293">
        <v>2548</v>
      </c>
      <c r="DC6" s="288">
        <v>42864</v>
      </c>
      <c r="DD6" s="289">
        <v>1848</v>
      </c>
      <c r="DE6" s="292">
        <v>4920</v>
      </c>
      <c r="DF6" s="284">
        <v>42861</v>
      </c>
      <c r="DG6" s="293">
        <v>2143</v>
      </c>
      <c r="DH6" s="288">
        <v>42994</v>
      </c>
      <c r="DI6" s="289">
        <v>2389</v>
      </c>
      <c r="DJ6" s="292">
        <v>5952</v>
      </c>
      <c r="DK6" s="284">
        <v>43001</v>
      </c>
      <c r="DL6" s="293">
        <v>2832</v>
      </c>
    </row>
    <row r="7" spans="1:116" x14ac:dyDescent="0.15">
      <c r="A7" s="165">
        <v>3</v>
      </c>
      <c r="B7" s="164" t="s">
        <v>15</v>
      </c>
      <c r="C7" s="163" t="s">
        <v>19</v>
      </c>
      <c r="D7" s="162" t="s">
        <v>20</v>
      </c>
      <c r="E7" s="161" t="s">
        <v>21</v>
      </c>
      <c r="F7" s="242" t="s">
        <v>195</v>
      </c>
      <c r="G7" s="271">
        <v>39212</v>
      </c>
      <c r="H7" s="273">
        <v>1832</v>
      </c>
      <c r="I7" s="274">
        <v>12311</v>
      </c>
      <c r="J7" s="275">
        <v>39207</v>
      </c>
      <c r="K7" s="277">
        <v>14391</v>
      </c>
      <c r="L7" s="271">
        <v>39350</v>
      </c>
      <c r="M7" s="273">
        <v>1829</v>
      </c>
      <c r="N7" s="274">
        <v>9215</v>
      </c>
      <c r="O7" s="275">
        <v>39354</v>
      </c>
      <c r="P7" s="277">
        <v>15065</v>
      </c>
      <c r="Q7" s="271">
        <v>39569</v>
      </c>
      <c r="R7" s="273">
        <v>1061</v>
      </c>
      <c r="S7" s="274">
        <v>8013</v>
      </c>
      <c r="T7" s="275">
        <v>39585</v>
      </c>
      <c r="U7" s="277">
        <v>7927</v>
      </c>
      <c r="V7" s="278">
        <v>39714</v>
      </c>
      <c r="W7" s="279">
        <v>2497</v>
      </c>
      <c r="X7" s="274">
        <v>10010</v>
      </c>
      <c r="Y7" s="278">
        <v>39725</v>
      </c>
      <c r="Z7" s="272">
        <v>8013</v>
      </c>
      <c r="AA7" s="280">
        <v>39938</v>
      </c>
      <c r="AB7" s="281">
        <v>1689</v>
      </c>
      <c r="AC7" s="282">
        <v>8374</v>
      </c>
      <c r="AD7" s="283">
        <v>39935</v>
      </c>
      <c r="AE7" s="276">
        <v>7472</v>
      </c>
      <c r="AF7" s="280">
        <v>40066</v>
      </c>
      <c r="AG7" s="281">
        <v>2387</v>
      </c>
      <c r="AH7" s="282">
        <v>10655</v>
      </c>
      <c r="AI7" s="284">
        <v>40082</v>
      </c>
      <c r="AJ7" s="285">
        <v>6614</v>
      </c>
      <c r="AK7" s="280">
        <v>40304</v>
      </c>
      <c r="AL7" s="281">
        <v>2285</v>
      </c>
      <c r="AM7" s="282">
        <v>10943</v>
      </c>
      <c r="AN7" s="284">
        <v>40299</v>
      </c>
      <c r="AO7" s="285">
        <v>10424</v>
      </c>
      <c r="AP7" s="280">
        <v>40429</v>
      </c>
      <c r="AQ7" s="281">
        <v>2807</v>
      </c>
      <c r="AR7" s="282">
        <v>12658</v>
      </c>
      <c r="AS7" s="284">
        <v>40432</v>
      </c>
      <c r="AT7" s="286">
        <v>7714</v>
      </c>
      <c r="AU7" s="280">
        <v>40673</v>
      </c>
      <c r="AV7" s="281">
        <v>2289</v>
      </c>
      <c r="AW7" s="282">
        <v>15890</v>
      </c>
      <c r="AX7" s="284">
        <v>40663</v>
      </c>
      <c r="AY7" s="286">
        <v>9167</v>
      </c>
      <c r="AZ7" s="280">
        <v>40794</v>
      </c>
      <c r="BA7" s="281">
        <v>2679</v>
      </c>
      <c r="BB7" s="287">
        <v>13548</v>
      </c>
      <c r="BC7" s="284">
        <v>40796</v>
      </c>
      <c r="BD7" s="286">
        <v>8140</v>
      </c>
      <c r="BE7" s="288">
        <v>41032</v>
      </c>
      <c r="BF7" s="273">
        <v>2125</v>
      </c>
      <c r="BG7" s="274">
        <v>7635</v>
      </c>
      <c r="BH7" s="284">
        <v>41069</v>
      </c>
      <c r="BI7" s="277">
        <v>7022</v>
      </c>
      <c r="BJ7" s="271">
        <v>41163</v>
      </c>
      <c r="BK7" s="289">
        <v>2704</v>
      </c>
      <c r="BL7" s="290">
        <v>10486</v>
      </c>
      <c r="BM7" s="275">
        <v>41167</v>
      </c>
      <c r="BN7" s="291">
        <v>7421</v>
      </c>
      <c r="BO7" s="288">
        <v>41395</v>
      </c>
      <c r="BP7" s="289">
        <v>2710</v>
      </c>
      <c r="BQ7" s="292">
        <v>12723</v>
      </c>
      <c r="BR7" s="284">
        <v>41398</v>
      </c>
      <c r="BS7" s="293">
        <v>8872</v>
      </c>
      <c r="BT7" s="288">
        <v>41548</v>
      </c>
      <c r="BU7" s="289">
        <v>2651</v>
      </c>
      <c r="BV7" s="292">
        <v>10613</v>
      </c>
      <c r="BW7" s="284">
        <v>41552</v>
      </c>
      <c r="BX7" s="293">
        <v>8241</v>
      </c>
      <c r="BY7" s="288">
        <v>41767</v>
      </c>
      <c r="BZ7" s="289">
        <v>2699</v>
      </c>
      <c r="CA7" s="289">
        <v>12490</v>
      </c>
      <c r="CB7" s="284">
        <v>41776</v>
      </c>
      <c r="CC7" s="293">
        <v>6339</v>
      </c>
      <c r="CD7" s="288">
        <v>41886</v>
      </c>
      <c r="CE7" s="289">
        <v>2752</v>
      </c>
      <c r="CF7" s="292">
        <v>10408</v>
      </c>
      <c r="CG7" s="284">
        <v>41888</v>
      </c>
      <c r="CH7" s="293">
        <v>8266</v>
      </c>
      <c r="CI7" s="288">
        <v>42137</v>
      </c>
      <c r="CJ7" s="289">
        <v>2382</v>
      </c>
      <c r="CK7" s="292">
        <v>11216</v>
      </c>
      <c r="CL7" s="284">
        <v>42140</v>
      </c>
      <c r="CM7" s="293">
        <v>7574</v>
      </c>
      <c r="CN7" s="288">
        <v>42264</v>
      </c>
      <c r="CO7" s="289">
        <v>2733</v>
      </c>
      <c r="CP7" s="292">
        <v>10586</v>
      </c>
      <c r="CQ7" s="284">
        <v>42259</v>
      </c>
      <c r="CR7" s="293">
        <v>9072</v>
      </c>
      <c r="CS7" s="288">
        <v>42495</v>
      </c>
      <c r="CT7" s="289">
        <v>2540</v>
      </c>
      <c r="CU7" s="292">
        <v>11272</v>
      </c>
      <c r="CV7" s="284">
        <v>42497</v>
      </c>
      <c r="CW7" s="293">
        <v>8422</v>
      </c>
      <c r="CX7" s="288">
        <v>42640</v>
      </c>
      <c r="CY7" s="289">
        <v>2422</v>
      </c>
      <c r="CZ7" s="292">
        <v>11145</v>
      </c>
      <c r="DA7" s="284">
        <v>42623</v>
      </c>
      <c r="DB7" s="293">
        <v>9775</v>
      </c>
      <c r="DC7" s="288">
        <v>42864</v>
      </c>
      <c r="DD7" s="289">
        <v>2557</v>
      </c>
      <c r="DE7" s="292">
        <v>12125</v>
      </c>
      <c r="DF7" s="284">
        <v>42861</v>
      </c>
      <c r="DG7" s="293">
        <v>6499</v>
      </c>
      <c r="DH7" s="288">
        <v>42990</v>
      </c>
      <c r="DI7" s="289">
        <v>2783</v>
      </c>
      <c r="DJ7" s="292">
        <v>12388</v>
      </c>
      <c r="DK7" s="284">
        <v>43001</v>
      </c>
      <c r="DL7" s="293">
        <v>7076</v>
      </c>
    </row>
    <row r="8" spans="1:116" x14ac:dyDescent="0.15">
      <c r="A8" s="165">
        <v>4</v>
      </c>
      <c r="B8" s="164" t="s">
        <v>15</v>
      </c>
      <c r="C8" s="163" t="s">
        <v>298</v>
      </c>
      <c r="D8" s="162" t="s">
        <v>297</v>
      </c>
      <c r="E8" s="161" t="s">
        <v>296</v>
      </c>
      <c r="F8" s="242" t="s">
        <v>176</v>
      </c>
      <c r="G8" s="271">
        <v>39212</v>
      </c>
      <c r="H8" s="273">
        <v>764</v>
      </c>
      <c r="I8" s="274">
        <v>2673</v>
      </c>
      <c r="J8" s="275">
        <v>39207</v>
      </c>
      <c r="K8" s="277">
        <v>1798</v>
      </c>
      <c r="L8" s="271">
        <v>39350</v>
      </c>
      <c r="M8" s="273">
        <v>1360</v>
      </c>
      <c r="N8" s="274">
        <v>1975</v>
      </c>
      <c r="O8" s="275">
        <v>39354</v>
      </c>
      <c r="P8" s="277">
        <v>872</v>
      </c>
      <c r="Q8" s="271">
        <v>39569</v>
      </c>
      <c r="R8" s="273">
        <v>2102</v>
      </c>
      <c r="S8" s="274">
        <v>3206</v>
      </c>
      <c r="T8" s="275">
        <v>39585</v>
      </c>
      <c r="U8" s="277">
        <v>1989</v>
      </c>
      <c r="V8" s="278">
        <v>39714</v>
      </c>
      <c r="W8" s="279">
        <v>3020</v>
      </c>
      <c r="X8" s="274">
        <v>3915</v>
      </c>
      <c r="Y8" s="278">
        <v>39725</v>
      </c>
      <c r="Z8" s="272">
        <v>1662</v>
      </c>
      <c r="AA8" s="280">
        <v>39938</v>
      </c>
      <c r="AB8" s="281">
        <v>1536</v>
      </c>
      <c r="AC8" s="282">
        <v>2997</v>
      </c>
      <c r="AD8" s="283">
        <v>39935</v>
      </c>
      <c r="AE8" s="276">
        <v>1672</v>
      </c>
      <c r="AF8" s="280">
        <v>40066</v>
      </c>
      <c r="AG8" s="281">
        <v>2097</v>
      </c>
      <c r="AH8" s="282">
        <v>3135</v>
      </c>
      <c r="AI8" s="284">
        <v>40082</v>
      </c>
      <c r="AJ8" s="285">
        <v>1591</v>
      </c>
      <c r="AK8" s="280">
        <v>40304</v>
      </c>
      <c r="AL8" s="281">
        <v>2954</v>
      </c>
      <c r="AM8" s="282">
        <v>3962</v>
      </c>
      <c r="AN8" s="284">
        <v>40299</v>
      </c>
      <c r="AO8" s="285">
        <v>1717</v>
      </c>
      <c r="AP8" s="280">
        <v>40429</v>
      </c>
      <c r="AQ8" s="281">
        <v>1622</v>
      </c>
      <c r="AR8" s="282">
        <v>3006</v>
      </c>
      <c r="AS8" s="284">
        <v>40432</v>
      </c>
      <c r="AT8" s="285">
        <v>1344</v>
      </c>
      <c r="AU8" s="280">
        <v>40673</v>
      </c>
      <c r="AV8" s="281">
        <v>1661</v>
      </c>
      <c r="AW8" s="282">
        <v>2844</v>
      </c>
      <c r="AX8" s="284">
        <v>40663</v>
      </c>
      <c r="AY8" s="285">
        <v>1510</v>
      </c>
      <c r="AZ8" s="280">
        <v>40794</v>
      </c>
      <c r="BA8" s="281">
        <v>1996</v>
      </c>
      <c r="BB8" s="287">
        <v>2836</v>
      </c>
      <c r="BC8" s="284">
        <v>40796</v>
      </c>
      <c r="BD8" s="285">
        <v>1587</v>
      </c>
      <c r="BE8" s="288">
        <v>41032</v>
      </c>
      <c r="BF8" s="273">
        <v>1906</v>
      </c>
      <c r="BG8" s="274">
        <v>2066</v>
      </c>
      <c r="BH8" s="284">
        <v>41069</v>
      </c>
      <c r="BI8" s="277">
        <v>1261</v>
      </c>
      <c r="BJ8" s="271">
        <v>41164</v>
      </c>
      <c r="BK8" s="289">
        <v>2371</v>
      </c>
      <c r="BL8" s="290">
        <v>3500</v>
      </c>
      <c r="BM8" s="275">
        <v>41167</v>
      </c>
      <c r="BN8" s="291">
        <v>1620</v>
      </c>
      <c r="BO8" s="288">
        <v>41395</v>
      </c>
      <c r="BP8" s="289">
        <v>2052</v>
      </c>
      <c r="BQ8" s="292">
        <v>3981</v>
      </c>
      <c r="BR8" s="284">
        <v>41398</v>
      </c>
      <c r="BS8" s="293">
        <v>1979</v>
      </c>
      <c r="BT8" s="288">
        <v>41556</v>
      </c>
      <c r="BU8" s="289">
        <v>2373</v>
      </c>
      <c r="BV8" s="292">
        <v>3660</v>
      </c>
      <c r="BW8" s="284">
        <v>41559</v>
      </c>
      <c r="BX8" s="293">
        <v>1914</v>
      </c>
      <c r="BY8" s="288">
        <v>41767</v>
      </c>
      <c r="BZ8" s="289">
        <v>2096</v>
      </c>
      <c r="CA8" s="289">
        <v>3378</v>
      </c>
      <c r="CB8" s="284">
        <v>41776</v>
      </c>
      <c r="CC8" s="293">
        <v>1333</v>
      </c>
      <c r="CD8" s="288">
        <v>41886</v>
      </c>
      <c r="CE8" s="289">
        <v>2382</v>
      </c>
      <c r="CF8" s="292">
        <v>3425</v>
      </c>
      <c r="CG8" s="284">
        <v>41888</v>
      </c>
      <c r="CH8" s="293">
        <v>1339</v>
      </c>
      <c r="CI8" s="288">
        <v>42137</v>
      </c>
      <c r="CJ8" s="289">
        <v>1757</v>
      </c>
      <c r="CK8" s="292">
        <v>3561</v>
      </c>
      <c r="CL8" s="284">
        <v>42140</v>
      </c>
      <c r="CM8" s="293">
        <v>1714</v>
      </c>
      <c r="CN8" s="288">
        <v>42264</v>
      </c>
      <c r="CO8" s="289">
        <v>2256</v>
      </c>
      <c r="CP8" s="292">
        <v>2923</v>
      </c>
      <c r="CQ8" s="284">
        <v>42259</v>
      </c>
      <c r="CR8" s="293">
        <v>1574</v>
      </c>
      <c r="CS8" s="288">
        <v>42495</v>
      </c>
      <c r="CT8" s="289">
        <v>2066</v>
      </c>
      <c r="CU8" s="292">
        <v>2944</v>
      </c>
      <c r="CV8" s="284">
        <v>42497</v>
      </c>
      <c r="CW8" s="293">
        <v>1752</v>
      </c>
      <c r="CX8" s="288">
        <v>42640</v>
      </c>
      <c r="CY8" s="289">
        <v>2017</v>
      </c>
      <c r="CZ8" s="292">
        <v>2771</v>
      </c>
      <c r="DA8" s="284">
        <v>42623</v>
      </c>
      <c r="DB8" s="293">
        <v>1459</v>
      </c>
      <c r="DC8" s="288">
        <v>42864</v>
      </c>
      <c r="DD8" s="289">
        <v>2125</v>
      </c>
      <c r="DE8" s="292">
        <v>3130</v>
      </c>
      <c r="DF8" s="284">
        <v>42875</v>
      </c>
      <c r="DG8" s="293">
        <v>1123</v>
      </c>
      <c r="DH8" s="288">
        <v>42990</v>
      </c>
      <c r="DI8" s="289">
        <v>2453</v>
      </c>
      <c r="DJ8" s="292">
        <v>3429</v>
      </c>
      <c r="DK8" s="284">
        <v>43001</v>
      </c>
      <c r="DL8" s="293">
        <v>1551</v>
      </c>
    </row>
    <row r="9" spans="1:116" x14ac:dyDescent="0.15">
      <c r="A9" s="165">
        <v>5</v>
      </c>
      <c r="B9" s="164" t="s">
        <v>15</v>
      </c>
      <c r="C9" s="163" t="s">
        <v>295</v>
      </c>
      <c r="D9" s="162" t="s">
        <v>294</v>
      </c>
      <c r="E9" s="161" t="s">
        <v>279</v>
      </c>
      <c r="F9" s="242" t="s">
        <v>176</v>
      </c>
      <c r="G9" s="271">
        <v>39212</v>
      </c>
      <c r="H9" s="273">
        <v>650</v>
      </c>
      <c r="I9" s="274">
        <v>2538</v>
      </c>
      <c r="J9" s="275">
        <v>39207</v>
      </c>
      <c r="K9" s="277">
        <v>2334</v>
      </c>
      <c r="L9" s="271">
        <v>39350</v>
      </c>
      <c r="M9" s="273">
        <v>1078</v>
      </c>
      <c r="N9" s="274">
        <v>2739</v>
      </c>
      <c r="O9" s="275">
        <v>39354</v>
      </c>
      <c r="P9" s="277">
        <v>2343</v>
      </c>
      <c r="Q9" s="271">
        <v>39567</v>
      </c>
      <c r="R9" s="273">
        <v>553</v>
      </c>
      <c r="S9" s="274">
        <v>2438</v>
      </c>
      <c r="T9" s="275">
        <v>39578</v>
      </c>
      <c r="U9" s="277">
        <v>1652</v>
      </c>
      <c r="V9" s="278">
        <v>39714</v>
      </c>
      <c r="W9" s="279">
        <v>756</v>
      </c>
      <c r="X9" s="274">
        <v>3095</v>
      </c>
      <c r="Y9" s="278">
        <v>39725</v>
      </c>
      <c r="Z9" s="272">
        <v>1374</v>
      </c>
      <c r="AA9" s="280">
        <v>39938</v>
      </c>
      <c r="AB9" s="281">
        <v>684</v>
      </c>
      <c r="AC9" s="282">
        <v>2660</v>
      </c>
      <c r="AD9" s="283">
        <v>39935</v>
      </c>
      <c r="AE9" s="276">
        <v>2604</v>
      </c>
      <c r="AF9" s="280">
        <v>40066</v>
      </c>
      <c r="AG9" s="281">
        <v>912</v>
      </c>
      <c r="AH9" s="282">
        <v>3637</v>
      </c>
      <c r="AI9" s="284">
        <v>40082</v>
      </c>
      <c r="AJ9" s="285">
        <v>2339</v>
      </c>
      <c r="AK9" s="280">
        <v>40304</v>
      </c>
      <c r="AL9" s="281">
        <v>1075</v>
      </c>
      <c r="AM9" s="282">
        <v>5823</v>
      </c>
      <c r="AN9" s="284">
        <v>40313</v>
      </c>
      <c r="AO9" s="285">
        <v>4085</v>
      </c>
      <c r="AP9" s="280">
        <v>40429</v>
      </c>
      <c r="AQ9" s="281">
        <v>1012</v>
      </c>
      <c r="AR9" s="282">
        <v>5785</v>
      </c>
      <c r="AS9" s="284">
        <v>40432</v>
      </c>
      <c r="AT9" s="285">
        <v>3758</v>
      </c>
      <c r="AU9" s="280">
        <v>40687</v>
      </c>
      <c r="AV9" s="281">
        <v>1093</v>
      </c>
      <c r="AW9" s="282">
        <v>6119</v>
      </c>
      <c r="AX9" s="284">
        <v>40684</v>
      </c>
      <c r="AY9" s="285">
        <v>4274</v>
      </c>
      <c r="AZ9" s="280">
        <v>40800</v>
      </c>
      <c r="BA9" s="281">
        <v>1049</v>
      </c>
      <c r="BB9" s="287">
        <v>5859</v>
      </c>
      <c r="BC9" s="284">
        <v>40796</v>
      </c>
      <c r="BD9" s="285">
        <v>3934</v>
      </c>
      <c r="BE9" s="288">
        <v>41060</v>
      </c>
      <c r="BF9" s="273">
        <v>627</v>
      </c>
      <c r="BG9" s="274">
        <v>1503</v>
      </c>
      <c r="BH9" s="284">
        <v>41069</v>
      </c>
      <c r="BI9" s="277">
        <v>2371</v>
      </c>
      <c r="BJ9" s="271">
        <v>41165</v>
      </c>
      <c r="BK9" s="289">
        <v>959</v>
      </c>
      <c r="BL9" s="290">
        <v>3140</v>
      </c>
      <c r="BM9" s="275">
        <v>41174</v>
      </c>
      <c r="BN9" s="291">
        <v>2273</v>
      </c>
      <c r="BO9" s="288">
        <v>41395</v>
      </c>
      <c r="BP9" s="289">
        <v>1007</v>
      </c>
      <c r="BQ9" s="292">
        <v>4175</v>
      </c>
      <c r="BR9" s="284">
        <v>41398</v>
      </c>
      <c r="BS9" s="293">
        <v>2854</v>
      </c>
      <c r="BT9" s="288">
        <v>41556</v>
      </c>
      <c r="BU9" s="289">
        <v>760</v>
      </c>
      <c r="BV9" s="292">
        <v>3488</v>
      </c>
      <c r="BW9" s="284">
        <v>41559</v>
      </c>
      <c r="BX9" s="293">
        <v>2805</v>
      </c>
      <c r="BY9" s="288">
        <v>41780</v>
      </c>
      <c r="BZ9" s="289">
        <v>971</v>
      </c>
      <c r="CA9" s="289">
        <v>3586</v>
      </c>
      <c r="CB9" s="284">
        <v>41790</v>
      </c>
      <c r="CC9" s="293">
        <v>2460</v>
      </c>
      <c r="CD9" s="288">
        <v>41886</v>
      </c>
      <c r="CE9" s="289">
        <v>1019</v>
      </c>
      <c r="CF9" s="292">
        <v>3184</v>
      </c>
      <c r="CG9" s="284">
        <v>41888</v>
      </c>
      <c r="CH9" s="293">
        <v>2366</v>
      </c>
      <c r="CI9" s="288">
        <v>42145</v>
      </c>
      <c r="CJ9" s="289">
        <v>1055</v>
      </c>
      <c r="CK9" s="292">
        <v>3710</v>
      </c>
      <c r="CL9" s="284">
        <v>42133</v>
      </c>
      <c r="CM9" s="293">
        <v>2554</v>
      </c>
      <c r="CN9" s="288">
        <v>42264</v>
      </c>
      <c r="CO9" s="289">
        <v>1063</v>
      </c>
      <c r="CP9" s="292">
        <v>3296</v>
      </c>
      <c r="CQ9" s="284">
        <v>42266</v>
      </c>
      <c r="CR9" s="293">
        <v>2466</v>
      </c>
      <c r="CS9" s="288">
        <v>42502</v>
      </c>
      <c r="CT9" s="289">
        <v>993</v>
      </c>
      <c r="CU9" s="292">
        <v>3625</v>
      </c>
      <c r="CV9" s="284">
        <v>42511</v>
      </c>
      <c r="CW9" s="293">
        <v>2492</v>
      </c>
      <c r="CX9" s="288">
        <v>42635</v>
      </c>
      <c r="CY9" s="289">
        <v>1101</v>
      </c>
      <c r="CZ9" s="292">
        <v>3336</v>
      </c>
      <c r="DA9" s="284">
        <v>42623</v>
      </c>
      <c r="DB9" s="293">
        <v>2501</v>
      </c>
      <c r="DC9" s="288">
        <v>42859</v>
      </c>
      <c r="DD9" s="289">
        <v>980</v>
      </c>
      <c r="DE9" s="292">
        <v>3700</v>
      </c>
      <c r="DF9" s="284">
        <v>42861</v>
      </c>
      <c r="DG9" s="293">
        <v>2526</v>
      </c>
      <c r="DH9" s="288">
        <v>42991</v>
      </c>
      <c r="DI9" s="289">
        <v>1082</v>
      </c>
      <c r="DJ9" s="292">
        <v>3330</v>
      </c>
      <c r="DK9" s="284">
        <v>43001</v>
      </c>
      <c r="DL9" s="293">
        <v>2479</v>
      </c>
    </row>
    <row r="10" spans="1:116" x14ac:dyDescent="0.15">
      <c r="A10" s="165">
        <v>6</v>
      </c>
      <c r="B10" s="164" t="s">
        <v>15</v>
      </c>
      <c r="C10" s="163" t="s">
        <v>17</v>
      </c>
      <c r="D10" s="162" t="s">
        <v>22</v>
      </c>
      <c r="E10" s="161" t="s">
        <v>23</v>
      </c>
      <c r="F10" s="242" t="s">
        <v>195</v>
      </c>
      <c r="G10" s="271">
        <v>39212</v>
      </c>
      <c r="H10" s="273">
        <v>489</v>
      </c>
      <c r="I10" s="274">
        <v>1235</v>
      </c>
      <c r="J10" s="275">
        <v>39207</v>
      </c>
      <c r="K10" s="277">
        <v>835</v>
      </c>
      <c r="L10" s="271">
        <v>39350</v>
      </c>
      <c r="M10" s="273">
        <v>873</v>
      </c>
      <c r="N10" s="274">
        <v>1457</v>
      </c>
      <c r="O10" s="275">
        <v>39354</v>
      </c>
      <c r="P10" s="277">
        <v>631</v>
      </c>
      <c r="Q10" s="271">
        <v>39574</v>
      </c>
      <c r="R10" s="273">
        <v>634</v>
      </c>
      <c r="S10" s="274">
        <v>1554</v>
      </c>
      <c r="T10" s="275">
        <v>39585</v>
      </c>
      <c r="U10" s="277">
        <v>856</v>
      </c>
      <c r="V10" s="278">
        <v>39714</v>
      </c>
      <c r="W10" s="279">
        <v>771</v>
      </c>
      <c r="X10" s="274">
        <v>1445</v>
      </c>
      <c r="Y10" s="278">
        <v>39725</v>
      </c>
      <c r="Z10" s="272">
        <v>744</v>
      </c>
      <c r="AA10" s="280">
        <v>39938</v>
      </c>
      <c r="AB10" s="281">
        <v>605</v>
      </c>
      <c r="AC10" s="282">
        <v>1271</v>
      </c>
      <c r="AD10" s="283">
        <v>39935</v>
      </c>
      <c r="AE10" s="276">
        <v>539</v>
      </c>
      <c r="AF10" s="280">
        <v>40066</v>
      </c>
      <c r="AG10" s="281">
        <v>599</v>
      </c>
      <c r="AH10" s="282">
        <v>1028</v>
      </c>
      <c r="AI10" s="284">
        <v>40082</v>
      </c>
      <c r="AJ10" s="285">
        <v>750</v>
      </c>
      <c r="AK10" s="280">
        <v>40304</v>
      </c>
      <c r="AL10" s="281">
        <v>597</v>
      </c>
      <c r="AM10" s="282">
        <v>1426</v>
      </c>
      <c r="AN10" s="284">
        <v>40299</v>
      </c>
      <c r="AO10" s="285">
        <v>669</v>
      </c>
      <c r="AP10" s="280">
        <v>40429</v>
      </c>
      <c r="AQ10" s="281">
        <v>634</v>
      </c>
      <c r="AR10" s="282">
        <v>1341</v>
      </c>
      <c r="AS10" s="284">
        <v>40439</v>
      </c>
      <c r="AT10" s="285">
        <v>738</v>
      </c>
      <c r="AU10" s="280">
        <v>40668</v>
      </c>
      <c r="AV10" s="281">
        <v>753</v>
      </c>
      <c r="AW10" s="282">
        <v>1394</v>
      </c>
      <c r="AX10" s="284">
        <v>40663</v>
      </c>
      <c r="AY10" s="285">
        <v>891</v>
      </c>
      <c r="AZ10" s="280">
        <v>40800</v>
      </c>
      <c r="BA10" s="281">
        <v>802</v>
      </c>
      <c r="BB10" s="287">
        <v>1396</v>
      </c>
      <c r="BC10" s="284">
        <v>40796</v>
      </c>
      <c r="BD10" s="285">
        <v>859</v>
      </c>
      <c r="BE10" s="288">
        <v>41066</v>
      </c>
      <c r="BF10" s="273">
        <v>838</v>
      </c>
      <c r="BG10" s="274">
        <v>1372</v>
      </c>
      <c r="BH10" s="284">
        <v>41062</v>
      </c>
      <c r="BI10" s="277">
        <v>1069</v>
      </c>
      <c r="BJ10" s="271">
        <v>41164</v>
      </c>
      <c r="BK10" s="289">
        <v>936</v>
      </c>
      <c r="BL10" s="290">
        <v>1743</v>
      </c>
      <c r="BM10" s="275">
        <v>41174</v>
      </c>
      <c r="BN10" s="291">
        <v>1059</v>
      </c>
      <c r="BO10" s="288">
        <v>41395</v>
      </c>
      <c r="BP10" s="289">
        <v>912</v>
      </c>
      <c r="BQ10" s="292">
        <v>2059</v>
      </c>
      <c r="BR10" s="284">
        <v>41398</v>
      </c>
      <c r="BS10" s="293">
        <v>1037</v>
      </c>
      <c r="BT10" s="288">
        <v>41535</v>
      </c>
      <c r="BU10" s="289">
        <v>963</v>
      </c>
      <c r="BV10" s="292">
        <v>1726</v>
      </c>
      <c r="BW10" s="284">
        <v>41538</v>
      </c>
      <c r="BX10" s="293">
        <v>973</v>
      </c>
      <c r="BY10" s="288">
        <v>41767</v>
      </c>
      <c r="BZ10" s="289">
        <v>858</v>
      </c>
      <c r="CA10" s="289">
        <v>2035</v>
      </c>
      <c r="CB10" s="284">
        <v>41776</v>
      </c>
      <c r="CC10" s="293">
        <v>1042</v>
      </c>
      <c r="CD10" s="288">
        <v>41893</v>
      </c>
      <c r="CE10" s="289">
        <v>972</v>
      </c>
      <c r="CF10" s="292">
        <v>1902</v>
      </c>
      <c r="CG10" s="284">
        <v>41895</v>
      </c>
      <c r="CH10" s="293">
        <v>1097</v>
      </c>
      <c r="CI10" s="288">
        <v>42143</v>
      </c>
      <c r="CJ10" s="289">
        <v>839</v>
      </c>
      <c r="CK10" s="292">
        <v>2023</v>
      </c>
      <c r="CL10" s="284">
        <v>42140</v>
      </c>
      <c r="CM10" s="293">
        <v>1059</v>
      </c>
      <c r="CN10" s="288">
        <v>42264</v>
      </c>
      <c r="CO10" s="289">
        <v>999</v>
      </c>
      <c r="CP10" s="292">
        <v>1948</v>
      </c>
      <c r="CQ10" s="284">
        <v>42273</v>
      </c>
      <c r="CR10" s="293">
        <v>1161</v>
      </c>
      <c r="CS10" s="288">
        <v>42500</v>
      </c>
      <c r="CT10" s="289">
        <v>767</v>
      </c>
      <c r="CU10" s="292">
        <v>1933</v>
      </c>
      <c r="CV10" s="284">
        <v>42504</v>
      </c>
      <c r="CW10" s="293">
        <v>1010</v>
      </c>
      <c r="CX10" s="288">
        <v>42633</v>
      </c>
      <c r="CY10" s="289">
        <v>982</v>
      </c>
      <c r="CZ10" s="292">
        <v>1971</v>
      </c>
      <c r="DA10" s="284">
        <v>42623</v>
      </c>
      <c r="DB10" s="293">
        <v>1165</v>
      </c>
      <c r="DC10" s="288">
        <v>42864</v>
      </c>
      <c r="DD10" s="289">
        <v>740</v>
      </c>
      <c r="DE10" s="292">
        <v>1909</v>
      </c>
      <c r="DF10" s="284">
        <v>42875</v>
      </c>
      <c r="DG10" s="293">
        <v>925</v>
      </c>
      <c r="DH10" s="288">
        <v>42984</v>
      </c>
      <c r="DI10" s="289">
        <v>962</v>
      </c>
      <c r="DJ10" s="292">
        <v>1872</v>
      </c>
      <c r="DK10" s="284">
        <v>43001</v>
      </c>
      <c r="DL10" s="293">
        <v>1199</v>
      </c>
    </row>
    <row r="11" spans="1:116" x14ac:dyDescent="0.15">
      <c r="A11" s="165">
        <v>7</v>
      </c>
      <c r="B11" s="164" t="s">
        <v>15</v>
      </c>
      <c r="C11" s="163" t="s">
        <v>24</v>
      </c>
      <c r="D11" s="162" t="s">
        <v>25</v>
      </c>
      <c r="E11" s="161" t="s">
        <v>26</v>
      </c>
      <c r="F11" s="242" t="s">
        <v>195</v>
      </c>
      <c r="G11" s="271">
        <v>39212</v>
      </c>
      <c r="H11" s="273">
        <v>703</v>
      </c>
      <c r="I11" s="274">
        <v>8776</v>
      </c>
      <c r="J11" s="275">
        <v>39207</v>
      </c>
      <c r="K11" s="277">
        <v>2865</v>
      </c>
      <c r="L11" s="271">
        <v>39350</v>
      </c>
      <c r="M11" s="273">
        <v>858</v>
      </c>
      <c r="N11" s="274">
        <v>6503</v>
      </c>
      <c r="O11" s="275">
        <v>39354</v>
      </c>
      <c r="P11" s="277">
        <v>5501</v>
      </c>
      <c r="Q11" s="271">
        <v>39567</v>
      </c>
      <c r="R11" s="273">
        <v>636</v>
      </c>
      <c r="S11" s="274">
        <v>6123</v>
      </c>
      <c r="T11" s="275">
        <v>39578</v>
      </c>
      <c r="U11" s="277">
        <v>4461</v>
      </c>
      <c r="V11" s="278">
        <v>39714</v>
      </c>
      <c r="W11" s="279">
        <v>1499</v>
      </c>
      <c r="X11" s="274">
        <v>5803</v>
      </c>
      <c r="Y11" s="278">
        <v>39725</v>
      </c>
      <c r="Z11" s="272">
        <v>4251</v>
      </c>
      <c r="AA11" s="280">
        <v>39938</v>
      </c>
      <c r="AB11" s="281">
        <v>1696</v>
      </c>
      <c r="AC11" s="282">
        <v>7236</v>
      </c>
      <c r="AD11" s="283">
        <v>39935</v>
      </c>
      <c r="AE11" s="276">
        <v>3540</v>
      </c>
      <c r="AF11" s="280">
        <v>40066</v>
      </c>
      <c r="AG11" s="281">
        <v>1446</v>
      </c>
      <c r="AH11" s="282">
        <v>6730</v>
      </c>
      <c r="AI11" s="284">
        <v>40082</v>
      </c>
      <c r="AJ11" s="285">
        <v>7409</v>
      </c>
      <c r="AK11" s="280">
        <v>40304</v>
      </c>
      <c r="AL11" s="281">
        <v>1624</v>
      </c>
      <c r="AM11" s="282">
        <v>6877</v>
      </c>
      <c r="AN11" s="284">
        <v>40299</v>
      </c>
      <c r="AO11" s="285">
        <v>4565</v>
      </c>
      <c r="AP11" s="280">
        <v>40435</v>
      </c>
      <c r="AQ11" s="281">
        <v>1701</v>
      </c>
      <c r="AR11" s="282">
        <v>6922</v>
      </c>
      <c r="AS11" s="284">
        <v>40439</v>
      </c>
      <c r="AT11" s="285">
        <v>4866</v>
      </c>
      <c r="AU11" s="280">
        <v>40668</v>
      </c>
      <c r="AV11" s="281">
        <v>1773</v>
      </c>
      <c r="AW11" s="282">
        <v>7138</v>
      </c>
      <c r="AX11" s="284">
        <v>40663</v>
      </c>
      <c r="AY11" s="285">
        <v>5866</v>
      </c>
      <c r="AZ11" s="280">
        <v>40800</v>
      </c>
      <c r="BA11" s="281">
        <v>1937</v>
      </c>
      <c r="BB11" s="287">
        <v>7050</v>
      </c>
      <c r="BC11" s="284">
        <v>40796</v>
      </c>
      <c r="BD11" s="285">
        <v>4951</v>
      </c>
      <c r="BE11" s="288">
        <v>41032</v>
      </c>
      <c r="BF11" s="273">
        <v>1367</v>
      </c>
      <c r="BG11" s="274">
        <v>6961</v>
      </c>
      <c r="BH11" s="284">
        <v>41034</v>
      </c>
      <c r="BI11" s="277">
        <v>5551</v>
      </c>
      <c r="BJ11" s="271">
        <v>41164</v>
      </c>
      <c r="BK11" s="289">
        <v>1604</v>
      </c>
      <c r="BL11" s="290">
        <v>7500</v>
      </c>
      <c r="BM11" s="275">
        <v>41174</v>
      </c>
      <c r="BN11" s="291">
        <v>5012</v>
      </c>
      <c r="BO11" s="288">
        <v>41395</v>
      </c>
      <c r="BP11" s="289">
        <v>2097</v>
      </c>
      <c r="BQ11" s="292">
        <v>8853</v>
      </c>
      <c r="BR11" s="278">
        <v>41398</v>
      </c>
      <c r="BS11" s="293">
        <v>6599</v>
      </c>
      <c r="BT11" s="288">
        <v>41535</v>
      </c>
      <c r="BU11" s="289">
        <v>1231</v>
      </c>
      <c r="BV11" s="292">
        <v>6701</v>
      </c>
      <c r="BW11" s="278">
        <v>41538</v>
      </c>
      <c r="BX11" s="293">
        <v>4294</v>
      </c>
      <c r="BY11" s="288">
        <v>41767</v>
      </c>
      <c r="BZ11" s="289">
        <v>2161</v>
      </c>
      <c r="CA11" s="289">
        <v>9048</v>
      </c>
      <c r="CB11" s="284">
        <v>41776</v>
      </c>
      <c r="CC11" s="293">
        <v>6717</v>
      </c>
      <c r="CD11" s="288">
        <v>41893</v>
      </c>
      <c r="CE11" s="289">
        <v>1648</v>
      </c>
      <c r="CF11" s="292">
        <v>9057</v>
      </c>
      <c r="CG11" s="284">
        <v>41895</v>
      </c>
      <c r="CH11" s="293">
        <v>6785</v>
      </c>
      <c r="CI11" s="288">
        <v>42143</v>
      </c>
      <c r="CJ11" s="289">
        <v>2165</v>
      </c>
      <c r="CK11" s="292">
        <v>9285</v>
      </c>
      <c r="CL11" s="284">
        <v>42140</v>
      </c>
      <c r="CM11" s="293">
        <v>6721</v>
      </c>
      <c r="CN11" s="288">
        <v>42264</v>
      </c>
      <c r="CO11" s="289">
        <v>1690</v>
      </c>
      <c r="CP11" s="292">
        <v>7894</v>
      </c>
      <c r="CQ11" s="284">
        <v>42273</v>
      </c>
      <c r="CR11" s="293">
        <v>6844</v>
      </c>
      <c r="CS11" s="288">
        <v>42500</v>
      </c>
      <c r="CT11" s="289">
        <v>2059</v>
      </c>
      <c r="CU11" s="292">
        <v>9097</v>
      </c>
      <c r="CV11" s="284">
        <v>42504</v>
      </c>
      <c r="CW11" s="293">
        <v>6688</v>
      </c>
      <c r="CX11" s="288">
        <v>42633</v>
      </c>
      <c r="CY11" s="289">
        <v>1689</v>
      </c>
      <c r="CZ11" s="292">
        <v>7885</v>
      </c>
      <c r="DA11" s="284">
        <v>42623</v>
      </c>
      <c r="DB11" s="293">
        <v>6900</v>
      </c>
      <c r="DC11" s="288">
        <v>42864</v>
      </c>
      <c r="DD11" s="289">
        <v>2027</v>
      </c>
      <c r="DE11" s="292">
        <v>9045</v>
      </c>
      <c r="DF11" s="284">
        <v>42875</v>
      </c>
      <c r="DG11" s="293">
        <v>6683</v>
      </c>
      <c r="DH11" s="288">
        <v>42984</v>
      </c>
      <c r="DI11" s="289">
        <v>1702</v>
      </c>
      <c r="DJ11" s="292">
        <v>7883</v>
      </c>
      <c r="DK11" s="284">
        <v>43001</v>
      </c>
      <c r="DL11" s="293">
        <v>6921</v>
      </c>
    </row>
    <row r="12" spans="1:116" x14ac:dyDescent="0.15">
      <c r="A12" s="165">
        <v>8</v>
      </c>
      <c r="B12" s="164" t="s">
        <v>15</v>
      </c>
      <c r="C12" s="163" t="s">
        <v>27</v>
      </c>
      <c r="D12" s="162" t="s">
        <v>28</v>
      </c>
      <c r="E12" s="161" t="s">
        <v>29</v>
      </c>
      <c r="F12" s="242" t="s">
        <v>195</v>
      </c>
      <c r="G12" s="271">
        <v>39212</v>
      </c>
      <c r="H12" s="273">
        <v>1025</v>
      </c>
      <c r="I12" s="274">
        <v>4039</v>
      </c>
      <c r="J12" s="275">
        <v>39207</v>
      </c>
      <c r="K12" s="277">
        <v>3991</v>
      </c>
      <c r="L12" s="271">
        <v>39350</v>
      </c>
      <c r="M12" s="273">
        <v>1743</v>
      </c>
      <c r="N12" s="274">
        <v>4667</v>
      </c>
      <c r="O12" s="275">
        <v>39354</v>
      </c>
      <c r="P12" s="277">
        <v>3309</v>
      </c>
      <c r="Q12" s="271">
        <v>39569</v>
      </c>
      <c r="R12" s="273">
        <v>1638</v>
      </c>
      <c r="S12" s="274">
        <v>4798</v>
      </c>
      <c r="T12" s="275">
        <v>39585</v>
      </c>
      <c r="U12" s="277">
        <v>4858</v>
      </c>
      <c r="V12" s="278">
        <v>39714</v>
      </c>
      <c r="W12" s="279">
        <v>1056</v>
      </c>
      <c r="X12" s="274">
        <v>3194</v>
      </c>
      <c r="Y12" s="278">
        <v>39725</v>
      </c>
      <c r="Z12" s="285">
        <v>2489</v>
      </c>
      <c r="AA12" s="288">
        <v>39938</v>
      </c>
      <c r="AB12" s="281">
        <v>990</v>
      </c>
      <c r="AC12" s="282">
        <v>3490</v>
      </c>
      <c r="AD12" s="294">
        <v>39935</v>
      </c>
      <c r="AE12" s="276">
        <v>3335</v>
      </c>
      <c r="AF12" s="280">
        <v>40066</v>
      </c>
      <c r="AG12" s="281">
        <v>1461</v>
      </c>
      <c r="AH12" s="282">
        <v>5090</v>
      </c>
      <c r="AI12" s="284">
        <v>40082</v>
      </c>
      <c r="AJ12" s="285">
        <v>2526</v>
      </c>
      <c r="AK12" s="280">
        <v>40304</v>
      </c>
      <c r="AL12" s="281">
        <v>1375</v>
      </c>
      <c r="AM12" s="282">
        <v>4834</v>
      </c>
      <c r="AN12" s="284">
        <v>40299</v>
      </c>
      <c r="AO12" s="285">
        <v>3095</v>
      </c>
      <c r="AP12" s="280">
        <v>40429</v>
      </c>
      <c r="AQ12" s="281">
        <v>1568</v>
      </c>
      <c r="AR12" s="282">
        <v>4386</v>
      </c>
      <c r="AS12" s="284">
        <v>40432</v>
      </c>
      <c r="AT12" s="285">
        <v>2217</v>
      </c>
      <c r="AU12" s="280">
        <v>40673</v>
      </c>
      <c r="AV12" s="281">
        <v>1545</v>
      </c>
      <c r="AW12" s="282">
        <v>4402</v>
      </c>
      <c r="AX12" s="284">
        <v>40663</v>
      </c>
      <c r="AY12" s="285">
        <v>2985</v>
      </c>
      <c r="AZ12" s="280">
        <v>40794</v>
      </c>
      <c r="BA12" s="281">
        <v>1689</v>
      </c>
      <c r="BB12" s="287">
        <v>3016</v>
      </c>
      <c r="BC12" s="284">
        <v>40796</v>
      </c>
      <c r="BD12" s="285">
        <v>2360</v>
      </c>
      <c r="BE12" s="288">
        <v>41060</v>
      </c>
      <c r="BF12" s="273">
        <v>1626</v>
      </c>
      <c r="BG12" s="274">
        <v>3415</v>
      </c>
      <c r="BH12" s="284">
        <v>41062</v>
      </c>
      <c r="BI12" s="277">
        <v>3828</v>
      </c>
      <c r="BJ12" s="271">
        <v>41163</v>
      </c>
      <c r="BK12" s="289">
        <v>1591</v>
      </c>
      <c r="BL12" s="290">
        <v>5398</v>
      </c>
      <c r="BM12" s="275">
        <v>41167</v>
      </c>
      <c r="BN12" s="291">
        <v>3851</v>
      </c>
      <c r="BO12" s="288">
        <v>41395</v>
      </c>
      <c r="BP12" s="289">
        <v>1410</v>
      </c>
      <c r="BQ12" s="292">
        <v>4232</v>
      </c>
      <c r="BR12" s="283">
        <v>41398</v>
      </c>
      <c r="BS12" s="295">
        <v>3007</v>
      </c>
      <c r="BT12" s="288">
        <v>41556</v>
      </c>
      <c r="BU12" s="289">
        <v>1479</v>
      </c>
      <c r="BV12" s="292">
        <v>4910</v>
      </c>
      <c r="BW12" s="283">
        <v>41559</v>
      </c>
      <c r="BX12" s="295">
        <v>4056</v>
      </c>
      <c r="BY12" s="288">
        <v>41767</v>
      </c>
      <c r="BZ12" s="289">
        <v>1495</v>
      </c>
      <c r="CA12" s="289">
        <v>5166</v>
      </c>
      <c r="CB12" s="284">
        <v>41776</v>
      </c>
      <c r="CC12" s="295">
        <v>2540</v>
      </c>
      <c r="CD12" s="288">
        <v>41886</v>
      </c>
      <c r="CE12" s="289">
        <v>1769</v>
      </c>
      <c r="CF12" s="292">
        <v>4114</v>
      </c>
      <c r="CG12" s="284">
        <v>41895</v>
      </c>
      <c r="CH12" s="295">
        <v>2893</v>
      </c>
      <c r="CI12" s="288">
        <v>42137</v>
      </c>
      <c r="CJ12" s="289">
        <v>1512</v>
      </c>
      <c r="CK12" s="292">
        <v>4333</v>
      </c>
      <c r="CL12" s="284">
        <v>42140</v>
      </c>
      <c r="CM12" s="295">
        <v>3122</v>
      </c>
      <c r="CN12" s="288">
        <v>42264</v>
      </c>
      <c r="CO12" s="289">
        <v>1537</v>
      </c>
      <c r="CP12" s="292">
        <v>4379</v>
      </c>
      <c r="CQ12" s="284">
        <v>42259</v>
      </c>
      <c r="CR12" s="295">
        <v>3092</v>
      </c>
      <c r="CS12" s="288">
        <v>42495</v>
      </c>
      <c r="CT12" s="289">
        <v>1638</v>
      </c>
      <c r="CU12" s="292">
        <v>5900</v>
      </c>
      <c r="CV12" s="284">
        <v>42497</v>
      </c>
      <c r="CW12" s="295">
        <v>2582</v>
      </c>
      <c r="CX12" s="288">
        <v>42640</v>
      </c>
      <c r="CY12" s="289">
        <v>1377</v>
      </c>
      <c r="CZ12" s="292">
        <v>4098</v>
      </c>
      <c r="DA12" s="284">
        <v>42623</v>
      </c>
      <c r="DB12" s="295">
        <v>2730</v>
      </c>
      <c r="DC12" s="288">
        <v>42864</v>
      </c>
      <c r="DD12" s="289">
        <v>1186</v>
      </c>
      <c r="DE12" s="292">
        <v>4673</v>
      </c>
      <c r="DF12" s="284">
        <v>42875</v>
      </c>
      <c r="DG12" s="295">
        <v>3420</v>
      </c>
      <c r="DH12" s="288">
        <v>42990</v>
      </c>
      <c r="DI12" s="289">
        <v>2023</v>
      </c>
      <c r="DJ12" s="292">
        <v>5520</v>
      </c>
      <c r="DK12" s="284">
        <v>43001</v>
      </c>
      <c r="DL12" s="295">
        <v>3166</v>
      </c>
    </row>
    <row r="13" spans="1:116" x14ac:dyDescent="0.15">
      <c r="A13" s="165">
        <v>9</v>
      </c>
      <c r="B13" s="164" t="s">
        <v>30</v>
      </c>
      <c r="C13" s="163" t="s">
        <v>31</v>
      </c>
      <c r="D13" s="162" t="s">
        <v>32</v>
      </c>
      <c r="E13" s="161" t="s">
        <v>33</v>
      </c>
      <c r="F13" s="242" t="s">
        <v>195</v>
      </c>
      <c r="G13" s="271">
        <v>39211</v>
      </c>
      <c r="H13" s="273">
        <v>856</v>
      </c>
      <c r="I13" s="274">
        <v>5940</v>
      </c>
      <c r="J13" s="275">
        <v>39207</v>
      </c>
      <c r="K13" s="277">
        <v>4354</v>
      </c>
      <c r="L13" s="271">
        <v>39350</v>
      </c>
      <c r="M13" s="273">
        <v>900</v>
      </c>
      <c r="N13" s="282">
        <v>5435</v>
      </c>
      <c r="O13" s="275">
        <v>39354</v>
      </c>
      <c r="P13" s="277">
        <v>5081</v>
      </c>
      <c r="Q13" s="271">
        <v>39567</v>
      </c>
      <c r="R13" s="273">
        <v>886</v>
      </c>
      <c r="S13" s="282">
        <v>7054</v>
      </c>
      <c r="T13" s="275">
        <v>39585</v>
      </c>
      <c r="U13" s="277">
        <v>4806</v>
      </c>
      <c r="V13" s="278">
        <v>39702</v>
      </c>
      <c r="W13" s="279">
        <v>1062</v>
      </c>
      <c r="X13" s="274">
        <v>5072</v>
      </c>
      <c r="Y13" s="278">
        <v>39704</v>
      </c>
      <c r="Z13" s="272">
        <v>5901</v>
      </c>
      <c r="AA13" s="280">
        <v>39938</v>
      </c>
      <c r="AB13" s="281">
        <v>914</v>
      </c>
      <c r="AC13" s="282">
        <v>5730</v>
      </c>
      <c r="AD13" s="283">
        <v>39942</v>
      </c>
      <c r="AE13" s="276">
        <v>4619</v>
      </c>
      <c r="AF13" s="280">
        <v>40066</v>
      </c>
      <c r="AG13" s="281">
        <v>1364</v>
      </c>
      <c r="AH13" s="282">
        <v>5475</v>
      </c>
      <c r="AI13" s="283">
        <v>40089</v>
      </c>
      <c r="AJ13" s="277">
        <v>4740</v>
      </c>
      <c r="AK13" s="280">
        <v>40303</v>
      </c>
      <c r="AL13" s="281">
        <v>982</v>
      </c>
      <c r="AM13" s="282">
        <v>5570</v>
      </c>
      <c r="AN13" s="283">
        <v>40299</v>
      </c>
      <c r="AO13" s="277">
        <v>5371</v>
      </c>
      <c r="AP13" s="280">
        <v>40436</v>
      </c>
      <c r="AQ13" s="281">
        <v>946</v>
      </c>
      <c r="AR13" s="282">
        <v>5585</v>
      </c>
      <c r="AS13" s="283">
        <v>40432</v>
      </c>
      <c r="AT13" s="277">
        <v>4577</v>
      </c>
      <c r="AU13" s="280">
        <v>40675</v>
      </c>
      <c r="AV13" s="281">
        <v>1350</v>
      </c>
      <c r="AW13" s="282">
        <v>7743</v>
      </c>
      <c r="AX13" s="283">
        <v>40670</v>
      </c>
      <c r="AY13" s="277">
        <v>6135</v>
      </c>
      <c r="AZ13" s="280">
        <v>40806</v>
      </c>
      <c r="BA13" s="281">
        <v>1445</v>
      </c>
      <c r="BB13" s="287">
        <v>8170</v>
      </c>
      <c r="BC13" s="283">
        <v>40796</v>
      </c>
      <c r="BD13" s="277">
        <v>4999</v>
      </c>
      <c r="BE13" s="288">
        <v>41060</v>
      </c>
      <c r="BF13" s="273">
        <v>1306</v>
      </c>
      <c r="BG13" s="274">
        <v>3662</v>
      </c>
      <c r="BH13" s="284">
        <v>41069</v>
      </c>
      <c r="BI13" s="277">
        <v>4731</v>
      </c>
      <c r="BJ13" s="271">
        <v>41163</v>
      </c>
      <c r="BK13" s="289">
        <v>1419</v>
      </c>
      <c r="BL13" s="290">
        <v>4864</v>
      </c>
      <c r="BM13" s="275">
        <v>41202</v>
      </c>
      <c r="BN13" s="291">
        <v>6325</v>
      </c>
      <c r="BO13" s="296">
        <v>41396</v>
      </c>
      <c r="BP13" s="297">
        <v>1457</v>
      </c>
      <c r="BQ13" s="292">
        <v>6509</v>
      </c>
      <c r="BR13" s="284">
        <v>41412</v>
      </c>
      <c r="BS13" s="295">
        <v>6070</v>
      </c>
      <c r="BT13" s="296">
        <v>41535</v>
      </c>
      <c r="BU13" s="297">
        <v>1658</v>
      </c>
      <c r="BV13" s="292">
        <v>6627</v>
      </c>
      <c r="BW13" s="284">
        <v>41538</v>
      </c>
      <c r="BX13" s="295">
        <v>5690</v>
      </c>
      <c r="BY13" s="288">
        <v>41772</v>
      </c>
      <c r="BZ13" s="289">
        <v>1522</v>
      </c>
      <c r="CA13" s="289">
        <v>7718</v>
      </c>
      <c r="CB13" s="284">
        <v>41762</v>
      </c>
      <c r="CC13" s="295">
        <v>6313</v>
      </c>
      <c r="CD13" s="296">
        <v>41891</v>
      </c>
      <c r="CE13" s="297">
        <v>1721</v>
      </c>
      <c r="CF13" s="292">
        <v>7988</v>
      </c>
      <c r="CG13" s="284">
        <v>41895</v>
      </c>
      <c r="CH13" s="295">
        <v>6391</v>
      </c>
      <c r="CI13" s="296">
        <v>42136</v>
      </c>
      <c r="CJ13" s="297">
        <v>1791</v>
      </c>
      <c r="CK13" s="292">
        <v>7802</v>
      </c>
      <c r="CL13" s="284">
        <v>42133</v>
      </c>
      <c r="CM13" s="295">
        <v>6762</v>
      </c>
      <c r="CN13" s="296">
        <v>42263</v>
      </c>
      <c r="CO13" s="297">
        <v>1655</v>
      </c>
      <c r="CP13" s="292">
        <v>7502</v>
      </c>
      <c r="CQ13" s="284">
        <v>42259</v>
      </c>
      <c r="CR13" s="295">
        <v>6082</v>
      </c>
      <c r="CS13" s="296">
        <v>42509</v>
      </c>
      <c r="CT13" s="297">
        <v>1531</v>
      </c>
      <c r="CU13" s="292">
        <v>7296</v>
      </c>
      <c r="CV13" s="284">
        <v>42504</v>
      </c>
      <c r="CW13" s="295">
        <v>6014</v>
      </c>
      <c r="CX13" s="296">
        <v>42621</v>
      </c>
      <c r="CY13" s="297">
        <v>1642</v>
      </c>
      <c r="CZ13" s="292">
        <v>8130</v>
      </c>
      <c r="DA13" s="284">
        <v>42623</v>
      </c>
      <c r="DB13" s="295">
        <v>5763</v>
      </c>
      <c r="DC13" s="296">
        <v>42857</v>
      </c>
      <c r="DD13" s="297">
        <v>1517</v>
      </c>
      <c r="DE13" s="292">
        <v>7384</v>
      </c>
      <c r="DF13" s="284">
        <v>42875</v>
      </c>
      <c r="DG13" s="295">
        <v>5356</v>
      </c>
      <c r="DH13" s="296">
        <v>42991</v>
      </c>
      <c r="DI13" s="297">
        <v>1563</v>
      </c>
      <c r="DJ13" s="292">
        <v>4730</v>
      </c>
      <c r="DK13" s="284">
        <v>42994</v>
      </c>
      <c r="DL13" s="295">
        <v>5563</v>
      </c>
    </row>
    <row r="14" spans="1:116" ht="14" thickBot="1" x14ac:dyDescent="0.2">
      <c r="A14" s="180">
        <v>10</v>
      </c>
      <c r="B14" s="179" t="s">
        <v>30</v>
      </c>
      <c r="C14" s="178" t="s">
        <v>31</v>
      </c>
      <c r="D14" s="177" t="s">
        <v>34</v>
      </c>
      <c r="E14" s="176" t="s">
        <v>35</v>
      </c>
      <c r="F14" s="245" t="s">
        <v>195</v>
      </c>
      <c r="G14" s="298">
        <v>39210</v>
      </c>
      <c r="H14" s="300">
        <v>504</v>
      </c>
      <c r="I14" s="301">
        <v>2207</v>
      </c>
      <c r="J14" s="303">
        <v>39207</v>
      </c>
      <c r="K14" s="302">
        <v>2225</v>
      </c>
      <c r="L14" s="298">
        <v>39350</v>
      </c>
      <c r="M14" s="300">
        <v>422</v>
      </c>
      <c r="N14" s="301">
        <v>2167</v>
      </c>
      <c r="O14" s="303">
        <v>39354</v>
      </c>
      <c r="P14" s="302">
        <v>1627</v>
      </c>
      <c r="Q14" s="298">
        <v>39574</v>
      </c>
      <c r="R14" s="300">
        <v>672</v>
      </c>
      <c r="S14" s="301">
        <v>2707</v>
      </c>
      <c r="T14" s="303">
        <v>39571</v>
      </c>
      <c r="U14" s="302">
        <v>966</v>
      </c>
      <c r="V14" s="305">
        <v>39702</v>
      </c>
      <c r="W14" s="306">
        <v>487</v>
      </c>
      <c r="X14" s="301">
        <v>1898</v>
      </c>
      <c r="Y14" s="305">
        <v>39697</v>
      </c>
      <c r="Z14" s="299">
        <v>2321</v>
      </c>
      <c r="AA14" s="307">
        <v>39938</v>
      </c>
      <c r="AB14" s="308">
        <v>469</v>
      </c>
      <c r="AC14" s="309">
        <v>2547</v>
      </c>
      <c r="AD14" s="310">
        <v>39942</v>
      </c>
      <c r="AE14" s="304">
        <v>2259</v>
      </c>
      <c r="AF14" s="307">
        <v>40066</v>
      </c>
      <c r="AG14" s="308">
        <v>774</v>
      </c>
      <c r="AH14" s="309">
        <v>2310</v>
      </c>
      <c r="AI14" s="310">
        <v>40089</v>
      </c>
      <c r="AJ14" s="302">
        <v>1690</v>
      </c>
      <c r="AK14" s="307">
        <v>40302</v>
      </c>
      <c r="AL14" s="308">
        <v>582</v>
      </c>
      <c r="AM14" s="309">
        <v>2274</v>
      </c>
      <c r="AN14" s="310">
        <v>40299</v>
      </c>
      <c r="AO14" s="302">
        <v>2808</v>
      </c>
      <c r="AP14" s="307">
        <v>40435</v>
      </c>
      <c r="AQ14" s="308">
        <v>661</v>
      </c>
      <c r="AR14" s="309">
        <v>3063</v>
      </c>
      <c r="AS14" s="310">
        <v>40439</v>
      </c>
      <c r="AT14" s="302">
        <v>2141</v>
      </c>
      <c r="AU14" s="307">
        <v>40667</v>
      </c>
      <c r="AV14" s="308">
        <v>631</v>
      </c>
      <c r="AW14" s="309">
        <v>2915</v>
      </c>
      <c r="AX14" s="310">
        <v>40663</v>
      </c>
      <c r="AY14" s="302">
        <v>2852</v>
      </c>
      <c r="AZ14" s="307">
        <v>40794</v>
      </c>
      <c r="BA14" s="308">
        <v>591</v>
      </c>
      <c r="BB14" s="311">
        <v>2848</v>
      </c>
      <c r="BC14" s="310">
        <v>40803</v>
      </c>
      <c r="BD14" s="302">
        <v>2307</v>
      </c>
      <c r="BE14" s="312">
        <v>41031</v>
      </c>
      <c r="BF14" s="300">
        <v>666</v>
      </c>
      <c r="BG14" s="301">
        <v>1414</v>
      </c>
      <c r="BH14" s="313">
        <v>41041</v>
      </c>
      <c r="BI14" s="302">
        <v>2620</v>
      </c>
      <c r="BJ14" s="298">
        <v>41163</v>
      </c>
      <c r="BK14" s="314">
        <v>723</v>
      </c>
      <c r="BL14" s="315">
        <v>3255</v>
      </c>
      <c r="BM14" s="303">
        <v>41167</v>
      </c>
      <c r="BN14" s="316">
        <v>2468</v>
      </c>
      <c r="BO14" s="317">
        <v>41396</v>
      </c>
      <c r="BP14" s="318">
        <v>688</v>
      </c>
      <c r="BQ14" s="315">
        <v>2764</v>
      </c>
      <c r="BR14" s="313">
        <v>41412</v>
      </c>
      <c r="BS14" s="319">
        <v>2554</v>
      </c>
      <c r="BT14" s="317">
        <v>41535</v>
      </c>
      <c r="BU14" s="318">
        <v>794</v>
      </c>
      <c r="BV14" s="315">
        <v>2513</v>
      </c>
      <c r="BW14" s="313">
        <v>41538</v>
      </c>
      <c r="BX14" s="319">
        <v>2591</v>
      </c>
      <c r="BY14" s="317">
        <v>41765</v>
      </c>
      <c r="BZ14" s="318">
        <v>800</v>
      </c>
      <c r="CA14" s="315">
        <v>3051</v>
      </c>
      <c r="CB14" s="313">
        <v>41762</v>
      </c>
      <c r="CC14" s="319">
        <v>3080</v>
      </c>
      <c r="CD14" s="317">
        <v>41891</v>
      </c>
      <c r="CE14" s="318">
        <v>955</v>
      </c>
      <c r="CF14" s="315">
        <v>2390</v>
      </c>
      <c r="CG14" s="313">
        <v>41895</v>
      </c>
      <c r="CH14" s="319">
        <v>1962</v>
      </c>
      <c r="CI14" s="317">
        <v>42130</v>
      </c>
      <c r="CJ14" s="318">
        <v>900</v>
      </c>
      <c r="CK14" s="315">
        <v>2492</v>
      </c>
      <c r="CL14" s="313">
        <v>42133</v>
      </c>
      <c r="CM14" s="319">
        <v>3081</v>
      </c>
      <c r="CN14" s="317">
        <v>42256</v>
      </c>
      <c r="CO14" s="318">
        <v>922</v>
      </c>
      <c r="CP14" s="315">
        <v>2955</v>
      </c>
      <c r="CQ14" s="313">
        <v>42259</v>
      </c>
      <c r="CR14" s="319">
        <v>2681</v>
      </c>
      <c r="CS14" s="317">
        <v>42500</v>
      </c>
      <c r="CT14" s="318">
        <v>941</v>
      </c>
      <c r="CU14" s="315">
        <v>2751</v>
      </c>
      <c r="CV14" s="313">
        <v>42504</v>
      </c>
      <c r="CW14" s="319">
        <v>3131</v>
      </c>
      <c r="CX14" s="317">
        <v>42634</v>
      </c>
      <c r="CY14" s="318">
        <v>951</v>
      </c>
      <c r="CZ14" s="315">
        <v>2911</v>
      </c>
      <c r="DA14" s="313">
        <v>42623</v>
      </c>
      <c r="DB14" s="319">
        <v>2248</v>
      </c>
      <c r="DC14" s="317">
        <v>42864</v>
      </c>
      <c r="DD14" s="318">
        <v>812</v>
      </c>
      <c r="DE14" s="315">
        <v>2570</v>
      </c>
      <c r="DF14" s="313">
        <v>42875</v>
      </c>
      <c r="DG14" s="319">
        <v>2298</v>
      </c>
      <c r="DH14" s="317">
        <v>42990</v>
      </c>
      <c r="DI14" s="318">
        <v>905</v>
      </c>
      <c r="DJ14" s="315">
        <v>2463</v>
      </c>
      <c r="DK14" s="313">
        <v>43001</v>
      </c>
      <c r="DL14" s="319">
        <v>1679</v>
      </c>
    </row>
    <row r="15" spans="1:116" x14ac:dyDescent="0.15">
      <c r="A15" s="175">
        <v>11</v>
      </c>
      <c r="B15" s="174" t="s">
        <v>30</v>
      </c>
      <c r="C15" s="173" t="s">
        <v>36</v>
      </c>
      <c r="D15" s="172" t="s">
        <v>37</v>
      </c>
      <c r="E15" s="171" t="s">
        <v>38</v>
      </c>
      <c r="F15" s="244" t="s">
        <v>195</v>
      </c>
      <c r="G15" s="249">
        <v>39212</v>
      </c>
      <c r="H15" s="251">
        <v>2345</v>
      </c>
      <c r="I15" s="252">
        <v>4089</v>
      </c>
      <c r="J15" s="254">
        <v>39207</v>
      </c>
      <c r="K15" s="253">
        <v>2519</v>
      </c>
      <c r="L15" s="249">
        <v>39350</v>
      </c>
      <c r="M15" s="251">
        <v>2167</v>
      </c>
      <c r="N15" s="252">
        <v>3801</v>
      </c>
      <c r="O15" s="254">
        <v>39354</v>
      </c>
      <c r="P15" s="253">
        <v>1917</v>
      </c>
      <c r="Q15" s="256">
        <v>39567</v>
      </c>
      <c r="R15" s="251">
        <v>3259</v>
      </c>
      <c r="S15" s="252">
        <v>4733</v>
      </c>
      <c r="T15" s="254">
        <v>39578</v>
      </c>
      <c r="U15" s="253">
        <v>2682</v>
      </c>
      <c r="V15" s="257">
        <v>39707</v>
      </c>
      <c r="W15" s="258">
        <v>2646</v>
      </c>
      <c r="X15" s="252">
        <v>3900</v>
      </c>
      <c r="Y15" s="257">
        <v>39711</v>
      </c>
      <c r="Z15" s="250">
        <v>3110</v>
      </c>
      <c r="AA15" s="259">
        <v>39952</v>
      </c>
      <c r="AB15" s="260">
        <v>2233</v>
      </c>
      <c r="AC15" s="261">
        <v>3986</v>
      </c>
      <c r="AD15" s="262">
        <v>39942</v>
      </c>
      <c r="AE15" s="255">
        <v>2944</v>
      </c>
      <c r="AF15" s="259">
        <v>40066</v>
      </c>
      <c r="AG15" s="260">
        <v>2718</v>
      </c>
      <c r="AH15" s="261">
        <v>4033</v>
      </c>
      <c r="AI15" s="262">
        <v>40089</v>
      </c>
      <c r="AJ15" s="253">
        <v>2212</v>
      </c>
      <c r="AK15" s="259">
        <v>40302</v>
      </c>
      <c r="AL15" s="260">
        <v>2635</v>
      </c>
      <c r="AM15" s="261">
        <v>3881</v>
      </c>
      <c r="AN15" s="262">
        <v>40299</v>
      </c>
      <c r="AO15" s="253">
        <v>3436</v>
      </c>
      <c r="AP15" s="259">
        <v>40429</v>
      </c>
      <c r="AQ15" s="260">
        <v>2888</v>
      </c>
      <c r="AR15" s="261">
        <v>5261</v>
      </c>
      <c r="AS15" s="262">
        <v>40439</v>
      </c>
      <c r="AT15" s="253">
        <v>2611</v>
      </c>
      <c r="AU15" s="259">
        <v>40668</v>
      </c>
      <c r="AV15" s="260">
        <v>2713</v>
      </c>
      <c r="AW15" s="261">
        <v>4018</v>
      </c>
      <c r="AX15" s="262">
        <v>40663</v>
      </c>
      <c r="AY15" s="253">
        <v>3026</v>
      </c>
      <c r="AZ15" s="259">
        <v>40793</v>
      </c>
      <c r="BA15" s="260">
        <v>1944</v>
      </c>
      <c r="BB15" s="263">
        <v>3832</v>
      </c>
      <c r="BC15" s="262">
        <v>40803</v>
      </c>
      <c r="BD15" s="253">
        <v>2311</v>
      </c>
      <c r="BE15" s="264">
        <v>41031</v>
      </c>
      <c r="BF15" s="251">
        <v>2583</v>
      </c>
      <c r="BG15" s="252">
        <v>2641</v>
      </c>
      <c r="BH15" s="265">
        <v>41069</v>
      </c>
      <c r="BI15" s="253">
        <v>3858</v>
      </c>
      <c r="BJ15" s="249">
        <v>41163</v>
      </c>
      <c r="BK15" s="266">
        <v>3050</v>
      </c>
      <c r="BL15" s="267">
        <v>4019</v>
      </c>
      <c r="BM15" s="254">
        <v>41167</v>
      </c>
      <c r="BN15" s="268">
        <v>3058</v>
      </c>
      <c r="BO15" s="264">
        <v>41408</v>
      </c>
      <c r="BP15" s="266">
        <v>2917</v>
      </c>
      <c r="BQ15" s="269">
        <v>4540</v>
      </c>
      <c r="BR15" s="265">
        <v>41412</v>
      </c>
      <c r="BS15" s="270">
        <v>3242</v>
      </c>
      <c r="BT15" s="264">
        <v>41556</v>
      </c>
      <c r="BU15" s="266">
        <v>3241</v>
      </c>
      <c r="BV15" s="269">
        <v>4642</v>
      </c>
      <c r="BW15" s="265">
        <v>41552</v>
      </c>
      <c r="BX15" s="270">
        <v>2709</v>
      </c>
      <c r="BY15" s="264">
        <v>41788</v>
      </c>
      <c r="BZ15" s="266">
        <v>3479</v>
      </c>
      <c r="CA15" s="266">
        <v>3914</v>
      </c>
      <c r="CB15" s="265">
        <v>41776</v>
      </c>
      <c r="CC15" s="270">
        <v>3293</v>
      </c>
      <c r="CD15" s="264">
        <v>41898</v>
      </c>
      <c r="CE15" s="266">
        <v>3009</v>
      </c>
      <c r="CF15" s="266">
        <v>3314</v>
      </c>
      <c r="CG15" s="265">
        <v>41895</v>
      </c>
      <c r="CH15" s="270">
        <v>2215</v>
      </c>
      <c r="CI15" s="264">
        <v>42151</v>
      </c>
      <c r="CJ15" s="266">
        <v>2165</v>
      </c>
      <c r="CK15" s="266">
        <v>3920</v>
      </c>
      <c r="CL15" s="265">
        <v>42154</v>
      </c>
      <c r="CM15" s="270">
        <v>2742</v>
      </c>
      <c r="CN15" s="264">
        <v>42256</v>
      </c>
      <c r="CO15" s="266">
        <v>3553</v>
      </c>
      <c r="CP15" s="266">
        <v>4217</v>
      </c>
      <c r="CQ15" s="265">
        <v>42259</v>
      </c>
      <c r="CR15" s="270">
        <v>2050</v>
      </c>
      <c r="CS15" s="264">
        <v>42502</v>
      </c>
      <c r="CT15" s="266">
        <v>3134</v>
      </c>
      <c r="CU15" s="266">
        <v>4792</v>
      </c>
      <c r="CV15" s="265">
        <v>42497</v>
      </c>
      <c r="CW15" s="270">
        <v>2925</v>
      </c>
      <c r="CX15" s="264">
        <v>42634</v>
      </c>
      <c r="CY15" s="266">
        <v>1838</v>
      </c>
      <c r="CZ15" s="266">
        <v>4557</v>
      </c>
      <c r="DA15" s="265">
        <v>42623</v>
      </c>
      <c r="DB15" s="270">
        <v>2520</v>
      </c>
      <c r="DC15" s="264">
        <v>42858</v>
      </c>
      <c r="DD15" s="266">
        <v>3108</v>
      </c>
      <c r="DE15" s="266">
        <v>4288</v>
      </c>
      <c r="DF15" s="265">
        <v>42861</v>
      </c>
      <c r="DG15" s="270">
        <v>3721</v>
      </c>
      <c r="DH15" s="264">
        <v>42984</v>
      </c>
      <c r="DI15" s="266">
        <v>3494</v>
      </c>
      <c r="DJ15" s="266">
        <v>4122</v>
      </c>
      <c r="DK15" s="265">
        <v>42994</v>
      </c>
      <c r="DL15" s="270">
        <v>2450</v>
      </c>
    </row>
    <row r="16" spans="1:116" x14ac:dyDescent="0.15">
      <c r="A16" s="165">
        <v>12</v>
      </c>
      <c r="B16" s="164" t="s">
        <v>30</v>
      </c>
      <c r="C16" s="163" t="s">
        <v>39</v>
      </c>
      <c r="D16" s="162" t="s">
        <v>40</v>
      </c>
      <c r="E16" s="161" t="s">
        <v>31</v>
      </c>
      <c r="F16" s="242" t="s">
        <v>195</v>
      </c>
      <c r="G16" s="271">
        <v>39212</v>
      </c>
      <c r="H16" s="273">
        <v>983</v>
      </c>
      <c r="I16" s="274">
        <v>4193</v>
      </c>
      <c r="J16" s="275">
        <v>39207</v>
      </c>
      <c r="K16" s="277">
        <v>3886</v>
      </c>
      <c r="L16" s="271">
        <v>39350</v>
      </c>
      <c r="M16" s="273">
        <v>1073</v>
      </c>
      <c r="N16" s="274">
        <v>5202</v>
      </c>
      <c r="O16" s="275">
        <v>39354</v>
      </c>
      <c r="P16" s="277">
        <v>3402</v>
      </c>
      <c r="Q16" s="271">
        <v>39575</v>
      </c>
      <c r="R16" s="273">
        <v>1119</v>
      </c>
      <c r="S16" s="274">
        <v>5128</v>
      </c>
      <c r="T16" s="275">
        <v>39585</v>
      </c>
      <c r="U16" s="277">
        <v>4606</v>
      </c>
      <c r="V16" s="278">
        <v>39707</v>
      </c>
      <c r="W16" s="279">
        <v>1092</v>
      </c>
      <c r="X16" s="274">
        <v>4946</v>
      </c>
      <c r="Y16" s="278">
        <v>39704</v>
      </c>
      <c r="Z16" s="272">
        <v>4323</v>
      </c>
      <c r="AA16" s="280">
        <v>39952</v>
      </c>
      <c r="AB16" s="281">
        <v>1049</v>
      </c>
      <c r="AC16" s="282">
        <v>4674</v>
      </c>
      <c r="AD16" s="283">
        <v>39942</v>
      </c>
      <c r="AE16" s="276">
        <v>4406</v>
      </c>
      <c r="AF16" s="280">
        <v>40066</v>
      </c>
      <c r="AG16" s="281">
        <v>1038</v>
      </c>
      <c r="AH16" s="282">
        <v>4032</v>
      </c>
      <c r="AI16" s="284">
        <v>40089</v>
      </c>
      <c r="AJ16" s="285">
        <v>2629</v>
      </c>
      <c r="AK16" s="280">
        <v>40311</v>
      </c>
      <c r="AL16" s="281">
        <v>1012</v>
      </c>
      <c r="AM16" s="282">
        <v>4519</v>
      </c>
      <c r="AN16" s="284">
        <v>40313</v>
      </c>
      <c r="AO16" s="285">
        <v>4063</v>
      </c>
      <c r="AP16" s="280">
        <v>40443</v>
      </c>
      <c r="AQ16" s="281">
        <v>1039</v>
      </c>
      <c r="AR16" s="282">
        <v>4462</v>
      </c>
      <c r="AS16" s="284">
        <v>40446</v>
      </c>
      <c r="AT16" s="286">
        <v>3549</v>
      </c>
      <c r="AU16" s="280">
        <v>40675</v>
      </c>
      <c r="AV16" s="281">
        <v>1211</v>
      </c>
      <c r="AW16" s="282">
        <v>5288</v>
      </c>
      <c r="AX16" s="284">
        <v>40663</v>
      </c>
      <c r="AY16" s="286">
        <v>4464</v>
      </c>
      <c r="AZ16" s="280">
        <v>40806</v>
      </c>
      <c r="BA16" s="281">
        <v>1236</v>
      </c>
      <c r="BB16" s="287">
        <v>6226</v>
      </c>
      <c r="BC16" s="284">
        <v>40810</v>
      </c>
      <c r="BD16" s="286">
        <v>4179</v>
      </c>
      <c r="BE16" s="288">
        <v>41032</v>
      </c>
      <c r="BF16" s="273">
        <v>1118</v>
      </c>
      <c r="BG16" s="274">
        <v>3466</v>
      </c>
      <c r="BH16" s="284">
        <v>41041</v>
      </c>
      <c r="BI16" s="277">
        <v>6416</v>
      </c>
      <c r="BJ16" s="271">
        <v>41163</v>
      </c>
      <c r="BK16" s="289">
        <v>1533</v>
      </c>
      <c r="BL16" s="290">
        <v>5237</v>
      </c>
      <c r="BM16" s="275">
        <v>41167</v>
      </c>
      <c r="BN16" s="291">
        <v>4778</v>
      </c>
      <c r="BO16" s="288">
        <v>41395</v>
      </c>
      <c r="BP16" s="289">
        <v>1406</v>
      </c>
      <c r="BQ16" s="292">
        <v>5814</v>
      </c>
      <c r="BR16" s="284">
        <v>41398</v>
      </c>
      <c r="BS16" s="293">
        <v>5289</v>
      </c>
      <c r="BT16" s="288">
        <v>41548</v>
      </c>
      <c r="BU16" s="289">
        <v>1452</v>
      </c>
      <c r="BV16" s="292">
        <v>5233</v>
      </c>
      <c r="BW16" s="284">
        <v>41545</v>
      </c>
      <c r="BX16" s="293">
        <v>5124</v>
      </c>
      <c r="BY16" s="288">
        <v>41765</v>
      </c>
      <c r="BZ16" s="289">
        <v>1534</v>
      </c>
      <c r="CA16" s="289">
        <v>5281</v>
      </c>
      <c r="CB16" s="284">
        <v>41762</v>
      </c>
      <c r="CC16" s="293">
        <v>4049</v>
      </c>
      <c r="CD16" s="288">
        <v>41886</v>
      </c>
      <c r="CE16" s="289">
        <v>1177</v>
      </c>
      <c r="CF16" s="292">
        <v>5615</v>
      </c>
      <c r="CG16" s="284">
        <v>41888</v>
      </c>
      <c r="CH16" s="293">
        <v>3740</v>
      </c>
      <c r="CI16" s="288">
        <v>42130</v>
      </c>
      <c r="CJ16" s="289">
        <v>1473</v>
      </c>
      <c r="CK16" s="292">
        <v>6828</v>
      </c>
      <c r="CL16" s="284">
        <v>42133</v>
      </c>
      <c r="CM16" s="293">
        <v>5036</v>
      </c>
      <c r="CN16" s="288">
        <v>42263</v>
      </c>
      <c r="CO16" s="289">
        <v>1678</v>
      </c>
      <c r="CP16" s="292">
        <v>5514</v>
      </c>
      <c r="CQ16" s="284">
        <v>42259</v>
      </c>
      <c r="CR16" s="293">
        <v>4362</v>
      </c>
      <c r="CS16" s="288">
        <v>42500</v>
      </c>
      <c r="CT16" s="289">
        <v>1456</v>
      </c>
      <c r="CU16" s="292">
        <v>4475</v>
      </c>
      <c r="CV16" s="284">
        <v>42504</v>
      </c>
      <c r="CW16" s="293">
        <v>5356</v>
      </c>
      <c r="CX16" s="288">
        <v>42621</v>
      </c>
      <c r="CY16" s="289">
        <v>1561</v>
      </c>
      <c r="CZ16" s="292">
        <v>6338</v>
      </c>
      <c r="DA16" s="284">
        <v>42623</v>
      </c>
      <c r="DB16" s="293">
        <v>5412</v>
      </c>
      <c r="DC16" s="288">
        <v>42857</v>
      </c>
      <c r="DD16" s="289">
        <v>1611</v>
      </c>
      <c r="DE16" s="292">
        <v>6632</v>
      </c>
      <c r="DF16" s="284">
        <v>42875</v>
      </c>
      <c r="DG16" s="293">
        <v>4163</v>
      </c>
      <c r="DH16" s="288">
        <v>42984</v>
      </c>
      <c r="DI16" s="289">
        <v>1441</v>
      </c>
      <c r="DJ16" s="292">
        <v>5004</v>
      </c>
      <c r="DK16" s="284">
        <v>43001</v>
      </c>
      <c r="DL16" s="293">
        <v>3638</v>
      </c>
    </row>
    <row r="17" spans="1:116" x14ac:dyDescent="0.15">
      <c r="A17" s="165">
        <v>13</v>
      </c>
      <c r="B17" s="164" t="s">
        <v>30</v>
      </c>
      <c r="C17" s="163" t="s">
        <v>51</v>
      </c>
      <c r="D17" s="162" t="s">
        <v>293</v>
      </c>
      <c r="E17" s="161" t="s">
        <v>292</v>
      </c>
      <c r="F17" s="242" t="s">
        <v>176</v>
      </c>
      <c r="G17" s="271">
        <v>39219</v>
      </c>
      <c r="H17" s="273">
        <v>357</v>
      </c>
      <c r="I17" s="274">
        <v>889</v>
      </c>
      <c r="J17" s="275">
        <v>39207</v>
      </c>
      <c r="K17" s="277">
        <v>836</v>
      </c>
      <c r="L17" s="271">
        <v>39350</v>
      </c>
      <c r="M17" s="273">
        <v>356</v>
      </c>
      <c r="N17" s="274">
        <v>1063</v>
      </c>
      <c r="O17" s="275">
        <v>39354</v>
      </c>
      <c r="P17" s="277">
        <v>831</v>
      </c>
      <c r="Q17" s="271">
        <v>39576</v>
      </c>
      <c r="R17" s="273">
        <v>473</v>
      </c>
      <c r="S17" s="274">
        <v>1335</v>
      </c>
      <c r="T17" s="275">
        <v>39585</v>
      </c>
      <c r="U17" s="277">
        <v>742</v>
      </c>
      <c r="V17" s="278">
        <v>39708</v>
      </c>
      <c r="W17" s="279">
        <v>411</v>
      </c>
      <c r="X17" s="274">
        <v>1147</v>
      </c>
      <c r="Y17" s="278">
        <v>39704</v>
      </c>
      <c r="Z17" s="272">
        <v>984</v>
      </c>
      <c r="AA17" s="280">
        <v>39952</v>
      </c>
      <c r="AB17" s="281">
        <v>363</v>
      </c>
      <c r="AC17" s="282">
        <v>1216</v>
      </c>
      <c r="AD17" s="283">
        <v>39942</v>
      </c>
      <c r="AE17" s="276">
        <v>865</v>
      </c>
      <c r="AF17" s="280">
        <v>40066</v>
      </c>
      <c r="AG17" s="281">
        <v>228</v>
      </c>
      <c r="AH17" s="282">
        <v>902</v>
      </c>
      <c r="AI17" s="284">
        <v>40089</v>
      </c>
      <c r="AJ17" s="285">
        <v>766</v>
      </c>
      <c r="AK17" s="280">
        <v>40302</v>
      </c>
      <c r="AL17" s="281">
        <v>387</v>
      </c>
      <c r="AM17" s="282">
        <v>1701</v>
      </c>
      <c r="AN17" s="284">
        <v>40299</v>
      </c>
      <c r="AO17" s="285">
        <v>1189</v>
      </c>
      <c r="AP17" s="280">
        <v>40435</v>
      </c>
      <c r="AQ17" s="281">
        <v>399</v>
      </c>
      <c r="AR17" s="282">
        <v>1385</v>
      </c>
      <c r="AS17" s="284">
        <v>40439</v>
      </c>
      <c r="AT17" s="286">
        <v>967</v>
      </c>
      <c r="AU17" s="280">
        <v>40675</v>
      </c>
      <c r="AV17" s="281">
        <v>366</v>
      </c>
      <c r="AW17" s="282">
        <v>1273</v>
      </c>
      <c r="AX17" s="284">
        <v>40670</v>
      </c>
      <c r="AY17" s="286">
        <v>1284</v>
      </c>
      <c r="AZ17" s="280">
        <v>40800</v>
      </c>
      <c r="BA17" s="281">
        <v>376</v>
      </c>
      <c r="BB17" s="287">
        <v>1175</v>
      </c>
      <c r="BC17" s="284">
        <v>40803</v>
      </c>
      <c r="BD17" s="286">
        <v>1366</v>
      </c>
      <c r="BE17" s="288">
        <v>41031</v>
      </c>
      <c r="BF17" s="273">
        <v>397</v>
      </c>
      <c r="BG17" s="274">
        <v>756</v>
      </c>
      <c r="BH17" s="284">
        <v>41069</v>
      </c>
      <c r="BI17" s="277">
        <v>1374</v>
      </c>
      <c r="BJ17" s="271">
        <v>41163</v>
      </c>
      <c r="BK17" s="289">
        <v>499</v>
      </c>
      <c r="BL17" s="290">
        <v>1182</v>
      </c>
      <c r="BM17" s="275">
        <v>41167</v>
      </c>
      <c r="BN17" s="291">
        <v>1469</v>
      </c>
      <c r="BO17" s="288">
        <v>41395</v>
      </c>
      <c r="BP17" s="289">
        <v>442</v>
      </c>
      <c r="BQ17" s="292">
        <v>1637</v>
      </c>
      <c r="BR17" s="284">
        <v>41398</v>
      </c>
      <c r="BS17" s="293">
        <v>1402</v>
      </c>
      <c r="BT17" s="288">
        <v>41542</v>
      </c>
      <c r="BU17" s="289">
        <v>506</v>
      </c>
      <c r="BV17" s="292">
        <v>1561</v>
      </c>
      <c r="BW17" s="284">
        <v>41538</v>
      </c>
      <c r="BX17" s="293">
        <v>1309</v>
      </c>
      <c r="BY17" s="288">
        <v>41779</v>
      </c>
      <c r="BZ17" s="289">
        <v>440</v>
      </c>
      <c r="CA17" s="289">
        <v>1605</v>
      </c>
      <c r="CB17" s="284">
        <v>41790</v>
      </c>
      <c r="CC17" s="293">
        <v>1816</v>
      </c>
      <c r="CD17" s="288">
        <v>41886</v>
      </c>
      <c r="CE17" s="289">
        <v>518</v>
      </c>
      <c r="CF17" s="292">
        <v>1497</v>
      </c>
      <c r="CG17" s="284">
        <v>41888</v>
      </c>
      <c r="CH17" s="293">
        <v>1340</v>
      </c>
      <c r="CI17" s="288">
        <v>42137</v>
      </c>
      <c r="CJ17" s="289">
        <v>462</v>
      </c>
      <c r="CK17" s="292">
        <v>1528</v>
      </c>
      <c r="CL17" s="284">
        <v>42140</v>
      </c>
      <c r="CM17" s="293">
        <v>1272</v>
      </c>
      <c r="CN17" s="288">
        <v>42271</v>
      </c>
      <c r="CO17" s="289">
        <v>498</v>
      </c>
      <c r="CP17" s="292">
        <v>1807</v>
      </c>
      <c r="CQ17" s="284">
        <v>42259</v>
      </c>
      <c r="CR17" s="293">
        <v>962</v>
      </c>
      <c r="CS17" s="288">
        <v>42509</v>
      </c>
      <c r="CT17" s="289">
        <v>583</v>
      </c>
      <c r="CU17" s="292">
        <v>1916</v>
      </c>
      <c r="CV17" s="284">
        <v>42504</v>
      </c>
      <c r="CW17" s="293">
        <v>1914</v>
      </c>
      <c r="CX17" s="288">
        <v>42627</v>
      </c>
      <c r="CY17" s="289">
        <v>561</v>
      </c>
      <c r="CZ17" s="292">
        <v>1706</v>
      </c>
      <c r="DA17" s="284">
        <v>42623</v>
      </c>
      <c r="DB17" s="293">
        <v>1385</v>
      </c>
      <c r="DC17" s="288">
        <v>42857</v>
      </c>
      <c r="DD17" s="289">
        <v>553</v>
      </c>
      <c r="DE17" s="292">
        <v>2253</v>
      </c>
      <c r="DF17" s="284">
        <v>42861</v>
      </c>
      <c r="DG17" s="293">
        <v>2134</v>
      </c>
      <c r="DH17" s="288">
        <v>42985</v>
      </c>
      <c r="DI17" s="289">
        <v>603</v>
      </c>
      <c r="DJ17" s="292">
        <v>2018</v>
      </c>
      <c r="DK17" s="284">
        <v>42994</v>
      </c>
      <c r="DL17" s="293">
        <v>1935</v>
      </c>
    </row>
    <row r="18" spans="1:116" x14ac:dyDescent="0.15">
      <c r="A18" s="165">
        <v>14</v>
      </c>
      <c r="B18" s="164" t="s">
        <v>30</v>
      </c>
      <c r="C18" s="163" t="s">
        <v>41</v>
      </c>
      <c r="D18" s="162" t="s">
        <v>42</v>
      </c>
      <c r="E18" s="161" t="s">
        <v>43</v>
      </c>
      <c r="F18" s="242" t="s">
        <v>195</v>
      </c>
      <c r="G18" s="271">
        <v>39210</v>
      </c>
      <c r="H18" s="273">
        <v>1852</v>
      </c>
      <c r="I18" s="274">
        <v>4462</v>
      </c>
      <c r="J18" s="275">
        <v>39207</v>
      </c>
      <c r="K18" s="277">
        <v>3432</v>
      </c>
      <c r="L18" s="271">
        <v>39350</v>
      </c>
      <c r="M18" s="273">
        <v>1875</v>
      </c>
      <c r="N18" s="274">
        <v>3619</v>
      </c>
      <c r="O18" s="275">
        <v>39354</v>
      </c>
      <c r="P18" s="277">
        <v>3254</v>
      </c>
      <c r="Q18" s="271">
        <v>39568</v>
      </c>
      <c r="R18" s="273">
        <v>1823</v>
      </c>
      <c r="S18" s="274">
        <v>4299</v>
      </c>
      <c r="T18" s="275">
        <v>39571</v>
      </c>
      <c r="U18" s="277">
        <v>3526</v>
      </c>
      <c r="V18" s="278">
        <v>39701</v>
      </c>
      <c r="W18" s="279">
        <v>1951</v>
      </c>
      <c r="X18" s="274">
        <v>4778</v>
      </c>
      <c r="Y18" s="278">
        <v>39704</v>
      </c>
      <c r="Z18" s="272">
        <v>4048</v>
      </c>
      <c r="AA18" s="280">
        <v>39952</v>
      </c>
      <c r="AB18" s="281">
        <v>1544</v>
      </c>
      <c r="AC18" s="282">
        <v>5501</v>
      </c>
      <c r="AD18" s="283">
        <v>39942</v>
      </c>
      <c r="AE18" s="276">
        <v>4110</v>
      </c>
      <c r="AF18" s="280">
        <v>40066</v>
      </c>
      <c r="AG18" s="281">
        <v>2001</v>
      </c>
      <c r="AH18" s="282">
        <v>5136</v>
      </c>
      <c r="AI18" s="284">
        <v>40089</v>
      </c>
      <c r="AJ18" s="285">
        <v>4045</v>
      </c>
      <c r="AK18" s="280">
        <v>40311</v>
      </c>
      <c r="AL18" s="281">
        <v>2179</v>
      </c>
      <c r="AM18" s="282">
        <v>5234</v>
      </c>
      <c r="AN18" s="284">
        <v>40299</v>
      </c>
      <c r="AO18" s="285">
        <v>4727</v>
      </c>
      <c r="AP18" s="280">
        <v>40436</v>
      </c>
      <c r="AQ18" s="281">
        <v>1773</v>
      </c>
      <c r="AR18" s="282">
        <v>5090</v>
      </c>
      <c r="AS18" s="284">
        <v>40432</v>
      </c>
      <c r="AT18" s="285">
        <v>4184</v>
      </c>
      <c r="AU18" s="280">
        <v>40668</v>
      </c>
      <c r="AV18" s="281">
        <v>2434</v>
      </c>
      <c r="AW18" s="282">
        <v>6391</v>
      </c>
      <c r="AX18" s="284">
        <v>40670</v>
      </c>
      <c r="AY18" s="285">
        <v>5872</v>
      </c>
      <c r="AZ18" s="280">
        <v>40801</v>
      </c>
      <c r="BA18" s="281">
        <v>2109</v>
      </c>
      <c r="BB18" s="287">
        <v>5692</v>
      </c>
      <c r="BC18" s="284">
        <v>40796</v>
      </c>
      <c r="BD18" s="285">
        <v>3690</v>
      </c>
      <c r="BE18" s="288">
        <v>41067</v>
      </c>
      <c r="BF18" s="273">
        <v>2817</v>
      </c>
      <c r="BG18" s="274">
        <v>4144</v>
      </c>
      <c r="BH18" s="284">
        <v>41076</v>
      </c>
      <c r="BI18" s="277">
        <v>5649</v>
      </c>
      <c r="BJ18" s="271">
        <v>41165</v>
      </c>
      <c r="BK18" s="289">
        <v>1984</v>
      </c>
      <c r="BL18" s="290">
        <v>6429</v>
      </c>
      <c r="BM18" s="275">
        <v>41174</v>
      </c>
      <c r="BN18" s="291">
        <v>5619</v>
      </c>
      <c r="BO18" s="288">
        <v>41396</v>
      </c>
      <c r="BP18" s="289">
        <v>2300</v>
      </c>
      <c r="BQ18" s="292">
        <v>6527</v>
      </c>
      <c r="BR18" s="284">
        <v>41398</v>
      </c>
      <c r="BS18" s="293">
        <v>6351</v>
      </c>
      <c r="BT18" s="288">
        <v>41542</v>
      </c>
      <c r="BU18" s="289">
        <v>2593</v>
      </c>
      <c r="BV18" s="292">
        <v>6261</v>
      </c>
      <c r="BW18" s="284">
        <v>41538</v>
      </c>
      <c r="BX18" s="293">
        <v>5405</v>
      </c>
      <c r="BY18" s="288">
        <v>41772</v>
      </c>
      <c r="BZ18" s="289">
        <v>2585</v>
      </c>
      <c r="CA18" s="289">
        <v>6453</v>
      </c>
      <c r="CB18" s="284">
        <v>41790</v>
      </c>
      <c r="CC18" s="293">
        <v>4951</v>
      </c>
      <c r="CD18" s="288">
        <v>41891</v>
      </c>
      <c r="CE18" s="289">
        <v>3463</v>
      </c>
      <c r="CF18" s="292">
        <v>7600</v>
      </c>
      <c r="CG18" s="284">
        <v>41888</v>
      </c>
      <c r="CH18" s="293">
        <v>5494</v>
      </c>
      <c r="CI18" s="288">
        <v>42136</v>
      </c>
      <c r="CJ18" s="289">
        <v>2765</v>
      </c>
      <c r="CK18" s="292">
        <v>7266</v>
      </c>
      <c r="CL18" s="284">
        <v>42133</v>
      </c>
      <c r="CM18" s="293">
        <v>4585</v>
      </c>
      <c r="CN18" s="288">
        <v>42271</v>
      </c>
      <c r="CO18" s="289">
        <v>2714</v>
      </c>
      <c r="CP18" s="292">
        <v>6300</v>
      </c>
      <c r="CQ18" s="284">
        <v>42259</v>
      </c>
      <c r="CR18" s="293">
        <v>4630</v>
      </c>
      <c r="CS18" s="288">
        <v>42509</v>
      </c>
      <c r="CT18" s="289">
        <v>2621</v>
      </c>
      <c r="CU18" s="292">
        <v>6058</v>
      </c>
      <c r="CV18" s="284">
        <v>42511</v>
      </c>
      <c r="CW18" s="293">
        <v>5038</v>
      </c>
      <c r="CX18" s="288">
        <v>42633</v>
      </c>
      <c r="CY18" s="289">
        <v>3410</v>
      </c>
      <c r="CZ18" s="292">
        <v>8301</v>
      </c>
      <c r="DA18" s="284">
        <v>42623</v>
      </c>
      <c r="DB18" s="293">
        <v>5014</v>
      </c>
      <c r="DC18" s="288">
        <v>42857</v>
      </c>
      <c r="DD18" s="289">
        <v>2930</v>
      </c>
      <c r="DE18" s="292">
        <v>8736</v>
      </c>
      <c r="DF18" s="284">
        <v>42875</v>
      </c>
      <c r="DG18" s="293">
        <v>6209</v>
      </c>
      <c r="DH18" s="288">
        <v>42984</v>
      </c>
      <c r="DI18" s="289">
        <v>2566</v>
      </c>
      <c r="DJ18" s="292">
        <v>6127</v>
      </c>
      <c r="DK18" s="284">
        <v>43001</v>
      </c>
      <c r="DL18" s="293">
        <v>3572</v>
      </c>
    </row>
    <row r="19" spans="1:116" x14ac:dyDescent="0.15">
      <c r="A19" s="165">
        <v>15</v>
      </c>
      <c r="B19" s="164" t="s">
        <v>30</v>
      </c>
      <c r="C19" s="163" t="s">
        <v>44</v>
      </c>
      <c r="D19" s="162" t="s">
        <v>45</v>
      </c>
      <c r="E19" s="161" t="s">
        <v>46</v>
      </c>
      <c r="F19" s="242" t="s">
        <v>195</v>
      </c>
      <c r="G19" s="271">
        <v>39210</v>
      </c>
      <c r="H19" s="273">
        <v>1204</v>
      </c>
      <c r="I19" s="274">
        <v>5968</v>
      </c>
      <c r="J19" s="275">
        <v>39207</v>
      </c>
      <c r="K19" s="277">
        <v>5178</v>
      </c>
      <c r="L19" s="271">
        <v>39350</v>
      </c>
      <c r="M19" s="273">
        <v>1215</v>
      </c>
      <c r="N19" s="274">
        <v>6095</v>
      </c>
      <c r="O19" s="275">
        <v>39354</v>
      </c>
      <c r="P19" s="277">
        <v>5230</v>
      </c>
      <c r="Q19" s="271">
        <v>39568</v>
      </c>
      <c r="R19" s="273">
        <v>2002</v>
      </c>
      <c r="S19" s="274">
        <v>7419</v>
      </c>
      <c r="T19" s="275">
        <v>39585</v>
      </c>
      <c r="U19" s="277">
        <v>7729</v>
      </c>
      <c r="V19" s="278">
        <v>39714</v>
      </c>
      <c r="W19" s="279">
        <v>1828</v>
      </c>
      <c r="X19" s="274">
        <v>6420</v>
      </c>
      <c r="Y19" s="278">
        <v>39718</v>
      </c>
      <c r="Z19" s="272">
        <v>5920</v>
      </c>
      <c r="AA19" s="280">
        <v>39952</v>
      </c>
      <c r="AB19" s="281">
        <v>1411</v>
      </c>
      <c r="AC19" s="282">
        <v>6106</v>
      </c>
      <c r="AD19" s="283">
        <v>39942</v>
      </c>
      <c r="AE19" s="276">
        <v>5935</v>
      </c>
      <c r="AF19" s="280">
        <v>40066</v>
      </c>
      <c r="AG19" s="281">
        <v>1537</v>
      </c>
      <c r="AH19" s="282">
        <v>5590</v>
      </c>
      <c r="AI19" s="284">
        <v>40089</v>
      </c>
      <c r="AJ19" s="285">
        <v>6140</v>
      </c>
      <c r="AK19" s="280">
        <v>40311</v>
      </c>
      <c r="AL19" s="281">
        <v>1332</v>
      </c>
      <c r="AM19" s="282">
        <v>5744</v>
      </c>
      <c r="AN19" s="284">
        <v>40306</v>
      </c>
      <c r="AO19" s="285">
        <v>4994</v>
      </c>
      <c r="AP19" s="280">
        <v>40458</v>
      </c>
      <c r="AQ19" s="281">
        <v>1489</v>
      </c>
      <c r="AR19" s="282">
        <v>6080</v>
      </c>
      <c r="AS19" s="284">
        <v>40446</v>
      </c>
      <c r="AT19" s="285">
        <v>5098</v>
      </c>
      <c r="AU19" s="280">
        <v>40675</v>
      </c>
      <c r="AV19" s="281">
        <v>1427</v>
      </c>
      <c r="AW19" s="282">
        <v>5859</v>
      </c>
      <c r="AX19" s="284">
        <v>40677</v>
      </c>
      <c r="AY19" s="285">
        <v>4093</v>
      </c>
      <c r="AZ19" s="280">
        <v>40794</v>
      </c>
      <c r="BA19" s="281">
        <v>1608</v>
      </c>
      <c r="BB19" s="287">
        <v>5520</v>
      </c>
      <c r="BC19" s="284">
        <v>40810</v>
      </c>
      <c r="BD19" s="285">
        <v>5463</v>
      </c>
      <c r="BE19" s="288">
        <v>41031</v>
      </c>
      <c r="BF19" s="273">
        <v>1183</v>
      </c>
      <c r="BG19" s="274">
        <v>3189</v>
      </c>
      <c r="BH19" s="284">
        <v>41069</v>
      </c>
      <c r="BI19" s="277">
        <v>4868</v>
      </c>
      <c r="BJ19" s="271">
        <v>41163</v>
      </c>
      <c r="BK19" s="289">
        <v>1447</v>
      </c>
      <c r="BL19" s="290">
        <v>5272</v>
      </c>
      <c r="BM19" s="275">
        <v>41167</v>
      </c>
      <c r="BN19" s="291">
        <v>5747</v>
      </c>
      <c r="BO19" s="288">
        <v>41396</v>
      </c>
      <c r="BP19" s="289">
        <v>1515</v>
      </c>
      <c r="BQ19" s="292">
        <v>5960</v>
      </c>
      <c r="BR19" s="284">
        <v>41412</v>
      </c>
      <c r="BS19" s="293">
        <v>5442</v>
      </c>
      <c r="BT19" s="288">
        <v>41549</v>
      </c>
      <c r="BU19" s="289">
        <v>1424</v>
      </c>
      <c r="BV19" s="292">
        <v>6068</v>
      </c>
      <c r="BW19" s="284">
        <v>41545</v>
      </c>
      <c r="BX19" s="293">
        <v>5397</v>
      </c>
      <c r="BY19" s="288">
        <v>41766</v>
      </c>
      <c r="BZ19" s="289">
        <v>1596</v>
      </c>
      <c r="CA19" s="289">
        <v>6037</v>
      </c>
      <c r="CB19" s="284">
        <v>41769</v>
      </c>
      <c r="CC19" s="293">
        <v>4804</v>
      </c>
      <c r="CD19" s="288">
        <v>41891</v>
      </c>
      <c r="CE19" s="289">
        <v>1752</v>
      </c>
      <c r="CF19" s="292">
        <v>6397</v>
      </c>
      <c r="CG19" s="284">
        <v>41888</v>
      </c>
      <c r="CH19" s="293">
        <v>4453</v>
      </c>
      <c r="CI19" s="288">
        <v>42145</v>
      </c>
      <c r="CJ19" s="289">
        <v>1368</v>
      </c>
      <c r="CK19" s="292">
        <v>6314</v>
      </c>
      <c r="CL19" s="284">
        <v>42133</v>
      </c>
      <c r="CM19" s="293">
        <v>4918</v>
      </c>
      <c r="CN19" s="288">
        <v>42257</v>
      </c>
      <c r="CO19" s="289">
        <v>1687</v>
      </c>
      <c r="CP19" s="292">
        <v>5859</v>
      </c>
      <c r="CQ19" s="284">
        <v>42280</v>
      </c>
      <c r="CR19" s="293">
        <v>5431</v>
      </c>
      <c r="CS19" s="288">
        <v>42509</v>
      </c>
      <c r="CT19" s="289">
        <v>1471</v>
      </c>
      <c r="CU19" s="292">
        <v>5257</v>
      </c>
      <c r="CV19" s="284">
        <v>42511</v>
      </c>
      <c r="CW19" s="293">
        <v>5266</v>
      </c>
      <c r="CX19" s="288">
        <v>42628</v>
      </c>
      <c r="CY19" s="289">
        <v>1531</v>
      </c>
      <c r="CZ19" s="292">
        <v>5930</v>
      </c>
      <c r="DA19" s="284">
        <v>42637</v>
      </c>
      <c r="DB19" s="293">
        <v>5092</v>
      </c>
      <c r="DC19" s="288">
        <v>42864</v>
      </c>
      <c r="DD19" s="289">
        <v>1791</v>
      </c>
      <c r="DE19" s="292">
        <v>6544</v>
      </c>
      <c r="DF19" s="284">
        <v>42875</v>
      </c>
      <c r="DG19" s="293">
        <v>4502</v>
      </c>
      <c r="DH19" s="288">
        <v>42984</v>
      </c>
      <c r="DI19" s="289">
        <v>1575</v>
      </c>
      <c r="DJ19" s="292">
        <v>5315</v>
      </c>
      <c r="DK19" s="284">
        <v>43001</v>
      </c>
      <c r="DL19" s="293">
        <v>4827</v>
      </c>
    </row>
    <row r="20" spans="1:116" x14ac:dyDescent="0.15">
      <c r="A20" s="165">
        <v>16</v>
      </c>
      <c r="B20" s="164" t="s">
        <v>30</v>
      </c>
      <c r="C20" s="163" t="s">
        <v>47</v>
      </c>
      <c r="D20" s="162" t="s">
        <v>48</v>
      </c>
      <c r="E20" s="161" t="s">
        <v>49</v>
      </c>
      <c r="F20" s="242" t="s">
        <v>195</v>
      </c>
      <c r="G20" s="271">
        <v>39210</v>
      </c>
      <c r="H20" s="273">
        <v>2105</v>
      </c>
      <c r="I20" s="274">
        <v>4562</v>
      </c>
      <c r="J20" s="275">
        <v>39207</v>
      </c>
      <c r="K20" s="277">
        <v>1703</v>
      </c>
      <c r="L20" s="271">
        <v>39350</v>
      </c>
      <c r="M20" s="273">
        <v>2267</v>
      </c>
      <c r="N20" s="274">
        <v>4737</v>
      </c>
      <c r="O20" s="275">
        <v>39354</v>
      </c>
      <c r="P20" s="277">
        <v>2517</v>
      </c>
      <c r="Q20" s="271">
        <v>39569</v>
      </c>
      <c r="R20" s="273">
        <v>1681</v>
      </c>
      <c r="S20" s="274">
        <v>3702</v>
      </c>
      <c r="T20" s="275">
        <v>39578</v>
      </c>
      <c r="U20" s="277">
        <v>2147</v>
      </c>
      <c r="V20" s="278">
        <v>39714</v>
      </c>
      <c r="W20" s="279">
        <v>2290</v>
      </c>
      <c r="X20" s="274">
        <v>3962</v>
      </c>
      <c r="Y20" s="278">
        <v>39718</v>
      </c>
      <c r="Z20" s="272">
        <v>2015</v>
      </c>
      <c r="AA20" s="280">
        <v>39952</v>
      </c>
      <c r="AB20" s="281">
        <v>2086</v>
      </c>
      <c r="AC20" s="282">
        <v>4620</v>
      </c>
      <c r="AD20" s="283">
        <v>39942</v>
      </c>
      <c r="AE20" s="276">
        <v>1971</v>
      </c>
      <c r="AF20" s="280">
        <v>40066</v>
      </c>
      <c r="AG20" s="281">
        <v>2045</v>
      </c>
      <c r="AH20" s="282">
        <v>4470</v>
      </c>
      <c r="AI20" s="284">
        <v>40089</v>
      </c>
      <c r="AJ20" s="285">
        <v>1885</v>
      </c>
      <c r="AK20" s="280">
        <v>40311</v>
      </c>
      <c r="AL20" s="281">
        <v>2040</v>
      </c>
      <c r="AM20" s="282">
        <v>4764</v>
      </c>
      <c r="AN20" s="284">
        <v>40306</v>
      </c>
      <c r="AO20" s="285">
        <v>2533</v>
      </c>
      <c r="AP20" s="280">
        <v>40436</v>
      </c>
      <c r="AQ20" s="281">
        <v>2265</v>
      </c>
      <c r="AR20" s="282">
        <v>4908</v>
      </c>
      <c r="AS20" s="284">
        <v>40446</v>
      </c>
      <c r="AT20" s="285">
        <v>2894</v>
      </c>
      <c r="AU20" s="280">
        <v>40668</v>
      </c>
      <c r="AV20" s="281">
        <v>2309</v>
      </c>
      <c r="AW20" s="282">
        <v>4858</v>
      </c>
      <c r="AX20" s="284">
        <v>40684</v>
      </c>
      <c r="AY20" s="285">
        <v>2628</v>
      </c>
      <c r="AZ20" s="280">
        <v>40801</v>
      </c>
      <c r="BA20" s="281">
        <v>2151</v>
      </c>
      <c r="BB20" s="287">
        <v>4220</v>
      </c>
      <c r="BC20" s="284">
        <v>40810</v>
      </c>
      <c r="BD20" s="285">
        <v>1927</v>
      </c>
      <c r="BE20" s="288">
        <v>41060</v>
      </c>
      <c r="BF20" s="273">
        <v>1268</v>
      </c>
      <c r="BG20" s="274">
        <v>1113</v>
      </c>
      <c r="BH20" s="284">
        <v>41062</v>
      </c>
      <c r="BI20" s="277">
        <v>3157</v>
      </c>
      <c r="BJ20" s="271">
        <v>41165</v>
      </c>
      <c r="BK20" s="289">
        <v>1966</v>
      </c>
      <c r="BL20" s="290">
        <v>4452</v>
      </c>
      <c r="BM20" s="275">
        <v>41174</v>
      </c>
      <c r="BN20" s="291">
        <v>2540</v>
      </c>
      <c r="BO20" s="288">
        <v>41401</v>
      </c>
      <c r="BP20" s="289">
        <v>2557</v>
      </c>
      <c r="BQ20" s="292">
        <v>4871</v>
      </c>
      <c r="BR20" s="284">
        <v>41426</v>
      </c>
      <c r="BS20" s="293">
        <v>3267</v>
      </c>
      <c r="BT20" s="288">
        <v>41550</v>
      </c>
      <c r="BU20" s="289">
        <v>3074</v>
      </c>
      <c r="BV20" s="292">
        <v>6095</v>
      </c>
      <c r="BW20" s="284">
        <v>41559</v>
      </c>
      <c r="BX20" s="293">
        <v>3235</v>
      </c>
      <c r="BY20" s="288">
        <v>41772</v>
      </c>
      <c r="BZ20" s="289">
        <v>2453</v>
      </c>
      <c r="CA20" s="289">
        <v>5196</v>
      </c>
      <c r="CB20" s="284">
        <v>41762</v>
      </c>
      <c r="CC20" s="293">
        <v>2016</v>
      </c>
      <c r="CD20" s="288">
        <v>41914</v>
      </c>
      <c r="CE20" s="289">
        <v>2792</v>
      </c>
      <c r="CF20" s="292">
        <v>4516</v>
      </c>
      <c r="CG20" s="284">
        <v>41895</v>
      </c>
      <c r="CH20" s="293">
        <v>2768</v>
      </c>
      <c r="CI20" s="288">
        <v>42145</v>
      </c>
      <c r="CJ20" s="289">
        <v>1925</v>
      </c>
      <c r="CK20" s="292">
        <v>4137</v>
      </c>
      <c r="CL20" s="284">
        <v>42133</v>
      </c>
      <c r="CM20" s="293">
        <v>2528</v>
      </c>
      <c r="CN20" s="288">
        <v>42271</v>
      </c>
      <c r="CO20" s="289">
        <v>1680</v>
      </c>
      <c r="CP20" s="292">
        <v>4884</v>
      </c>
      <c r="CQ20" s="284">
        <v>42259</v>
      </c>
      <c r="CR20" s="293">
        <v>2375</v>
      </c>
      <c r="CS20" s="288">
        <v>42500</v>
      </c>
      <c r="CT20" s="289">
        <v>2084</v>
      </c>
      <c r="CU20" s="292">
        <v>3832</v>
      </c>
      <c r="CV20" s="284">
        <v>42504</v>
      </c>
      <c r="CW20" s="293">
        <v>2282</v>
      </c>
      <c r="CX20" s="288">
        <v>42628</v>
      </c>
      <c r="CY20" s="289">
        <v>2024</v>
      </c>
      <c r="CZ20" s="292">
        <v>4229</v>
      </c>
      <c r="DA20" s="284">
        <v>42623</v>
      </c>
      <c r="DB20" s="293">
        <v>2040</v>
      </c>
      <c r="DC20" s="288">
        <v>42864</v>
      </c>
      <c r="DD20" s="289">
        <v>2441</v>
      </c>
      <c r="DE20" s="292">
        <v>3888</v>
      </c>
      <c r="DF20" s="284">
        <v>42861</v>
      </c>
      <c r="DG20" s="293">
        <v>2533</v>
      </c>
      <c r="DH20" s="288">
        <v>42991</v>
      </c>
      <c r="DI20" s="289">
        <v>2213</v>
      </c>
      <c r="DJ20" s="292">
        <v>3864</v>
      </c>
      <c r="DK20" s="284">
        <v>42987</v>
      </c>
      <c r="DL20" s="293">
        <v>2368</v>
      </c>
    </row>
    <row r="21" spans="1:116" x14ac:dyDescent="0.15">
      <c r="A21" s="165">
        <v>17</v>
      </c>
      <c r="B21" s="164" t="s">
        <v>30</v>
      </c>
      <c r="C21" s="163" t="s">
        <v>291</v>
      </c>
      <c r="D21" s="162" t="s">
        <v>290</v>
      </c>
      <c r="E21" s="161" t="s">
        <v>289</v>
      </c>
      <c r="F21" s="242" t="s">
        <v>176</v>
      </c>
      <c r="G21" s="271">
        <v>39210</v>
      </c>
      <c r="H21" s="273">
        <v>1708</v>
      </c>
      <c r="I21" s="274">
        <v>2459</v>
      </c>
      <c r="J21" s="275">
        <v>39207</v>
      </c>
      <c r="K21" s="277">
        <v>1233</v>
      </c>
      <c r="L21" s="271">
        <v>39351</v>
      </c>
      <c r="M21" s="273">
        <v>1324</v>
      </c>
      <c r="N21" s="274">
        <v>2495</v>
      </c>
      <c r="O21" s="275">
        <v>39354</v>
      </c>
      <c r="P21" s="277">
        <v>1431</v>
      </c>
      <c r="Q21" s="271">
        <v>39575</v>
      </c>
      <c r="R21" s="273">
        <v>1756</v>
      </c>
      <c r="S21" s="274">
        <v>1952</v>
      </c>
      <c r="T21" s="275">
        <v>39585</v>
      </c>
      <c r="U21" s="277">
        <v>1317</v>
      </c>
      <c r="V21" s="278">
        <v>39714</v>
      </c>
      <c r="W21" s="279">
        <v>2014</v>
      </c>
      <c r="X21" s="274">
        <v>2704</v>
      </c>
      <c r="Y21" s="278">
        <v>39718</v>
      </c>
      <c r="Z21" s="272">
        <v>1961</v>
      </c>
      <c r="AA21" s="280">
        <v>39952</v>
      </c>
      <c r="AB21" s="281">
        <v>1762</v>
      </c>
      <c r="AC21" s="282">
        <v>2478</v>
      </c>
      <c r="AD21" s="283">
        <v>39942</v>
      </c>
      <c r="AE21" s="276">
        <v>1553</v>
      </c>
      <c r="AF21" s="280">
        <v>40066</v>
      </c>
      <c r="AG21" s="281">
        <v>1856</v>
      </c>
      <c r="AH21" s="282">
        <v>2345</v>
      </c>
      <c r="AI21" s="284">
        <v>40089</v>
      </c>
      <c r="AJ21" s="285">
        <v>1533</v>
      </c>
      <c r="AK21" s="280">
        <v>40302</v>
      </c>
      <c r="AL21" s="281">
        <v>2110</v>
      </c>
      <c r="AM21" s="282">
        <v>2977</v>
      </c>
      <c r="AN21" s="284">
        <v>40299</v>
      </c>
      <c r="AO21" s="285">
        <v>1731</v>
      </c>
      <c r="AP21" s="280">
        <v>40429</v>
      </c>
      <c r="AQ21" s="281">
        <v>2587</v>
      </c>
      <c r="AR21" s="282">
        <v>2997</v>
      </c>
      <c r="AS21" s="284">
        <v>40439</v>
      </c>
      <c r="AT21" s="285">
        <v>1809</v>
      </c>
      <c r="AU21" s="280">
        <v>40666</v>
      </c>
      <c r="AV21" s="281">
        <v>2195</v>
      </c>
      <c r="AW21" s="282">
        <v>3492</v>
      </c>
      <c r="AX21" s="284">
        <v>40677</v>
      </c>
      <c r="AY21" s="285">
        <v>1883</v>
      </c>
      <c r="AZ21" s="280">
        <v>40800</v>
      </c>
      <c r="BA21" s="281">
        <v>2489</v>
      </c>
      <c r="BB21" s="287">
        <v>3097</v>
      </c>
      <c r="BC21" s="284">
        <v>40803</v>
      </c>
      <c r="BD21" s="285">
        <v>1823</v>
      </c>
      <c r="BE21" s="288">
        <v>41059</v>
      </c>
      <c r="BF21" s="273">
        <v>2120</v>
      </c>
      <c r="BG21" s="274">
        <v>2381</v>
      </c>
      <c r="BH21" s="284">
        <v>41041</v>
      </c>
      <c r="BI21" s="277">
        <v>1854</v>
      </c>
      <c r="BJ21" s="271">
        <v>41165</v>
      </c>
      <c r="BK21" s="289">
        <v>2295</v>
      </c>
      <c r="BL21" s="290">
        <v>3066</v>
      </c>
      <c r="BM21" s="275">
        <v>41174</v>
      </c>
      <c r="BN21" s="291">
        <v>1755</v>
      </c>
      <c r="BO21" s="288">
        <v>41401</v>
      </c>
      <c r="BP21" s="289">
        <v>2060</v>
      </c>
      <c r="BQ21" s="292">
        <v>2936</v>
      </c>
      <c r="BR21" s="278">
        <v>41426</v>
      </c>
      <c r="BS21" s="293">
        <v>1938</v>
      </c>
      <c r="BT21" s="288">
        <v>41555</v>
      </c>
      <c r="BU21" s="289">
        <v>1743</v>
      </c>
      <c r="BV21" s="292">
        <v>2692</v>
      </c>
      <c r="BW21" s="278">
        <v>41559</v>
      </c>
      <c r="BX21" s="293">
        <v>1543</v>
      </c>
      <c r="BY21" s="288">
        <v>41772</v>
      </c>
      <c r="BZ21" s="289">
        <v>1828</v>
      </c>
      <c r="CA21" s="289">
        <v>3007</v>
      </c>
      <c r="CB21" s="284">
        <v>41762</v>
      </c>
      <c r="CC21" s="293">
        <v>1694</v>
      </c>
      <c r="CD21" s="288">
        <v>41898</v>
      </c>
      <c r="CE21" s="289">
        <v>1876</v>
      </c>
      <c r="CF21" s="292">
        <v>2878</v>
      </c>
      <c r="CG21" s="284">
        <v>41895</v>
      </c>
      <c r="CH21" s="293">
        <v>1486</v>
      </c>
      <c r="CI21" s="288">
        <v>42130</v>
      </c>
      <c r="CJ21" s="289">
        <v>1880</v>
      </c>
      <c r="CK21" s="292">
        <v>3042</v>
      </c>
      <c r="CL21" s="284">
        <v>42133</v>
      </c>
      <c r="CM21" s="293">
        <v>1544</v>
      </c>
      <c r="CN21" s="288">
        <v>42263</v>
      </c>
      <c r="CO21" s="289">
        <v>1608</v>
      </c>
      <c r="CP21" s="292">
        <v>2762</v>
      </c>
      <c r="CQ21" s="284">
        <v>42259</v>
      </c>
      <c r="CR21" s="293">
        <v>2439</v>
      </c>
      <c r="CS21" s="288">
        <v>42500</v>
      </c>
      <c r="CT21" s="289">
        <v>2074</v>
      </c>
      <c r="CU21" s="292">
        <v>2634</v>
      </c>
      <c r="CV21" s="284">
        <v>42504</v>
      </c>
      <c r="CW21" s="293">
        <v>1939</v>
      </c>
      <c r="CX21" s="288">
        <v>42626</v>
      </c>
      <c r="CY21" s="289">
        <v>2570</v>
      </c>
      <c r="CZ21" s="292">
        <v>2747</v>
      </c>
      <c r="DA21" s="284">
        <v>42630</v>
      </c>
      <c r="DB21" s="293">
        <v>3234</v>
      </c>
      <c r="DC21" s="288">
        <v>42858</v>
      </c>
      <c r="DD21" s="289">
        <v>2052</v>
      </c>
      <c r="DE21" s="292">
        <v>3015</v>
      </c>
      <c r="DF21" s="284">
        <v>42875</v>
      </c>
      <c r="DG21" s="293">
        <v>1712</v>
      </c>
      <c r="DH21" s="288">
        <v>42985</v>
      </c>
      <c r="DI21" s="289">
        <v>2598</v>
      </c>
      <c r="DJ21" s="292">
        <v>3427</v>
      </c>
      <c r="DK21" s="284">
        <v>43001</v>
      </c>
      <c r="DL21" s="293">
        <v>2107</v>
      </c>
    </row>
    <row r="22" spans="1:116" x14ac:dyDescent="0.15">
      <c r="A22" s="165">
        <v>18</v>
      </c>
      <c r="B22" s="164" t="s">
        <v>30</v>
      </c>
      <c r="C22" s="163" t="s">
        <v>50</v>
      </c>
      <c r="D22" s="162" t="s">
        <v>51</v>
      </c>
      <c r="E22" s="161" t="s">
        <v>52</v>
      </c>
      <c r="F22" s="242" t="s">
        <v>195</v>
      </c>
      <c r="G22" s="271">
        <v>39210</v>
      </c>
      <c r="H22" s="273">
        <v>1910</v>
      </c>
      <c r="I22" s="274">
        <v>3716</v>
      </c>
      <c r="J22" s="275">
        <v>39207</v>
      </c>
      <c r="K22" s="277">
        <v>3013</v>
      </c>
      <c r="L22" s="271">
        <v>39350</v>
      </c>
      <c r="M22" s="273">
        <v>1920</v>
      </c>
      <c r="N22" s="274">
        <v>3508</v>
      </c>
      <c r="O22" s="275">
        <v>39354</v>
      </c>
      <c r="P22" s="277">
        <v>2293</v>
      </c>
      <c r="Q22" s="271">
        <v>39576</v>
      </c>
      <c r="R22" s="273">
        <v>1590</v>
      </c>
      <c r="S22" s="274">
        <v>3486</v>
      </c>
      <c r="T22" s="275">
        <v>39585</v>
      </c>
      <c r="U22" s="277">
        <v>2319</v>
      </c>
      <c r="V22" s="278">
        <v>39708</v>
      </c>
      <c r="W22" s="279">
        <v>1763</v>
      </c>
      <c r="X22" s="274">
        <v>3553</v>
      </c>
      <c r="Y22" s="278">
        <v>39704</v>
      </c>
      <c r="Z22" s="285">
        <v>2540</v>
      </c>
      <c r="AA22" s="288">
        <v>39953</v>
      </c>
      <c r="AB22" s="281">
        <v>1727</v>
      </c>
      <c r="AC22" s="282">
        <v>4225</v>
      </c>
      <c r="AD22" s="294">
        <v>39942</v>
      </c>
      <c r="AE22" s="276">
        <v>2863</v>
      </c>
      <c r="AF22" s="280">
        <v>40066</v>
      </c>
      <c r="AG22" s="281">
        <v>1223</v>
      </c>
      <c r="AH22" s="282">
        <v>2992</v>
      </c>
      <c r="AI22" s="284">
        <v>40089</v>
      </c>
      <c r="AJ22" s="285">
        <v>2640</v>
      </c>
      <c r="AK22" s="280">
        <v>40302</v>
      </c>
      <c r="AL22" s="281">
        <v>1573</v>
      </c>
      <c r="AM22" s="282">
        <v>4214</v>
      </c>
      <c r="AN22" s="284">
        <v>40299</v>
      </c>
      <c r="AO22" s="285">
        <v>2662</v>
      </c>
      <c r="AP22" s="280">
        <v>40435</v>
      </c>
      <c r="AQ22" s="281">
        <v>1659</v>
      </c>
      <c r="AR22" s="282">
        <v>4621</v>
      </c>
      <c r="AS22" s="284">
        <v>40439</v>
      </c>
      <c r="AT22" s="285">
        <v>3028</v>
      </c>
      <c r="AU22" s="280">
        <v>40675</v>
      </c>
      <c r="AV22" s="281">
        <v>2320</v>
      </c>
      <c r="AW22" s="282">
        <v>4597</v>
      </c>
      <c r="AX22" s="284">
        <v>40670</v>
      </c>
      <c r="AY22" s="285">
        <v>3887</v>
      </c>
      <c r="AZ22" s="280">
        <v>40800</v>
      </c>
      <c r="BA22" s="281">
        <v>2096</v>
      </c>
      <c r="BB22" s="287">
        <v>3915</v>
      </c>
      <c r="BC22" s="284">
        <v>40803</v>
      </c>
      <c r="BD22" s="285">
        <v>4100</v>
      </c>
      <c r="BE22" s="288">
        <v>41031</v>
      </c>
      <c r="BF22" s="273">
        <v>1740</v>
      </c>
      <c r="BG22" s="274">
        <v>2405</v>
      </c>
      <c r="BH22" s="284">
        <v>41069</v>
      </c>
      <c r="BI22" s="277">
        <v>3274</v>
      </c>
      <c r="BJ22" s="271">
        <v>41163</v>
      </c>
      <c r="BK22" s="289">
        <v>1932</v>
      </c>
      <c r="BL22" s="290">
        <v>4402</v>
      </c>
      <c r="BM22" s="275">
        <v>41167</v>
      </c>
      <c r="BN22" s="291">
        <v>3863</v>
      </c>
      <c r="BO22" s="288">
        <v>41410</v>
      </c>
      <c r="BP22" s="289">
        <v>1687</v>
      </c>
      <c r="BQ22" s="292">
        <v>5174</v>
      </c>
      <c r="BR22" s="283">
        <v>41412</v>
      </c>
      <c r="BS22" s="295">
        <v>3605</v>
      </c>
      <c r="BT22" s="288">
        <v>41542</v>
      </c>
      <c r="BU22" s="289">
        <v>1952</v>
      </c>
      <c r="BV22" s="292">
        <v>5266</v>
      </c>
      <c r="BW22" s="283">
        <v>41538</v>
      </c>
      <c r="BX22" s="295">
        <v>3787</v>
      </c>
      <c r="BY22" s="288">
        <v>41779</v>
      </c>
      <c r="BZ22" s="289">
        <v>1844</v>
      </c>
      <c r="CA22" s="289">
        <v>4426</v>
      </c>
      <c r="CB22" s="284">
        <v>41790</v>
      </c>
      <c r="CC22" s="295">
        <v>4856</v>
      </c>
      <c r="CD22" s="288">
        <v>41886</v>
      </c>
      <c r="CE22" s="289">
        <v>2126</v>
      </c>
      <c r="CF22" s="292">
        <v>4943</v>
      </c>
      <c r="CG22" s="284">
        <v>41888</v>
      </c>
      <c r="CH22" s="295">
        <v>4048</v>
      </c>
      <c r="CI22" s="288">
        <v>42137</v>
      </c>
      <c r="CJ22" s="289">
        <v>1761</v>
      </c>
      <c r="CK22" s="292">
        <v>4714</v>
      </c>
      <c r="CL22" s="284">
        <v>42140</v>
      </c>
      <c r="CM22" s="295">
        <v>7496</v>
      </c>
      <c r="CN22" s="288">
        <v>42271</v>
      </c>
      <c r="CO22" s="289">
        <v>1987</v>
      </c>
      <c r="CP22" s="292">
        <v>5846</v>
      </c>
      <c r="CQ22" s="284">
        <v>42259</v>
      </c>
      <c r="CR22" s="295">
        <v>3163</v>
      </c>
      <c r="CS22" s="288">
        <v>42509</v>
      </c>
      <c r="CT22" s="289">
        <v>2003</v>
      </c>
      <c r="CU22" s="292">
        <v>5309</v>
      </c>
      <c r="CV22" s="284">
        <v>42504</v>
      </c>
      <c r="CW22" s="295">
        <v>4003</v>
      </c>
      <c r="CX22" s="288">
        <v>42627</v>
      </c>
      <c r="CY22" s="289">
        <v>2308</v>
      </c>
      <c r="CZ22" s="292">
        <v>4503</v>
      </c>
      <c r="DA22" s="284">
        <v>42630</v>
      </c>
      <c r="DB22" s="295">
        <v>3170</v>
      </c>
      <c r="DC22" s="288">
        <v>42857</v>
      </c>
      <c r="DD22" s="289">
        <v>2347</v>
      </c>
      <c r="DE22" s="292">
        <v>5287</v>
      </c>
      <c r="DF22" s="284">
        <v>42861</v>
      </c>
      <c r="DG22" s="295">
        <v>4713</v>
      </c>
      <c r="DH22" s="288">
        <v>42985</v>
      </c>
      <c r="DI22" s="289">
        <v>2341</v>
      </c>
      <c r="DJ22" s="292">
        <v>5129</v>
      </c>
      <c r="DK22" s="284">
        <v>42994</v>
      </c>
      <c r="DL22" s="295">
        <v>3671</v>
      </c>
    </row>
    <row r="23" spans="1:116" x14ac:dyDescent="0.15">
      <c r="A23" s="165">
        <v>19</v>
      </c>
      <c r="B23" s="164" t="s">
        <v>30</v>
      </c>
      <c r="C23" s="163" t="s">
        <v>53</v>
      </c>
      <c r="D23" s="162" t="s">
        <v>54</v>
      </c>
      <c r="E23" s="161" t="s">
        <v>55</v>
      </c>
      <c r="F23" s="242" t="s">
        <v>195</v>
      </c>
      <c r="G23" s="271">
        <v>39210</v>
      </c>
      <c r="H23" s="273">
        <v>739</v>
      </c>
      <c r="I23" s="274">
        <v>1572</v>
      </c>
      <c r="J23" s="275">
        <v>39207</v>
      </c>
      <c r="K23" s="277">
        <v>2534</v>
      </c>
      <c r="L23" s="271">
        <v>39350</v>
      </c>
      <c r="M23" s="273">
        <v>543</v>
      </c>
      <c r="N23" s="282">
        <v>1152</v>
      </c>
      <c r="O23" s="275">
        <v>39354</v>
      </c>
      <c r="P23" s="277">
        <v>1027</v>
      </c>
      <c r="Q23" s="271">
        <v>39569</v>
      </c>
      <c r="R23" s="273">
        <v>643</v>
      </c>
      <c r="S23" s="282">
        <v>1367</v>
      </c>
      <c r="T23" s="275">
        <v>39578</v>
      </c>
      <c r="U23" s="277">
        <v>2999</v>
      </c>
      <c r="V23" s="278">
        <v>39701</v>
      </c>
      <c r="W23" s="279">
        <v>785</v>
      </c>
      <c r="X23" s="274">
        <v>1274</v>
      </c>
      <c r="Y23" s="278">
        <v>39704</v>
      </c>
      <c r="Z23" s="272">
        <v>1759</v>
      </c>
      <c r="AA23" s="280">
        <v>39953</v>
      </c>
      <c r="AB23" s="281">
        <v>629</v>
      </c>
      <c r="AC23" s="282">
        <v>880</v>
      </c>
      <c r="AD23" s="283">
        <v>39942</v>
      </c>
      <c r="AE23" s="276">
        <v>2408</v>
      </c>
      <c r="AF23" s="280">
        <v>40066</v>
      </c>
      <c r="AG23" s="281">
        <v>755</v>
      </c>
      <c r="AH23" s="282">
        <v>1496</v>
      </c>
      <c r="AI23" s="283">
        <v>40089</v>
      </c>
      <c r="AJ23" s="277">
        <v>3102</v>
      </c>
      <c r="AK23" s="280">
        <v>40302</v>
      </c>
      <c r="AL23" s="281">
        <v>577</v>
      </c>
      <c r="AM23" s="282">
        <v>1647</v>
      </c>
      <c r="AN23" s="283">
        <v>40299</v>
      </c>
      <c r="AO23" s="277">
        <v>2951</v>
      </c>
      <c r="AP23" s="280">
        <v>40429</v>
      </c>
      <c r="AQ23" s="281">
        <v>812</v>
      </c>
      <c r="AR23" s="282">
        <v>1695</v>
      </c>
      <c r="AS23" s="283">
        <v>40439</v>
      </c>
      <c r="AT23" s="277">
        <v>2738</v>
      </c>
      <c r="AU23" s="280">
        <v>40668</v>
      </c>
      <c r="AV23" s="281">
        <v>412</v>
      </c>
      <c r="AW23" s="282">
        <v>1792</v>
      </c>
      <c r="AX23" s="283">
        <v>40663</v>
      </c>
      <c r="AY23" s="277">
        <v>4699</v>
      </c>
      <c r="AZ23" s="280">
        <v>40793</v>
      </c>
      <c r="BA23" s="281">
        <v>525</v>
      </c>
      <c r="BB23" s="287">
        <v>1094</v>
      </c>
      <c r="BC23" s="283">
        <v>40803</v>
      </c>
      <c r="BD23" s="277">
        <v>2670</v>
      </c>
      <c r="BE23" s="288">
        <v>41060</v>
      </c>
      <c r="BF23" s="273">
        <v>571</v>
      </c>
      <c r="BG23" s="274">
        <v>1133</v>
      </c>
      <c r="BH23" s="284">
        <v>41069</v>
      </c>
      <c r="BI23" s="277">
        <v>2024</v>
      </c>
      <c r="BJ23" s="271">
        <v>41163</v>
      </c>
      <c r="BK23" s="289">
        <v>1228</v>
      </c>
      <c r="BL23" s="290">
        <v>1623</v>
      </c>
      <c r="BM23" s="275">
        <v>41167</v>
      </c>
      <c r="BN23" s="291">
        <v>1842</v>
      </c>
      <c r="BO23" s="296">
        <v>41396</v>
      </c>
      <c r="BP23" s="297">
        <v>970</v>
      </c>
      <c r="BQ23" s="292">
        <v>2269</v>
      </c>
      <c r="BR23" s="284">
        <v>41398</v>
      </c>
      <c r="BS23" s="295">
        <v>4276</v>
      </c>
      <c r="BT23" s="296">
        <v>41550</v>
      </c>
      <c r="BU23" s="297">
        <v>752</v>
      </c>
      <c r="BV23" s="292">
        <v>2010</v>
      </c>
      <c r="BW23" s="284">
        <v>41552</v>
      </c>
      <c r="BX23" s="295">
        <v>3458</v>
      </c>
      <c r="BY23" s="288">
        <v>41772</v>
      </c>
      <c r="BZ23" s="289">
        <v>687</v>
      </c>
      <c r="CA23" s="289">
        <v>2127</v>
      </c>
      <c r="CB23" s="284">
        <v>41790</v>
      </c>
      <c r="CC23" s="295">
        <v>3828</v>
      </c>
      <c r="CD23" s="296">
        <v>41912</v>
      </c>
      <c r="CE23" s="297">
        <v>1026</v>
      </c>
      <c r="CF23" s="292">
        <v>1931</v>
      </c>
      <c r="CG23" s="284">
        <v>41895</v>
      </c>
      <c r="CH23" s="295">
        <v>2565</v>
      </c>
      <c r="CI23" s="296">
        <v>42151</v>
      </c>
      <c r="CJ23" s="297">
        <v>824</v>
      </c>
      <c r="CK23" s="292">
        <v>1884</v>
      </c>
      <c r="CL23" s="284">
        <v>42154</v>
      </c>
      <c r="CM23" s="295">
        <v>2511</v>
      </c>
      <c r="CN23" s="296">
        <v>42263</v>
      </c>
      <c r="CO23" s="297">
        <v>995</v>
      </c>
      <c r="CP23" s="292">
        <v>2042</v>
      </c>
      <c r="CQ23" s="284">
        <v>42259</v>
      </c>
      <c r="CR23" s="295">
        <v>3333</v>
      </c>
      <c r="CS23" s="296">
        <v>42502</v>
      </c>
      <c r="CT23" s="297">
        <v>1037</v>
      </c>
      <c r="CU23" s="292">
        <v>2601</v>
      </c>
      <c r="CV23" s="284">
        <v>42497</v>
      </c>
      <c r="CW23" s="295">
        <v>2078</v>
      </c>
      <c r="CX23" s="296">
        <v>42634</v>
      </c>
      <c r="CY23" s="297">
        <v>1161</v>
      </c>
      <c r="CZ23" s="292">
        <v>2381</v>
      </c>
      <c r="DA23" s="284">
        <v>42630</v>
      </c>
      <c r="DB23" s="295">
        <v>3082</v>
      </c>
      <c r="DC23" s="296">
        <v>42858</v>
      </c>
      <c r="DD23" s="297">
        <v>1217</v>
      </c>
      <c r="DE23" s="292">
        <v>2749</v>
      </c>
      <c r="DF23" s="284">
        <v>42861</v>
      </c>
      <c r="DG23" s="295">
        <v>2205</v>
      </c>
      <c r="DH23" s="296">
        <v>42990</v>
      </c>
      <c r="DI23" s="297">
        <v>1424</v>
      </c>
      <c r="DJ23" s="292">
        <v>2276</v>
      </c>
      <c r="DK23" s="284">
        <v>43001</v>
      </c>
      <c r="DL23" s="295">
        <v>2670</v>
      </c>
    </row>
    <row r="24" spans="1:116" ht="14" thickBot="1" x14ac:dyDescent="0.2">
      <c r="A24" s="180">
        <v>20</v>
      </c>
      <c r="B24" s="179" t="s">
        <v>30</v>
      </c>
      <c r="C24" s="178" t="s">
        <v>56</v>
      </c>
      <c r="D24" s="177" t="s">
        <v>288</v>
      </c>
      <c r="E24" s="176" t="s">
        <v>287</v>
      </c>
      <c r="F24" s="245" t="s">
        <v>176</v>
      </c>
      <c r="G24" s="298">
        <v>39211</v>
      </c>
      <c r="H24" s="300">
        <v>329</v>
      </c>
      <c r="I24" s="301">
        <v>1770</v>
      </c>
      <c r="J24" s="303">
        <v>39207</v>
      </c>
      <c r="K24" s="302">
        <v>1355</v>
      </c>
      <c r="L24" s="298">
        <v>39350</v>
      </c>
      <c r="M24" s="300">
        <v>276</v>
      </c>
      <c r="N24" s="301">
        <v>1414</v>
      </c>
      <c r="O24" s="303">
        <v>39354</v>
      </c>
      <c r="P24" s="302">
        <v>1036</v>
      </c>
      <c r="Q24" s="298">
        <v>39576</v>
      </c>
      <c r="R24" s="300">
        <v>254</v>
      </c>
      <c r="S24" s="301">
        <v>1401</v>
      </c>
      <c r="T24" s="303">
        <v>39585</v>
      </c>
      <c r="U24" s="302">
        <v>1473</v>
      </c>
      <c r="V24" s="305">
        <v>39715</v>
      </c>
      <c r="W24" s="306">
        <v>286</v>
      </c>
      <c r="X24" s="301">
        <v>2034</v>
      </c>
      <c r="Y24" s="305">
        <v>39718</v>
      </c>
      <c r="Z24" s="299">
        <v>1238</v>
      </c>
      <c r="AA24" s="307">
        <v>39953</v>
      </c>
      <c r="AB24" s="308">
        <v>251</v>
      </c>
      <c r="AC24" s="309">
        <v>1243</v>
      </c>
      <c r="AD24" s="310">
        <v>39942</v>
      </c>
      <c r="AE24" s="304">
        <v>1251</v>
      </c>
      <c r="AF24" s="307">
        <v>40066</v>
      </c>
      <c r="AG24" s="308">
        <v>436</v>
      </c>
      <c r="AH24" s="309">
        <v>1573</v>
      </c>
      <c r="AI24" s="310">
        <v>40089</v>
      </c>
      <c r="AJ24" s="302">
        <v>1398</v>
      </c>
      <c r="AK24" s="307">
        <v>40302</v>
      </c>
      <c r="AL24" s="308">
        <v>424</v>
      </c>
      <c r="AM24" s="309">
        <v>1731</v>
      </c>
      <c r="AN24" s="310">
        <v>40299</v>
      </c>
      <c r="AO24" s="302">
        <v>1563</v>
      </c>
      <c r="AP24" s="307">
        <v>40435</v>
      </c>
      <c r="AQ24" s="308">
        <v>214</v>
      </c>
      <c r="AR24" s="309">
        <v>1155</v>
      </c>
      <c r="AS24" s="310">
        <v>40439</v>
      </c>
      <c r="AT24" s="302">
        <v>989</v>
      </c>
      <c r="AU24" s="307">
        <v>40674</v>
      </c>
      <c r="AV24" s="308">
        <v>269</v>
      </c>
      <c r="AW24" s="309">
        <v>1083</v>
      </c>
      <c r="AX24" s="310">
        <v>40670</v>
      </c>
      <c r="AY24" s="302">
        <v>1283</v>
      </c>
      <c r="AZ24" s="307">
        <v>40800</v>
      </c>
      <c r="BA24" s="308">
        <v>184</v>
      </c>
      <c r="BB24" s="311">
        <v>1079</v>
      </c>
      <c r="BC24" s="310">
        <v>40803</v>
      </c>
      <c r="BD24" s="302">
        <v>870</v>
      </c>
      <c r="BE24" s="312">
        <v>41031</v>
      </c>
      <c r="BF24" s="300">
        <v>197</v>
      </c>
      <c r="BG24" s="301">
        <v>1071</v>
      </c>
      <c r="BH24" s="313">
        <v>41069</v>
      </c>
      <c r="BI24" s="302">
        <v>1765</v>
      </c>
      <c r="BJ24" s="298">
        <v>41165</v>
      </c>
      <c r="BK24" s="314">
        <v>347</v>
      </c>
      <c r="BL24" s="315">
        <v>1554</v>
      </c>
      <c r="BM24" s="303">
        <v>41174</v>
      </c>
      <c r="BN24" s="316">
        <v>1757</v>
      </c>
      <c r="BO24" s="317">
        <v>41410</v>
      </c>
      <c r="BP24" s="318">
        <v>312</v>
      </c>
      <c r="BQ24" s="315">
        <v>1827</v>
      </c>
      <c r="BR24" s="313">
        <v>41398</v>
      </c>
      <c r="BS24" s="319">
        <v>2077</v>
      </c>
      <c r="BT24" s="317">
        <v>41541</v>
      </c>
      <c r="BU24" s="318">
        <v>307</v>
      </c>
      <c r="BV24" s="315">
        <v>1219</v>
      </c>
      <c r="BW24" s="313">
        <v>41545</v>
      </c>
      <c r="BX24" s="319">
        <v>2014</v>
      </c>
      <c r="BY24" s="317">
        <v>41772</v>
      </c>
      <c r="BZ24" s="318">
        <v>325</v>
      </c>
      <c r="CA24" s="315">
        <v>1618</v>
      </c>
      <c r="CB24" s="313">
        <v>41762</v>
      </c>
      <c r="CC24" s="319">
        <v>1919</v>
      </c>
      <c r="CD24" s="317">
        <v>41891</v>
      </c>
      <c r="CE24" s="318">
        <v>273</v>
      </c>
      <c r="CF24" s="315">
        <v>1622</v>
      </c>
      <c r="CG24" s="313">
        <v>41895</v>
      </c>
      <c r="CH24" s="319">
        <v>1500</v>
      </c>
      <c r="CI24" s="317">
        <v>42130</v>
      </c>
      <c r="CJ24" s="318">
        <v>453</v>
      </c>
      <c r="CK24" s="315">
        <v>1661</v>
      </c>
      <c r="CL24" s="313">
        <v>42133</v>
      </c>
      <c r="CM24" s="319">
        <v>1523</v>
      </c>
      <c r="CN24" s="317">
        <v>42263</v>
      </c>
      <c r="CO24" s="318">
        <v>317</v>
      </c>
      <c r="CP24" s="315">
        <v>1420</v>
      </c>
      <c r="CQ24" s="313">
        <v>42266</v>
      </c>
      <c r="CR24" s="319">
        <v>1254</v>
      </c>
      <c r="CS24" s="317">
        <v>42500</v>
      </c>
      <c r="CT24" s="318">
        <v>238</v>
      </c>
      <c r="CU24" s="315">
        <v>816</v>
      </c>
      <c r="CV24" s="313">
        <v>42511</v>
      </c>
      <c r="CW24" s="319">
        <v>1449</v>
      </c>
      <c r="CX24" s="317">
        <v>42626</v>
      </c>
      <c r="CY24" s="318">
        <v>372</v>
      </c>
      <c r="CZ24" s="315">
        <v>2698</v>
      </c>
      <c r="DA24" s="313">
        <v>42630</v>
      </c>
      <c r="DB24" s="319">
        <v>1487</v>
      </c>
      <c r="DC24" s="317">
        <v>42866</v>
      </c>
      <c r="DD24" s="318">
        <v>386</v>
      </c>
      <c r="DE24" s="315">
        <v>1792</v>
      </c>
      <c r="DF24" s="313">
        <v>42875</v>
      </c>
      <c r="DG24" s="319">
        <v>1387</v>
      </c>
      <c r="DH24" s="317">
        <v>42984</v>
      </c>
      <c r="DI24" s="318">
        <v>236</v>
      </c>
      <c r="DJ24" s="315">
        <v>999</v>
      </c>
      <c r="DK24" s="313">
        <v>43001</v>
      </c>
      <c r="DL24" s="319">
        <v>939</v>
      </c>
    </row>
    <row r="25" spans="1:116" x14ac:dyDescent="0.15">
      <c r="A25" s="175">
        <v>21</v>
      </c>
      <c r="B25" s="174" t="s">
        <v>30</v>
      </c>
      <c r="C25" s="173" t="s">
        <v>56</v>
      </c>
      <c r="D25" s="172" t="s">
        <v>57</v>
      </c>
      <c r="E25" s="171" t="s">
        <v>47</v>
      </c>
      <c r="F25" s="244" t="s">
        <v>195</v>
      </c>
      <c r="G25" s="249">
        <v>39212</v>
      </c>
      <c r="H25" s="251">
        <v>978</v>
      </c>
      <c r="I25" s="252">
        <v>5240</v>
      </c>
      <c r="J25" s="254">
        <v>39207</v>
      </c>
      <c r="K25" s="253">
        <v>5106</v>
      </c>
      <c r="L25" s="249">
        <v>39350</v>
      </c>
      <c r="M25" s="251">
        <v>917</v>
      </c>
      <c r="N25" s="252">
        <v>4188</v>
      </c>
      <c r="O25" s="254">
        <v>39354</v>
      </c>
      <c r="P25" s="253">
        <v>3097</v>
      </c>
      <c r="Q25" s="256">
        <v>39568</v>
      </c>
      <c r="R25" s="251">
        <v>772</v>
      </c>
      <c r="S25" s="252">
        <v>3181</v>
      </c>
      <c r="T25" s="254">
        <v>39578</v>
      </c>
      <c r="U25" s="253">
        <v>2023</v>
      </c>
      <c r="V25" s="257">
        <v>39715</v>
      </c>
      <c r="W25" s="258">
        <v>1101</v>
      </c>
      <c r="X25" s="252">
        <v>5312</v>
      </c>
      <c r="Y25" s="257">
        <v>39718</v>
      </c>
      <c r="Z25" s="250">
        <v>2351</v>
      </c>
      <c r="AA25" s="259">
        <v>39953</v>
      </c>
      <c r="AB25" s="260">
        <v>795</v>
      </c>
      <c r="AC25" s="261">
        <v>5640</v>
      </c>
      <c r="AD25" s="262">
        <v>39942</v>
      </c>
      <c r="AE25" s="255">
        <v>1985</v>
      </c>
      <c r="AF25" s="259">
        <v>40066</v>
      </c>
      <c r="AG25" s="260">
        <v>1029</v>
      </c>
      <c r="AH25" s="261">
        <v>4897</v>
      </c>
      <c r="AI25" s="262">
        <v>40089</v>
      </c>
      <c r="AJ25" s="253">
        <v>3047</v>
      </c>
      <c r="AK25" s="259">
        <v>40311</v>
      </c>
      <c r="AL25" s="260">
        <v>1311</v>
      </c>
      <c r="AM25" s="261">
        <v>4775</v>
      </c>
      <c r="AN25" s="262">
        <v>40306</v>
      </c>
      <c r="AO25" s="253">
        <v>2678</v>
      </c>
      <c r="AP25" s="259">
        <v>40444</v>
      </c>
      <c r="AQ25" s="260">
        <v>1186</v>
      </c>
      <c r="AR25" s="261">
        <v>4813</v>
      </c>
      <c r="AS25" s="262">
        <v>40432</v>
      </c>
      <c r="AT25" s="253">
        <v>4735</v>
      </c>
      <c r="AU25" s="259">
        <v>40667</v>
      </c>
      <c r="AV25" s="260">
        <v>837</v>
      </c>
      <c r="AW25" s="261">
        <v>3982</v>
      </c>
      <c r="AX25" s="262">
        <v>40677</v>
      </c>
      <c r="AY25" s="253">
        <v>2197</v>
      </c>
      <c r="AZ25" s="259">
        <v>40806</v>
      </c>
      <c r="BA25" s="260">
        <v>978</v>
      </c>
      <c r="BB25" s="263">
        <v>4959</v>
      </c>
      <c r="BC25" s="262">
        <v>40803</v>
      </c>
      <c r="BD25" s="253">
        <v>3917</v>
      </c>
      <c r="BE25" s="264">
        <v>41051</v>
      </c>
      <c r="BF25" s="251">
        <v>605</v>
      </c>
      <c r="BG25" s="252">
        <v>482</v>
      </c>
      <c r="BH25" s="265">
        <v>41062</v>
      </c>
      <c r="BI25" s="253">
        <v>1855</v>
      </c>
      <c r="BJ25" s="249">
        <v>41165</v>
      </c>
      <c r="BK25" s="266">
        <v>1011</v>
      </c>
      <c r="BL25" s="267">
        <v>4044</v>
      </c>
      <c r="BM25" s="254">
        <v>41174</v>
      </c>
      <c r="BN25" s="268">
        <v>3530</v>
      </c>
      <c r="BO25" s="264">
        <v>41401</v>
      </c>
      <c r="BP25" s="266">
        <v>1068</v>
      </c>
      <c r="BQ25" s="269">
        <v>4481</v>
      </c>
      <c r="BR25" s="265">
        <v>41426</v>
      </c>
      <c r="BS25" s="270">
        <v>3463</v>
      </c>
      <c r="BT25" s="264">
        <v>41550</v>
      </c>
      <c r="BU25" s="266">
        <v>1046</v>
      </c>
      <c r="BV25" s="269">
        <v>4091</v>
      </c>
      <c r="BW25" s="265">
        <v>41559</v>
      </c>
      <c r="BX25" s="270">
        <v>3695</v>
      </c>
      <c r="BY25" s="264">
        <v>41772</v>
      </c>
      <c r="BZ25" s="266">
        <v>912</v>
      </c>
      <c r="CA25" s="266">
        <v>4854</v>
      </c>
      <c r="CB25" s="265">
        <v>41769</v>
      </c>
      <c r="CC25" s="270">
        <v>2505</v>
      </c>
      <c r="CD25" s="264">
        <v>41914</v>
      </c>
      <c r="CE25" s="266">
        <v>960</v>
      </c>
      <c r="CF25" s="266">
        <v>3974</v>
      </c>
      <c r="CG25" s="265">
        <v>41888</v>
      </c>
      <c r="CH25" s="270">
        <v>2338</v>
      </c>
      <c r="CI25" s="264">
        <v>42130</v>
      </c>
      <c r="CJ25" s="266">
        <v>858</v>
      </c>
      <c r="CK25" s="266">
        <v>3832</v>
      </c>
      <c r="CL25" s="265">
        <v>42140</v>
      </c>
      <c r="CM25" s="270">
        <v>3665</v>
      </c>
      <c r="CN25" s="264">
        <v>42264</v>
      </c>
      <c r="CO25" s="266">
        <v>1001</v>
      </c>
      <c r="CP25" s="266">
        <v>4588</v>
      </c>
      <c r="CQ25" s="265">
        <v>42259</v>
      </c>
      <c r="CR25" s="270">
        <v>3058</v>
      </c>
      <c r="CS25" s="264">
        <v>42500</v>
      </c>
      <c r="CT25" s="266">
        <v>1280</v>
      </c>
      <c r="CU25" s="266">
        <v>3936</v>
      </c>
      <c r="CV25" s="265">
        <v>42504</v>
      </c>
      <c r="CW25" s="270">
        <v>3960</v>
      </c>
      <c r="CX25" s="264">
        <v>42633</v>
      </c>
      <c r="CY25" s="266">
        <v>1037</v>
      </c>
      <c r="CZ25" s="266">
        <v>4115</v>
      </c>
      <c r="DA25" s="265">
        <v>42630</v>
      </c>
      <c r="DB25" s="270">
        <v>2642</v>
      </c>
      <c r="DC25" s="264">
        <v>42857</v>
      </c>
      <c r="DD25" s="266">
        <v>903</v>
      </c>
      <c r="DE25" s="266">
        <v>3955</v>
      </c>
      <c r="DF25" s="265">
        <v>42875</v>
      </c>
      <c r="DG25" s="270">
        <v>3370</v>
      </c>
      <c r="DH25" s="264">
        <v>42985</v>
      </c>
      <c r="DI25" s="266">
        <v>1032</v>
      </c>
      <c r="DJ25" s="266">
        <v>4343</v>
      </c>
      <c r="DK25" s="265">
        <v>42987</v>
      </c>
      <c r="DL25" s="270">
        <v>2716</v>
      </c>
    </row>
    <row r="26" spans="1:116" x14ac:dyDescent="0.15">
      <c r="A26" s="165">
        <v>22</v>
      </c>
      <c r="B26" s="164" t="s">
        <v>30</v>
      </c>
      <c r="C26" s="163" t="s">
        <v>56</v>
      </c>
      <c r="D26" s="162" t="s">
        <v>286</v>
      </c>
      <c r="E26" s="161" t="s">
        <v>285</v>
      </c>
      <c r="F26" s="242" t="s">
        <v>176</v>
      </c>
      <c r="G26" s="271">
        <v>39219</v>
      </c>
      <c r="H26" s="273">
        <v>497</v>
      </c>
      <c r="I26" s="274">
        <v>1413</v>
      </c>
      <c r="J26" s="275">
        <v>39207</v>
      </c>
      <c r="K26" s="277">
        <v>1478</v>
      </c>
      <c r="L26" s="271">
        <v>39350</v>
      </c>
      <c r="M26" s="273">
        <v>547</v>
      </c>
      <c r="N26" s="274">
        <v>1095</v>
      </c>
      <c r="O26" s="275">
        <v>39354</v>
      </c>
      <c r="P26" s="277">
        <v>1191</v>
      </c>
      <c r="Q26" s="271">
        <v>39568</v>
      </c>
      <c r="R26" s="273">
        <v>477</v>
      </c>
      <c r="S26" s="274">
        <v>1675</v>
      </c>
      <c r="T26" s="275">
        <v>39571</v>
      </c>
      <c r="U26" s="277">
        <v>1211</v>
      </c>
      <c r="V26" s="278">
        <v>39701</v>
      </c>
      <c r="W26" s="279">
        <v>582</v>
      </c>
      <c r="X26" s="274">
        <v>1645</v>
      </c>
      <c r="Y26" s="278">
        <v>39704</v>
      </c>
      <c r="Z26" s="272">
        <v>1204</v>
      </c>
      <c r="AA26" s="280">
        <v>39953</v>
      </c>
      <c r="AB26" s="281">
        <v>544</v>
      </c>
      <c r="AC26" s="282">
        <v>1499</v>
      </c>
      <c r="AD26" s="283">
        <v>39942</v>
      </c>
      <c r="AE26" s="276">
        <v>1378</v>
      </c>
      <c r="AF26" s="280">
        <v>40066</v>
      </c>
      <c r="AG26" s="281">
        <v>539</v>
      </c>
      <c r="AH26" s="282">
        <v>1568</v>
      </c>
      <c r="AI26" s="284">
        <v>40089</v>
      </c>
      <c r="AJ26" s="285">
        <v>1223</v>
      </c>
      <c r="AK26" s="280">
        <v>40302</v>
      </c>
      <c r="AL26" s="281">
        <v>584</v>
      </c>
      <c r="AM26" s="282">
        <v>1462</v>
      </c>
      <c r="AN26" s="284">
        <v>40299</v>
      </c>
      <c r="AO26" s="285">
        <v>1787</v>
      </c>
      <c r="AP26" s="280">
        <v>40429</v>
      </c>
      <c r="AQ26" s="281">
        <v>529</v>
      </c>
      <c r="AR26" s="282">
        <v>1616</v>
      </c>
      <c r="AS26" s="284">
        <v>40439</v>
      </c>
      <c r="AT26" s="286">
        <v>1168</v>
      </c>
      <c r="AU26" s="280">
        <v>40682</v>
      </c>
      <c r="AV26" s="281">
        <v>566</v>
      </c>
      <c r="AW26" s="282">
        <v>1794</v>
      </c>
      <c r="AX26" s="284">
        <v>40663</v>
      </c>
      <c r="AY26" s="286">
        <v>1568</v>
      </c>
      <c r="AZ26" s="280">
        <v>40793</v>
      </c>
      <c r="BA26" s="281">
        <v>513</v>
      </c>
      <c r="BB26" s="287">
        <v>1909</v>
      </c>
      <c r="BC26" s="284">
        <v>40803</v>
      </c>
      <c r="BD26" s="286">
        <v>1336</v>
      </c>
      <c r="BE26" s="288">
        <v>41039</v>
      </c>
      <c r="BF26" s="273">
        <v>1435</v>
      </c>
      <c r="BG26" s="274">
        <v>1672</v>
      </c>
      <c r="BH26" s="284">
        <v>41048</v>
      </c>
      <c r="BI26" s="277">
        <v>2007</v>
      </c>
      <c r="BJ26" s="271">
        <v>41163</v>
      </c>
      <c r="BK26" s="289">
        <v>645</v>
      </c>
      <c r="BL26" s="290">
        <v>1723</v>
      </c>
      <c r="BM26" s="275">
        <v>41167</v>
      </c>
      <c r="BN26" s="291">
        <v>1727</v>
      </c>
      <c r="BO26" s="288">
        <v>41396</v>
      </c>
      <c r="BP26" s="289">
        <v>527</v>
      </c>
      <c r="BQ26" s="292">
        <v>2083</v>
      </c>
      <c r="BR26" s="284">
        <v>41398</v>
      </c>
      <c r="BS26" s="293">
        <v>2233</v>
      </c>
      <c r="BT26" s="288">
        <v>41550</v>
      </c>
      <c r="BU26" s="289">
        <v>759</v>
      </c>
      <c r="BV26" s="292">
        <v>2257</v>
      </c>
      <c r="BW26" s="284">
        <v>41552</v>
      </c>
      <c r="BX26" s="293">
        <v>1631</v>
      </c>
      <c r="BY26" s="288">
        <v>41773</v>
      </c>
      <c r="BZ26" s="289">
        <v>631</v>
      </c>
      <c r="CA26" s="289">
        <v>1795</v>
      </c>
      <c r="CB26" s="284">
        <v>41790</v>
      </c>
      <c r="CC26" s="293">
        <v>1920</v>
      </c>
      <c r="CD26" s="288">
        <v>41914</v>
      </c>
      <c r="CE26" s="289">
        <v>729</v>
      </c>
      <c r="CF26" s="292">
        <v>1660</v>
      </c>
      <c r="CG26" s="284">
        <v>41895</v>
      </c>
      <c r="CH26" s="293">
        <v>1583</v>
      </c>
      <c r="CI26" s="288">
        <v>42151</v>
      </c>
      <c r="CJ26" s="289">
        <v>699</v>
      </c>
      <c r="CK26" s="292">
        <v>2090</v>
      </c>
      <c r="CL26" s="284">
        <v>42154</v>
      </c>
      <c r="CM26" s="293">
        <v>1699</v>
      </c>
      <c r="CN26" s="288">
        <v>42263</v>
      </c>
      <c r="CO26" s="289">
        <v>685</v>
      </c>
      <c r="CP26" s="292">
        <v>2542</v>
      </c>
      <c r="CQ26" s="284">
        <v>42259</v>
      </c>
      <c r="CR26" s="293">
        <v>1486</v>
      </c>
      <c r="CS26" s="288">
        <v>42502</v>
      </c>
      <c r="CT26" s="289">
        <v>714</v>
      </c>
      <c r="CU26" s="292">
        <v>2244</v>
      </c>
      <c r="CV26" s="284">
        <v>42497</v>
      </c>
      <c r="CW26" s="293">
        <v>1524</v>
      </c>
      <c r="CX26" s="288">
        <v>42634</v>
      </c>
      <c r="CY26" s="289">
        <v>808</v>
      </c>
      <c r="CZ26" s="292">
        <v>2407</v>
      </c>
      <c r="DA26" s="284">
        <v>42630</v>
      </c>
      <c r="DB26" s="293">
        <v>1461</v>
      </c>
      <c r="DC26" s="288">
        <v>42858</v>
      </c>
      <c r="DD26" s="289">
        <v>895</v>
      </c>
      <c r="DE26" s="292">
        <v>2459</v>
      </c>
      <c r="DF26" s="284">
        <v>42861</v>
      </c>
      <c r="DG26" s="293">
        <v>1794</v>
      </c>
      <c r="DH26" s="288">
        <v>42990</v>
      </c>
      <c r="DI26" s="289">
        <v>882</v>
      </c>
      <c r="DJ26" s="292">
        <v>2678</v>
      </c>
      <c r="DK26" s="284">
        <v>42987</v>
      </c>
      <c r="DL26" s="293">
        <v>1380</v>
      </c>
    </row>
    <row r="27" spans="1:116" x14ac:dyDescent="0.15">
      <c r="A27" s="165">
        <v>23</v>
      </c>
      <c r="B27" s="164" t="s">
        <v>30</v>
      </c>
      <c r="C27" s="163" t="s">
        <v>58</v>
      </c>
      <c r="D27" s="162" t="s">
        <v>59</v>
      </c>
      <c r="E27" s="161" t="s">
        <v>60</v>
      </c>
      <c r="F27" s="242" t="s">
        <v>195</v>
      </c>
      <c r="G27" s="271">
        <v>39219</v>
      </c>
      <c r="H27" s="273">
        <v>1478</v>
      </c>
      <c r="I27" s="274">
        <v>12249</v>
      </c>
      <c r="J27" s="275">
        <v>39207</v>
      </c>
      <c r="K27" s="277">
        <v>7411</v>
      </c>
      <c r="L27" s="271">
        <v>39351</v>
      </c>
      <c r="M27" s="273">
        <v>1803</v>
      </c>
      <c r="N27" s="274">
        <v>14617</v>
      </c>
      <c r="O27" s="275">
        <v>39354</v>
      </c>
      <c r="P27" s="277">
        <v>8643</v>
      </c>
      <c r="Q27" s="271">
        <v>39576</v>
      </c>
      <c r="R27" s="273">
        <v>1789</v>
      </c>
      <c r="S27" s="274">
        <v>15733</v>
      </c>
      <c r="T27" s="275">
        <v>39585</v>
      </c>
      <c r="U27" s="277">
        <v>5051</v>
      </c>
      <c r="V27" s="278">
        <v>39708</v>
      </c>
      <c r="W27" s="279">
        <v>1673</v>
      </c>
      <c r="X27" s="274">
        <v>9081</v>
      </c>
      <c r="Y27" s="278">
        <v>39704</v>
      </c>
      <c r="Z27" s="272">
        <v>6790</v>
      </c>
      <c r="AA27" s="280">
        <v>39954</v>
      </c>
      <c r="AB27" s="281">
        <v>1548</v>
      </c>
      <c r="AC27" s="282">
        <v>11949</v>
      </c>
      <c r="AD27" s="283">
        <v>39942</v>
      </c>
      <c r="AE27" s="276">
        <v>6307</v>
      </c>
      <c r="AF27" s="280">
        <v>40066</v>
      </c>
      <c r="AG27" s="281">
        <v>1330</v>
      </c>
      <c r="AH27" s="282">
        <v>11540</v>
      </c>
      <c r="AI27" s="284">
        <v>40089</v>
      </c>
      <c r="AJ27" s="285">
        <v>7892</v>
      </c>
      <c r="AK27" s="280">
        <v>40302</v>
      </c>
      <c r="AL27" s="281">
        <v>1209</v>
      </c>
      <c r="AM27" s="282">
        <v>9358</v>
      </c>
      <c r="AN27" s="284">
        <v>40299</v>
      </c>
      <c r="AO27" s="285">
        <v>7390</v>
      </c>
      <c r="AP27" s="280">
        <v>40436</v>
      </c>
      <c r="AQ27" s="281">
        <v>1271</v>
      </c>
      <c r="AR27" s="282">
        <v>10239</v>
      </c>
      <c r="AS27" s="284">
        <v>40439</v>
      </c>
      <c r="AT27" s="286">
        <v>6091</v>
      </c>
      <c r="AU27" s="280">
        <v>40674</v>
      </c>
      <c r="AV27" s="281">
        <v>1507</v>
      </c>
      <c r="AW27" s="282">
        <v>9556</v>
      </c>
      <c r="AX27" s="284">
        <v>40670</v>
      </c>
      <c r="AY27" s="286">
        <v>6993</v>
      </c>
      <c r="AZ27" s="280">
        <v>40801</v>
      </c>
      <c r="BA27" s="281">
        <v>1507</v>
      </c>
      <c r="BB27" s="287">
        <v>8732</v>
      </c>
      <c r="BC27" s="284">
        <v>40803</v>
      </c>
      <c r="BD27" s="286">
        <v>5690</v>
      </c>
      <c r="BE27" s="288">
        <v>41059</v>
      </c>
      <c r="BF27" s="273">
        <v>1431</v>
      </c>
      <c r="BG27" s="274">
        <v>4254</v>
      </c>
      <c r="BH27" s="284">
        <v>41069</v>
      </c>
      <c r="BI27" s="277">
        <v>3267</v>
      </c>
      <c r="BJ27" s="271">
        <v>41164</v>
      </c>
      <c r="BK27" s="289">
        <v>1791</v>
      </c>
      <c r="BL27" s="290">
        <v>9605</v>
      </c>
      <c r="BM27" s="275">
        <v>41174</v>
      </c>
      <c r="BN27" s="291">
        <v>6033</v>
      </c>
      <c r="BO27" s="288">
        <v>41395</v>
      </c>
      <c r="BP27" s="289">
        <v>1858</v>
      </c>
      <c r="BQ27" s="292">
        <v>11211</v>
      </c>
      <c r="BR27" s="284">
        <v>41426</v>
      </c>
      <c r="BS27" s="293">
        <v>6932</v>
      </c>
      <c r="BT27" s="288">
        <v>41542</v>
      </c>
      <c r="BU27" s="289">
        <v>1981</v>
      </c>
      <c r="BV27" s="292">
        <v>11392</v>
      </c>
      <c r="BW27" s="284">
        <v>41538</v>
      </c>
      <c r="BX27" s="293">
        <v>6045</v>
      </c>
      <c r="BY27" s="288">
        <v>41779</v>
      </c>
      <c r="BZ27" s="289">
        <v>1865</v>
      </c>
      <c r="CA27" s="289">
        <v>10265</v>
      </c>
      <c r="CB27" s="284">
        <v>41790</v>
      </c>
      <c r="CC27" s="293">
        <v>6022</v>
      </c>
      <c r="CD27" s="288">
        <v>41886</v>
      </c>
      <c r="CE27" s="289">
        <v>2014</v>
      </c>
      <c r="CF27" s="292">
        <v>11906</v>
      </c>
      <c r="CG27" s="284">
        <v>41888</v>
      </c>
      <c r="CH27" s="293">
        <v>5999</v>
      </c>
      <c r="CI27" s="288">
        <v>42137</v>
      </c>
      <c r="CJ27" s="289">
        <v>2006</v>
      </c>
      <c r="CK27" s="292">
        <v>11648</v>
      </c>
      <c r="CL27" s="284">
        <v>42140</v>
      </c>
      <c r="CM27" s="293">
        <v>7232</v>
      </c>
      <c r="CN27" s="288">
        <v>42271</v>
      </c>
      <c r="CO27" s="289">
        <v>1671</v>
      </c>
      <c r="CP27" s="292">
        <v>10164</v>
      </c>
      <c r="CQ27" s="284">
        <v>42259</v>
      </c>
      <c r="CR27" s="293">
        <v>5037</v>
      </c>
      <c r="CS27" s="288">
        <v>42515</v>
      </c>
      <c r="CT27" s="289">
        <v>2045</v>
      </c>
      <c r="CU27" s="292">
        <v>10872</v>
      </c>
      <c r="CV27" s="284">
        <v>42504</v>
      </c>
      <c r="CW27" s="293">
        <v>6656</v>
      </c>
      <c r="CX27" s="288">
        <v>42627</v>
      </c>
      <c r="CY27" s="289">
        <v>2289</v>
      </c>
      <c r="CZ27" s="292">
        <v>10775</v>
      </c>
      <c r="DA27" s="284">
        <v>42630</v>
      </c>
      <c r="DB27" s="293">
        <v>6572</v>
      </c>
      <c r="DC27" s="288">
        <v>42857</v>
      </c>
      <c r="DD27" s="289">
        <v>1785</v>
      </c>
      <c r="DE27" s="292">
        <v>9793</v>
      </c>
      <c r="DF27" s="284">
        <v>42861</v>
      </c>
      <c r="DG27" s="293">
        <v>6073</v>
      </c>
      <c r="DH27" s="288">
        <v>42985</v>
      </c>
      <c r="DI27" s="289">
        <v>2003</v>
      </c>
      <c r="DJ27" s="292">
        <v>11406</v>
      </c>
      <c r="DK27" s="284">
        <v>42994</v>
      </c>
      <c r="DL27" s="293">
        <v>6445</v>
      </c>
    </row>
    <row r="28" spans="1:116" x14ac:dyDescent="0.15">
      <c r="A28" s="165">
        <v>24</v>
      </c>
      <c r="B28" s="164" t="s">
        <v>30</v>
      </c>
      <c r="C28" s="163" t="s">
        <v>61</v>
      </c>
      <c r="D28" s="162" t="s">
        <v>62</v>
      </c>
      <c r="E28" s="161" t="s">
        <v>63</v>
      </c>
      <c r="F28" s="242" t="s">
        <v>195</v>
      </c>
      <c r="G28" s="271">
        <v>39210</v>
      </c>
      <c r="H28" s="273">
        <v>864</v>
      </c>
      <c r="I28" s="274">
        <v>3732</v>
      </c>
      <c r="J28" s="275">
        <v>39207</v>
      </c>
      <c r="K28" s="277">
        <v>2863</v>
      </c>
      <c r="L28" s="271">
        <v>39350</v>
      </c>
      <c r="M28" s="273">
        <v>854</v>
      </c>
      <c r="N28" s="274">
        <v>3322</v>
      </c>
      <c r="O28" s="275">
        <v>39354</v>
      </c>
      <c r="P28" s="277">
        <v>3785</v>
      </c>
      <c r="Q28" s="271">
        <v>39568</v>
      </c>
      <c r="R28" s="273">
        <v>740</v>
      </c>
      <c r="S28" s="274">
        <v>3066</v>
      </c>
      <c r="T28" s="275">
        <v>39571</v>
      </c>
      <c r="U28" s="277">
        <v>2552</v>
      </c>
      <c r="V28" s="278">
        <v>39701</v>
      </c>
      <c r="W28" s="279">
        <v>793</v>
      </c>
      <c r="X28" s="274">
        <v>2814</v>
      </c>
      <c r="Y28" s="278">
        <v>39704</v>
      </c>
      <c r="Z28" s="272">
        <v>3020</v>
      </c>
      <c r="AA28" s="280">
        <v>39954</v>
      </c>
      <c r="AB28" s="281">
        <v>1025</v>
      </c>
      <c r="AC28" s="282">
        <v>4689</v>
      </c>
      <c r="AD28" s="283">
        <v>39942</v>
      </c>
      <c r="AE28" s="276">
        <v>3161</v>
      </c>
      <c r="AF28" s="280">
        <v>40066</v>
      </c>
      <c r="AG28" s="281">
        <v>734</v>
      </c>
      <c r="AH28" s="282">
        <v>3071</v>
      </c>
      <c r="AI28" s="284">
        <v>40089</v>
      </c>
      <c r="AJ28" s="285">
        <v>2370</v>
      </c>
      <c r="AK28" s="280">
        <v>40311</v>
      </c>
      <c r="AL28" s="281">
        <v>867</v>
      </c>
      <c r="AM28" s="282">
        <v>2880</v>
      </c>
      <c r="AN28" s="284">
        <v>40306</v>
      </c>
      <c r="AO28" s="285">
        <v>2940</v>
      </c>
      <c r="AP28" s="280">
        <v>40436</v>
      </c>
      <c r="AQ28" s="281">
        <v>885</v>
      </c>
      <c r="AR28" s="282">
        <v>2710</v>
      </c>
      <c r="AS28" s="284">
        <v>40439</v>
      </c>
      <c r="AT28" s="285">
        <v>2807</v>
      </c>
      <c r="AU28" s="280">
        <v>40668</v>
      </c>
      <c r="AV28" s="281">
        <v>882</v>
      </c>
      <c r="AW28" s="282">
        <v>4629</v>
      </c>
      <c r="AX28" s="284">
        <v>40670</v>
      </c>
      <c r="AY28" s="285">
        <v>2751</v>
      </c>
      <c r="AZ28" s="280">
        <v>40806</v>
      </c>
      <c r="BA28" s="281">
        <v>1031</v>
      </c>
      <c r="BB28" s="287">
        <v>4959</v>
      </c>
      <c r="BC28" s="284">
        <v>40803</v>
      </c>
      <c r="BD28" s="285">
        <v>1953</v>
      </c>
      <c r="BE28" s="288">
        <v>41066</v>
      </c>
      <c r="BF28" s="273">
        <v>886</v>
      </c>
      <c r="BG28" s="274">
        <v>2172</v>
      </c>
      <c r="BH28" s="284">
        <v>41069</v>
      </c>
      <c r="BI28" s="277">
        <v>607</v>
      </c>
      <c r="BJ28" s="271">
        <v>41165</v>
      </c>
      <c r="BK28" s="289">
        <v>995</v>
      </c>
      <c r="BL28" s="290">
        <v>4250</v>
      </c>
      <c r="BM28" s="275">
        <v>41174</v>
      </c>
      <c r="BN28" s="291">
        <v>4025</v>
      </c>
      <c r="BO28" s="288">
        <v>41396</v>
      </c>
      <c r="BP28" s="289">
        <v>818</v>
      </c>
      <c r="BQ28" s="292">
        <v>4435</v>
      </c>
      <c r="BR28" s="284">
        <v>41398</v>
      </c>
      <c r="BS28" s="293">
        <v>4035</v>
      </c>
      <c r="BT28" s="288">
        <v>41542</v>
      </c>
      <c r="BU28" s="289">
        <v>905</v>
      </c>
      <c r="BV28" s="292">
        <v>3921</v>
      </c>
      <c r="BW28" s="284">
        <v>41587</v>
      </c>
      <c r="BX28" s="293">
        <v>3626</v>
      </c>
      <c r="BY28" s="288">
        <v>41772</v>
      </c>
      <c r="BZ28" s="289">
        <v>995</v>
      </c>
      <c r="CA28" s="289">
        <v>4051</v>
      </c>
      <c r="CB28" s="284">
        <v>41769</v>
      </c>
      <c r="CC28" s="293">
        <v>4952</v>
      </c>
      <c r="CD28" s="288">
        <v>41921</v>
      </c>
      <c r="CE28" s="289">
        <v>944</v>
      </c>
      <c r="CF28" s="292">
        <v>4006</v>
      </c>
      <c r="CG28" s="284">
        <v>41888</v>
      </c>
      <c r="CH28" s="293">
        <v>3491</v>
      </c>
      <c r="CI28" s="288">
        <v>42136</v>
      </c>
      <c r="CJ28" s="289">
        <v>742</v>
      </c>
      <c r="CK28" s="292">
        <v>3493</v>
      </c>
      <c r="CL28" s="284">
        <v>42133</v>
      </c>
      <c r="CM28" s="293">
        <v>3812</v>
      </c>
      <c r="CN28" s="288">
        <v>42271</v>
      </c>
      <c r="CO28" s="289">
        <v>477</v>
      </c>
      <c r="CP28" s="292">
        <v>2506</v>
      </c>
      <c r="CQ28" s="284">
        <v>42259</v>
      </c>
      <c r="CR28" s="293">
        <v>2305</v>
      </c>
      <c r="CS28" s="288">
        <v>42515</v>
      </c>
      <c r="CT28" s="289">
        <v>742</v>
      </c>
      <c r="CU28" s="292">
        <v>3431</v>
      </c>
      <c r="CV28" s="284">
        <v>42511</v>
      </c>
      <c r="CW28" s="293">
        <v>3438</v>
      </c>
      <c r="CX28" s="288">
        <v>42633</v>
      </c>
      <c r="CY28" s="289">
        <v>855</v>
      </c>
      <c r="CZ28" s="292">
        <v>2526</v>
      </c>
      <c r="DA28" s="284">
        <v>42630</v>
      </c>
      <c r="DB28" s="293">
        <v>2459</v>
      </c>
      <c r="DC28" s="288">
        <v>42857</v>
      </c>
      <c r="DD28" s="289">
        <v>845</v>
      </c>
      <c r="DE28" s="292">
        <v>3061</v>
      </c>
      <c r="DF28" s="284">
        <v>42889</v>
      </c>
      <c r="DG28" s="293">
        <v>3576</v>
      </c>
      <c r="DH28" s="288">
        <v>42984</v>
      </c>
      <c r="DI28" s="289">
        <v>1004</v>
      </c>
      <c r="DJ28" s="292">
        <v>4347</v>
      </c>
      <c r="DK28" s="284">
        <v>42987</v>
      </c>
      <c r="DL28" s="293">
        <v>1833</v>
      </c>
    </row>
    <row r="29" spans="1:116" x14ac:dyDescent="0.15">
      <c r="A29" s="165">
        <v>25</v>
      </c>
      <c r="B29" s="164" t="s">
        <v>30</v>
      </c>
      <c r="C29" s="163" t="s">
        <v>284</v>
      </c>
      <c r="D29" s="162" t="s">
        <v>283</v>
      </c>
      <c r="E29" s="161" t="s">
        <v>61</v>
      </c>
      <c r="F29" s="242" t="s">
        <v>176</v>
      </c>
      <c r="G29" s="271">
        <v>39211</v>
      </c>
      <c r="H29" s="273">
        <v>401</v>
      </c>
      <c r="I29" s="274">
        <v>1772</v>
      </c>
      <c r="J29" s="275">
        <v>39207</v>
      </c>
      <c r="K29" s="277">
        <v>1305</v>
      </c>
      <c r="L29" s="271">
        <v>39350</v>
      </c>
      <c r="M29" s="273">
        <v>918</v>
      </c>
      <c r="N29" s="274">
        <v>3090</v>
      </c>
      <c r="O29" s="275">
        <v>39354</v>
      </c>
      <c r="P29" s="277">
        <v>1893</v>
      </c>
      <c r="Q29" s="271">
        <v>39568</v>
      </c>
      <c r="R29" s="273">
        <v>359</v>
      </c>
      <c r="S29" s="274">
        <v>1063</v>
      </c>
      <c r="T29" s="275">
        <v>39571</v>
      </c>
      <c r="U29" s="277">
        <v>729</v>
      </c>
      <c r="V29" s="278">
        <v>39701</v>
      </c>
      <c r="W29" s="279">
        <v>488</v>
      </c>
      <c r="X29" s="274">
        <v>1106</v>
      </c>
      <c r="Y29" s="278">
        <v>39704</v>
      </c>
      <c r="Z29" s="272">
        <v>1392</v>
      </c>
      <c r="AA29" s="280">
        <v>39954</v>
      </c>
      <c r="AB29" s="281">
        <v>316</v>
      </c>
      <c r="AC29" s="282">
        <v>980</v>
      </c>
      <c r="AD29" s="283">
        <v>39942</v>
      </c>
      <c r="AE29" s="276">
        <v>817</v>
      </c>
      <c r="AF29" s="280">
        <v>40066</v>
      </c>
      <c r="AG29" s="281">
        <v>365</v>
      </c>
      <c r="AH29" s="282">
        <v>1468</v>
      </c>
      <c r="AI29" s="284">
        <v>40089</v>
      </c>
      <c r="AJ29" s="285">
        <v>1303</v>
      </c>
      <c r="AK29" s="280">
        <v>40311</v>
      </c>
      <c r="AL29" s="281">
        <v>495</v>
      </c>
      <c r="AM29" s="282">
        <v>1563</v>
      </c>
      <c r="AN29" s="284">
        <v>40306</v>
      </c>
      <c r="AO29" s="285">
        <v>1326</v>
      </c>
      <c r="AP29" s="280">
        <v>40435</v>
      </c>
      <c r="AQ29" s="281">
        <v>593</v>
      </c>
      <c r="AR29" s="282">
        <v>1446</v>
      </c>
      <c r="AS29" s="284">
        <v>40439</v>
      </c>
      <c r="AT29" s="285">
        <v>1304</v>
      </c>
      <c r="AU29" s="280">
        <v>40668</v>
      </c>
      <c r="AV29" s="281">
        <v>316</v>
      </c>
      <c r="AW29" s="282">
        <v>1433</v>
      </c>
      <c r="AX29" s="284">
        <v>40670</v>
      </c>
      <c r="AY29" s="285">
        <v>1228</v>
      </c>
      <c r="AZ29" s="280">
        <v>40806</v>
      </c>
      <c r="BA29" s="281">
        <v>554</v>
      </c>
      <c r="BB29" s="287">
        <v>2174</v>
      </c>
      <c r="BC29" s="284">
        <v>40803</v>
      </c>
      <c r="BD29" s="285">
        <v>1199</v>
      </c>
      <c r="BE29" s="288">
        <v>41067</v>
      </c>
      <c r="BF29" s="273">
        <v>465</v>
      </c>
      <c r="BG29" s="274">
        <v>829</v>
      </c>
      <c r="BH29" s="284">
        <v>41069</v>
      </c>
      <c r="BI29" s="277">
        <v>1352</v>
      </c>
      <c r="BJ29" s="271">
        <v>41165</v>
      </c>
      <c r="BK29" s="289">
        <v>411</v>
      </c>
      <c r="BL29" s="290">
        <v>1249</v>
      </c>
      <c r="BM29" s="275">
        <v>41174</v>
      </c>
      <c r="BN29" s="291">
        <v>1117</v>
      </c>
      <c r="BO29" s="288">
        <v>41396</v>
      </c>
      <c r="BP29" s="289">
        <v>479</v>
      </c>
      <c r="BQ29" s="292">
        <v>1596</v>
      </c>
      <c r="BR29" s="284">
        <v>41398</v>
      </c>
      <c r="BS29" s="293">
        <v>1655</v>
      </c>
      <c r="BT29" s="288">
        <v>41542</v>
      </c>
      <c r="BU29" s="289">
        <v>526</v>
      </c>
      <c r="BV29" s="292">
        <v>1571</v>
      </c>
      <c r="BW29" s="284">
        <v>41538</v>
      </c>
      <c r="BX29" s="293">
        <v>1280</v>
      </c>
      <c r="BY29" s="288">
        <v>41772</v>
      </c>
      <c r="BZ29" s="289">
        <v>632</v>
      </c>
      <c r="CA29" s="289">
        <v>1857</v>
      </c>
      <c r="CB29" s="284">
        <v>41790</v>
      </c>
      <c r="CC29" s="293">
        <v>1680</v>
      </c>
      <c r="CD29" s="288">
        <v>41914</v>
      </c>
      <c r="CE29" s="289">
        <v>573</v>
      </c>
      <c r="CF29" s="292">
        <v>1537</v>
      </c>
      <c r="CG29" s="284">
        <v>41888</v>
      </c>
      <c r="CH29" s="293">
        <v>1363</v>
      </c>
      <c r="CI29" s="288">
        <v>42136</v>
      </c>
      <c r="CJ29" s="289">
        <v>487</v>
      </c>
      <c r="CK29" s="292">
        <v>1446</v>
      </c>
      <c r="CL29" s="284">
        <v>42133</v>
      </c>
      <c r="CM29" s="293">
        <v>1233</v>
      </c>
      <c r="CN29" s="288">
        <v>42271</v>
      </c>
      <c r="CO29" s="289">
        <v>725</v>
      </c>
      <c r="CP29" s="292">
        <v>2294</v>
      </c>
      <c r="CQ29" s="284">
        <v>42259</v>
      </c>
      <c r="CR29" s="293">
        <v>1193</v>
      </c>
      <c r="CS29" s="288">
        <v>42515</v>
      </c>
      <c r="CT29" s="289">
        <v>665</v>
      </c>
      <c r="CU29" s="292">
        <v>2094</v>
      </c>
      <c r="CV29" s="284">
        <v>42511</v>
      </c>
      <c r="CW29" s="293">
        <v>1235</v>
      </c>
      <c r="CX29" s="288">
        <v>42633</v>
      </c>
      <c r="CY29" s="289">
        <v>746</v>
      </c>
      <c r="CZ29" s="292">
        <v>2573</v>
      </c>
      <c r="DA29" s="284">
        <v>42630</v>
      </c>
      <c r="DB29" s="293">
        <v>1146</v>
      </c>
      <c r="DC29" s="288">
        <v>42857</v>
      </c>
      <c r="DD29" s="289">
        <v>790</v>
      </c>
      <c r="DE29" s="292">
        <v>2787</v>
      </c>
      <c r="DF29" s="284">
        <v>42875</v>
      </c>
      <c r="DG29" s="293">
        <v>965</v>
      </c>
      <c r="DH29" s="288">
        <v>42984</v>
      </c>
      <c r="DI29" s="289">
        <v>606</v>
      </c>
      <c r="DJ29" s="292">
        <v>2013</v>
      </c>
      <c r="DK29" s="284">
        <v>42987</v>
      </c>
      <c r="DL29" s="293">
        <v>1029</v>
      </c>
    </row>
    <row r="30" spans="1:116" x14ac:dyDescent="0.15">
      <c r="A30" s="165">
        <v>26</v>
      </c>
      <c r="B30" s="164" t="s">
        <v>30</v>
      </c>
      <c r="C30" s="163" t="s">
        <v>64</v>
      </c>
      <c r="D30" s="162" t="s">
        <v>65</v>
      </c>
      <c r="E30" s="161" t="s">
        <v>66</v>
      </c>
      <c r="F30" s="242" t="s">
        <v>195</v>
      </c>
      <c r="G30" s="271">
        <v>39219</v>
      </c>
      <c r="H30" s="273">
        <v>1946</v>
      </c>
      <c r="I30" s="274">
        <v>3552</v>
      </c>
      <c r="J30" s="275">
        <v>39207</v>
      </c>
      <c r="K30" s="277">
        <v>3066</v>
      </c>
      <c r="L30" s="271">
        <v>39350</v>
      </c>
      <c r="M30" s="273">
        <v>3280</v>
      </c>
      <c r="N30" s="274">
        <v>6321</v>
      </c>
      <c r="O30" s="275">
        <v>39354</v>
      </c>
      <c r="P30" s="277">
        <v>1478</v>
      </c>
      <c r="Q30" s="271">
        <v>39576</v>
      </c>
      <c r="R30" s="273">
        <v>2636</v>
      </c>
      <c r="S30" s="274">
        <v>5102</v>
      </c>
      <c r="T30" s="275">
        <v>39585</v>
      </c>
      <c r="U30" s="277">
        <v>1024</v>
      </c>
      <c r="V30" s="278">
        <v>39708</v>
      </c>
      <c r="W30" s="279">
        <v>2770</v>
      </c>
      <c r="X30" s="274">
        <v>4956</v>
      </c>
      <c r="Y30" s="278">
        <v>39704</v>
      </c>
      <c r="Z30" s="272">
        <v>1435</v>
      </c>
      <c r="AA30" s="280">
        <v>39954</v>
      </c>
      <c r="AB30" s="281">
        <v>2519</v>
      </c>
      <c r="AC30" s="282">
        <v>5538</v>
      </c>
      <c r="AD30" s="283">
        <v>39949</v>
      </c>
      <c r="AE30" s="276">
        <v>1383</v>
      </c>
      <c r="AF30" s="280">
        <v>40066</v>
      </c>
      <c r="AG30" s="281">
        <v>2856</v>
      </c>
      <c r="AH30" s="282">
        <v>3665</v>
      </c>
      <c r="AI30" s="284">
        <v>40089</v>
      </c>
      <c r="AJ30" s="285">
        <v>962</v>
      </c>
      <c r="AK30" s="280">
        <v>40302</v>
      </c>
      <c r="AL30" s="281">
        <v>3201</v>
      </c>
      <c r="AM30" s="282">
        <v>8284</v>
      </c>
      <c r="AN30" s="284">
        <v>40299</v>
      </c>
      <c r="AO30" s="285">
        <v>2572</v>
      </c>
      <c r="AP30" s="280">
        <v>40444</v>
      </c>
      <c r="AQ30" s="281">
        <v>2384</v>
      </c>
      <c r="AR30" s="282">
        <v>3781</v>
      </c>
      <c r="AS30" s="284">
        <v>40439</v>
      </c>
      <c r="AT30" s="285">
        <v>1496</v>
      </c>
      <c r="AU30" s="280">
        <v>40674</v>
      </c>
      <c r="AV30" s="281">
        <v>2259</v>
      </c>
      <c r="AW30" s="282">
        <v>3458</v>
      </c>
      <c r="AX30" s="284">
        <v>40670</v>
      </c>
      <c r="AY30" s="285">
        <v>1530</v>
      </c>
      <c r="AZ30" s="280">
        <v>40800</v>
      </c>
      <c r="BA30" s="281">
        <v>3240</v>
      </c>
      <c r="BB30" s="287">
        <v>4962</v>
      </c>
      <c r="BC30" s="284">
        <v>40803</v>
      </c>
      <c r="BD30" s="285">
        <v>1756</v>
      </c>
      <c r="BE30" s="288">
        <v>41067</v>
      </c>
      <c r="BF30" s="273">
        <v>2850</v>
      </c>
      <c r="BG30" s="274">
        <v>3362</v>
      </c>
      <c r="BH30" s="284">
        <v>41048</v>
      </c>
      <c r="BI30" s="277">
        <v>2432</v>
      </c>
      <c r="BJ30" s="271">
        <v>41164</v>
      </c>
      <c r="BK30" s="289">
        <v>4210</v>
      </c>
      <c r="BL30" s="290">
        <v>7426</v>
      </c>
      <c r="BM30" s="275">
        <v>41174</v>
      </c>
      <c r="BN30" s="291">
        <v>2605</v>
      </c>
      <c r="BO30" s="288">
        <v>41395</v>
      </c>
      <c r="BP30" s="289">
        <v>3758</v>
      </c>
      <c r="BQ30" s="292">
        <v>6695</v>
      </c>
      <c r="BR30" s="284">
        <v>41426</v>
      </c>
      <c r="BS30" s="293">
        <v>2367</v>
      </c>
      <c r="BT30" s="288">
        <v>41542</v>
      </c>
      <c r="BU30" s="289">
        <v>3960</v>
      </c>
      <c r="BV30" s="292">
        <v>6873</v>
      </c>
      <c r="BW30" s="284">
        <v>41538</v>
      </c>
      <c r="BX30" s="293">
        <v>1852</v>
      </c>
      <c r="BY30" s="288">
        <v>41779</v>
      </c>
      <c r="BZ30" s="289">
        <v>2846</v>
      </c>
      <c r="CA30" s="289">
        <v>5959</v>
      </c>
      <c r="CB30" s="284">
        <v>41790</v>
      </c>
      <c r="CC30" s="293">
        <v>2379</v>
      </c>
      <c r="CD30" s="288">
        <v>41893</v>
      </c>
      <c r="CE30" s="289">
        <v>2439</v>
      </c>
      <c r="CF30" s="292">
        <v>4358</v>
      </c>
      <c r="CG30" s="284">
        <v>41888</v>
      </c>
      <c r="CH30" s="293">
        <v>1863</v>
      </c>
      <c r="CI30" s="288">
        <v>42137</v>
      </c>
      <c r="CJ30" s="289">
        <v>4151</v>
      </c>
      <c r="CK30" s="292">
        <v>6908</v>
      </c>
      <c r="CL30" s="284">
        <v>42140</v>
      </c>
      <c r="CM30" s="293">
        <v>2361</v>
      </c>
      <c r="CN30" s="288">
        <v>42271</v>
      </c>
      <c r="CO30" s="289">
        <v>2212</v>
      </c>
      <c r="CP30" s="292">
        <v>4245</v>
      </c>
      <c r="CQ30" s="284">
        <v>42259</v>
      </c>
      <c r="CR30" s="293">
        <v>895</v>
      </c>
      <c r="CS30" s="288">
        <v>42515</v>
      </c>
      <c r="CT30" s="289">
        <v>2556</v>
      </c>
      <c r="CU30" s="292">
        <v>4267</v>
      </c>
      <c r="CV30" s="284">
        <v>42504</v>
      </c>
      <c r="CW30" s="293">
        <v>1582</v>
      </c>
      <c r="CX30" s="288">
        <v>42627</v>
      </c>
      <c r="CY30" s="289">
        <v>3598</v>
      </c>
      <c r="CZ30" s="292">
        <v>5068</v>
      </c>
      <c r="DA30" s="284">
        <v>42623</v>
      </c>
      <c r="DB30" s="293">
        <v>2635</v>
      </c>
      <c r="DC30" s="288">
        <v>42857</v>
      </c>
      <c r="DD30" s="289">
        <v>3166</v>
      </c>
      <c r="DE30" s="292">
        <v>6533</v>
      </c>
      <c r="DF30" s="284">
        <v>42861</v>
      </c>
      <c r="DG30" s="293">
        <v>2455</v>
      </c>
      <c r="DH30" s="288">
        <v>42984</v>
      </c>
      <c r="DI30" s="289">
        <v>4338</v>
      </c>
      <c r="DJ30" s="292">
        <v>7010</v>
      </c>
      <c r="DK30" s="284">
        <v>42994</v>
      </c>
      <c r="DL30" s="293">
        <v>2353</v>
      </c>
    </row>
    <row r="31" spans="1:116" x14ac:dyDescent="0.15">
      <c r="A31" s="165">
        <v>27</v>
      </c>
      <c r="B31" s="164" t="s">
        <v>30</v>
      </c>
      <c r="C31" s="163" t="s">
        <v>282</v>
      </c>
      <c r="D31" s="162" t="s">
        <v>281</v>
      </c>
      <c r="E31" s="161" t="s">
        <v>91</v>
      </c>
      <c r="F31" s="242" t="s">
        <v>176</v>
      </c>
      <c r="G31" s="271">
        <v>39219</v>
      </c>
      <c r="H31" s="273">
        <v>1368</v>
      </c>
      <c r="I31" s="274">
        <v>4727</v>
      </c>
      <c r="J31" s="275">
        <v>39207</v>
      </c>
      <c r="K31" s="277">
        <v>2866</v>
      </c>
      <c r="L31" s="271">
        <v>39350</v>
      </c>
      <c r="M31" s="273">
        <v>887</v>
      </c>
      <c r="N31" s="274">
        <v>3524</v>
      </c>
      <c r="O31" s="275">
        <v>39354</v>
      </c>
      <c r="P31" s="277">
        <v>2125</v>
      </c>
      <c r="Q31" s="271">
        <v>39569</v>
      </c>
      <c r="R31" s="273">
        <v>1382</v>
      </c>
      <c r="S31" s="274">
        <v>4287</v>
      </c>
      <c r="T31" s="275">
        <v>39571</v>
      </c>
      <c r="U31" s="277">
        <v>2699</v>
      </c>
      <c r="V31" s="278">
        <v>39715</v>
      </c>
      <c r="W31" s="279">
        <v>1541</v>
      </c>
      <c r="X31" s="274">
        <v>5990</v>
      </c>
      <c r="Y31" s="278">
        <v>39718</v>
      </c>
      <c r="Z31" s="272">
        <v>3059</v>
      </c>
      <c r="AA31" s="280">
        <v>39954</v>
      </c>
      <c r="AB31" s="281">
        <v>1156</v>
      </c>
      <c r="AC31" s="282">
        <v>5009</v>
      </c>
      <c r="AD31" s="283">
        <v>39949</v>
      </c>
      <c r="AE31" s="276">
        <v>3390</v>
      </c>
      <c r="AF31" s="280">
        <v>40066</v>
      </c>
      <c r="AG31" s="281">
        <v>1766</v>
      </c>
      <c r="AH31" s="282">
        <v>5651</v>
      </c>
      <c r="AI31" s="284">
        <v>40089</v>
      </c>
      <c r="AJ31" s="285">
        <v>3174</v>
      </c>
      <c r="AK31" s="280">
        <v>40303</v>
      </c>
      <c r="AL31" s="281">
        <v>1507</v>
      </c>
      <c r="AM31" s="282">
        <v>5041</v>
      </c>
      <c r="AN31" s="284">
        <v>40306</v>
      </c>
      <c r="AO31" s="285">
        <v>2966</v>
      </c>
      <c r="AP31" s="280">
        <v>40458</v>
      </c>
      <c r="AQ31" s="281">
        <v>1479</v>
      </c>
      <c r="AR31" s="282">
        <v>5117</v>
      </c>
      <c r="AS31" s="284">
        <v>40446</v>
      </c>
      <c r="AT31" s="285">
        <v>2562</v>
      </c>
      <c r="AU31" s="280">
        <v>40673</v>
      </c>
      <c r="AV31" s="281">
        <v>1980</v>
      </c>
      <c r="AW31" s="282">
        <v>5447</v>
      </c>
      <c r="AX31" s="284">
        <v>40677</v>
      </c>
      <c r="AY31" s="285">
        <v>2886</v>
      </c>
      <c r="AZ31" s="280">
        <v>40806</v>
      </c>
      <c r="BA31" s="281">
        <v>2126</v>
      </c>
      <c r="BB31" s="287">
        <v>5995</v>
      </c>
      <c r="BC31" s="284">
        <v>40810</v>
      </c>
      <c r="BD31" s="285">
        <v>3610</v>
      </c>
      <c r="BE31" s="288">
        <v>41066</v>
      </c>
      <c r="BF31" s="273">
        <v>1476</v>
      </c>
      <c r="BG31" s="274">
        <v>3426</v>
      </c>
      <c r="BH31" s="284">
        <v>41069</v>
      </c>
      <c r="BI31" s="277">
        <v>1996</v>
      </c>
      <c r="BJ31" s="271">
        <v>41164</v>
      </c>
      <c r="BK31" s="289">
        <v>1744</v>
      </c>
      <c r="BL31" s="290">
        <v>5673</v>
      </c>
      <c r="BM31" s="275">
        <v>41202</v>
      </c>
      <c r="BN31" s="291">
        <v>2766</v>
      </c>
      <c r="BO31" s="288">
        <v>41415</v>
      </c>
      <c r="BP31" s="289">
        <v>1552</v>
      </c>
      <c r="BQ31" s="292">
        <v>5581</v>
      </c>
      <c r="BR31" s="278">
        <v>41426</v>
      </c>
      <c r="BS31" s="293">
        <v>2585</v>
      </c>
      <c r="BT31" s="288">
        <v>41548</v>
      </c>
      <c r="BU31" s="289">
        <v>2397</v>
      </c>
      <c r="BV31" s="292">
        <v>6054</v>
      </c>
      <c r="BW31" s="278">
        <v>41545</v>
      </c>
      <c r="BX31" s="293">
        <v>3471</v>
      </c>
      <c r="BY31" s="288">
        <v>41779</v>
      </c>
      <c r="BZ31" s="289">
        <v>1512</v>
      </c>
      <c r="CA31" s="289">
        <v>4987</v>
      </c>
      <c r="CB31" s="284">
        <v>41797</v>
      </c>
      <c r="CC31" s="293">
        <v>2657</v>
      </c>
      <c r="CD31" s="288">
        <v>41893</v>
      </c>
      <c r="CE31" s="289">
        <v>1636</v>
      </c>
      <c r="CF31" s="292">
        <v>5081</v>
      </c>
      <c r="CG31" s="284">
        <v>41902</v>
      </c>
      <c r="CH31" s="293">
        <v>2890</v>
      </c>
      <c r="CI31" s="288">
        <v>42158</v>
      </c>
      <c r="CJ31" s="289">
        <v>1653</v>
      </c>
      <c r="CK31" s="292">
        <v>4708</v>
      </c>
      <c r="CL31" s="284">
        <v>42133</v>
      </c>
      <c r="CM31" s="293">
        <v>2592</v>
      </c>
      <c r="CN31" s="288">
        <v>42257</v>
      </c>
      <c r="CO31" s="289">
        <v>1417</v>
      </c>
      <c r="CP31" s="292">
        <v>4755</v>
      </c>
      <c r="CQ31" s="284">
        <v>42273</v>
      </c>
      <c r="CR31" s="293">
        <v>2543</v>
      </c>
      <c r="CS31" s="288">
        <v>42509</v>
      </c>
      <c r="CT31" s="289">
        <v>1718</v>
      </c>
      <c r="CU31" s="292">
        <v>4984</v>
      </c>
      <c r="CV31" s="284">
        <v>42511</v>
      </c>
      <c r="CW31" s="293">
        <v>2680</v>
      </c>
      <c r="CX31" s="288">
        <v>42628</v>
      </c>
      <c r="CY31" s="289">
        <v>1707</v>
      </c>
      <c r="CZ31" s="292">
        <v>4512</v>
      </c>
      <c r="DA31" s="284">
        <v>42630</v>
      </c>
      <c r="DB31" s="293">
        <v>2387</v>
      </c>
      <c r="DC31" s="288">
        <v>42864</v>
      </c>
      <c r="DD31" s="289">
        <v>1908</v>
      </c>
      <c r="DE31" s="292">
        <v>5716</v>
      </c>
      <c r="DF31" s="284">
        <v>42861</v>
      </c>
      <c r="DG31" s="293">
        <v>2655</v>
      </c>
      <c r="DH31" s="288">
        <v>42984</v>
      </c>
      <c r="DI31" s="289">
        <v>1903</v>
      </c>
      <c r="DJ31" s="292">
        <v>5017</v>
      </c>
      <c r="DK31" s="284">
        <v>42994</v>
      </c>
      <c r="DL31" s="293">
        <v>2548</v>
      </c>
    </row>
    <row r="32" spans="1:116" x14ac:dyDescent="0.15">
      <c r="A32" s="165">
        <v>28</v>
      </c>
      <c r="B32" s="164" t="s">
        <v>30</v>
      </c>
      <c r="C32" s="163" t="s">
        <v>67</v>
      </c>
      <c r="D32" s="162" t="s">
        <v>68</v>
      </c>
      <c r="E32" s="161" t="s">
        <v>69</v>
      </c>
      <c r="F32" s="242" t="s">
        <v>195</v>
      </c>
      <c r="G32" s="271">
        <v>39210</v>
      </c>
      <c r="H32" s="273">
        <v>1476</v>
      </c>
      <c r="I32" s="274">
        <v>4567</v>
      </c>
      <c r="J32" s="275">
        <v>39207</v>
      </c>
      <c r="K32" s="277">
        <v>2914</v>
      </c>
      <c r="L32" s="271">
        <v>39350</v>
      </c>
      <c r="M32" s="273">
        <v>1438</v>
      </c>
      <c r="N32" s="274">
        <v>4231</v>
      </c>
      <c r="O32" s="275">
        <v>39354</v>
      </c>
      <c r="P32" s="277">
        <v>2842</v>
      </c>
      <c r="Q32" s="271">
        <v>39576</v>
      </c>
      <c r="R32" s="273">
        <v>1363</v>
      </c>
      <c r="S32" s="274">
        <v>4318</v>
      </c>
      <c r="T32" s="275">
        <v>39585</v>
      </c>
      <c r="U32" s="277">
        <v>2863</v>
      </c>
      <c r="V32" s="278">
        <v>39708</v>
      </c>
      <c r="W32" s="279">
        <v>1547</v>
      </c>
      <c r="X32" s="274">
        <v>3762</v>
      </c>
      <c r="Y32" s="278">
        <v>39704</v>
      </c>
      <c r="Z32" s="285">
        <v>3672</v>
      </c>
      <c r="AA32" s="288">
        <v>39954</v>
      </c>
      <c r="AB32" s="281">
        <v>1202</v>
      </c>
      <c r="AC32" s="282">
        <v>4089</v>
      </c>
      <c r="AD32" s="294">
        <v>39949</v>
      </c>
      <c r="AE32" s="276">
        <v>3078</v>
      </c>
      <c r="AF32" s="280">
        <v>40066</v>
      </c>
      <c r="AG32" s="281">
        <v>1249</v>
      </c>
      <c r="AH32" s="282">
        <v>3849</v>
      </c>
      <c r="AI32" s="284">
        <v>40089</v>
      </c>
      <c r="AJ32" s="285">
        <v>2520</v>
      </c>
      <c r="AK32" s="280">
        <v>40302</v>
      </c>
      <c r="AL32" s="281">
        <v>1393</v>
      </c>
      <c r="AM32" s="282">
        <v>3896</v>
      </c>
      <c r="AN32" s="284">
        <v>40299</v>
      </c>
      <c r="AO32" s="285">
        <v>3660</v>
      </c>
      <c r="AP32" s="280">
        <v>40436</v>
      </c>
      <c r="AQ32" s="281">
        <v>1365</v>
      </c>
      <c r="AR32" s="282">
        <v>5372</v>
      </c>
      <c r="AS32" s="284">
        <v>40439</v>
      </c>
      <c r="AT32" s="285">
        <v>2802</v>
      </c>
      <c r="AU32" s="280">
        <v>40674</v>
      </c>
      <c r="AV32" s="281">
        <v>1374</v>
      </c>
      <c r="AW32" s="282">
        <v>5441</v>
      </c>
      <c r="AX32" s="284">
        <v>40670</v>
      </c>
      <c r="AY32" s="285">
        <v>3659</v>
      </c>
      <c r="AZ32" s="280">
        <v>40801</v>
      </c>
      <c r="BA32" s="281">
        <v>1595</v>
      </c>
      <c r="BB32" s="287">
        <v>4564</v>
      </c>
      <c r="BC32" s="284">
        <v>40803</v>
      </c>
      <c r="BD32" s="285">
        <v>3754</v>
      </c>
      <c r="BE32" s="288">
        <v>41059</v>
      </c>
      <c r="BF32" s="273">
        <v>1496</v>
      </c>
      <c r="BG32" s="274">
        <v>2920</v>
      </c>
      <c r="BH32" s="284">
        <v>41062</v>
      </c>
      <c r="BI32" s="277">
        <v>3453</v>
      </c>
      <c r="BJ32" s="271">
        <v>41164</v>
      </c>
      <c r="BK32" s="289">
        <v>1482</v>
      </c>
      <c r="BL32" s="290">
        <v>4532</v>
      </c>
      <c r="BM32" s="275">
        <v>41167</v>
      </c>
      <c r="BN32" s="291">
        <v>4419</v>
      </c>
      <c r="BO32" s="288">
        <v>41410</v>
      </c>
      <c r="BP32" s="289">
        <v>1251</v>
      </c>
      <c r="BQ32" s="292">
        <v>4861</v>
      </c>
      <c r="BR32" s="283">
        <v>41412</v>
      </c>
      <c r="BS32" s="295">
        <v>3189</v>
      </c>
      <c r="BT32" s="288">
        <v>41542</v>
      </c>
      <c r="BU32" s="289">
        <v>1247</v>
      </c>
      <c r="BV32" s="292">
        <v>3998</v>
      </c>
      <c r="BW32" s="283">
        <v>41538</v>
      </c>
      <c r="BX32" s="295">
        <v>2795</v>
      </c>
      <c r="BY32" s="288">
        <v>41779</v>
      </c>
      <c r="BZ32" s="289">
        <v>1389</v>
      </c>
      <c r="CA32" s="289">
        <v>4766</v>
      </c>
      <c r="CB32" s="284">
        <v>41790</v>
      </c>
      <c r="CC32" s="295">
        <v>2946</v>
      </c>
      <c r="CD32" s="288">
        <v>41893</v>
      </c>
      <c r="CE32" s="289">
        <v>1235</v>
      </c>
      <c r="CF32" s="292">
        <v>3737</v>
      </c>
      <c r="CG32" s="284">
        <v>41888</v>
      </c>
      <c r="CH32" s="295">
        <v>2920</v>
      </c>
      <c r="CI32" s="288">
        <v>42157</v>
      </c>
      <c r="CJ32" s="289">
        <v>1404</v>
      </c>
      <c r="CK32" s="292">
        <v>4932</v>
      </c>
      <c r="CL32" s="284">
        <v>42133</v>
      </c>
      <c r="CM32" s="295">
        <v>3042</v>
      </c>
      <c r="CN32" s="288">
        <v>42271</v>
      </c>
      <c r="CO32" s="289">
        <v>1501</v>
      </c>
      <c r="CP32" s="292">
        <v>4284</v>
      </c>
      <c r="CQ32" s="284">
        <v>42259</v>
      </c>
      <c r="CR32" s="295">
        <v>2182</v>
      </c>
      <c r="CS32" s="288">
        <v>42501</v>
      </c>
      <c r="CT32" s="289">
        <v>1283</v>
      </c>
      <c r="CU32" s="292">
        <v>4017</v>
      </c>
      <c r="CV32" s="284">
        <v>42504</v>
      </c>
      <c r="CW32" s="295">
        <v>3510</v>
      </c>
      <c r="CX32" s="288">
        <v>42627</v>
      </c>
      <c r="CY32" s="289">
        <v>1577</v>
      </c>
      <c r="CZ32" s="292">
        <v>3695</v>
      </c>
      <c r="DA32" s="284">
        <v>42630</v>
      </c>
      <c r="DB32" s="295">
        <v>2156</v>
      </c>
      <c r="DC32" s="288">
        <v>42857</v>
      </c>
      <c r="DD32" s="289">
        <v>1541</v>
      </c>
      <c r="DE32" s="292">
        <v>3588</v>
      </c>
      <c r="DF32" s="284">
        <v>42861</v>
      </c>
      <c r="DG32" s="295">
        <v>3232</v>
      </c>
      <c r="DH32" s="288">
        <v>42984</v>
      </c>
      <c r="DI32" s="289">
        <v>1519</v>
      </c>
      <c r="DJ32" s="292">
        <v>4121</v>
      </c>
      <c r="DK32" s="284">
        <v>42994</v>
      </c>
      <c r="DL32" s="295">
        <v>3219</v>
      </c>
    </row>
    <row r="33" spans="1:116" x14ac:dyDescent="0.15">
      <c r="A33" s="165">
        <v>29</v>
      </c>
      <c r="B33" s="164" t="s">
        <v>30</v>
      </c>
      <c r="C33" s="163" t="s">
        <v>138</v>
      </c>
      <c r="D33" s="162" t="s">
        <v>280</v>
      </c>
      <c r="E33" s="161" t="s">
        <v>279</v>
      </c>
      <c r="F33" s="242" t="s">
        <v>176</v>
      </c>
      <c r="G33" s="271" t="s">
        <v>192</v>
      </c>
      <c r="H33" s="273" t="s">
        <v>192</v>
      </c>
      <c r="I33" s="274" t="s">
        <v>192</v>
      </c>
      <c r="J33" s="275" t="s">
        <v>192</v>
      </c>
      <c r="K33" s="277" t="s">
        <v>192</v>
      </c>
      <c r="L33" s="271">
        <v>39350</v>
      </c>
      <c r="M33" s="273">
        <v>1129</v>
      </c>
      <c r="N33" s="282">
        <v>1818</v>
      </c>
      <c r="O33" s="275">
        <v>39354</v>
      </c>
      <c r="P33" s="277">
        <v>1182</v>
      </c>
      <c r="Q33" s="271">
        <v>39568</v>
      </c>
      <c r="R33" s="273">
        <v>735</v>
      </c>
      <c r="S33" s="282">
        <v>1131</v>
      </c>
      <c r="T33" s="275">
        <v>39571</v>
      </c>
      <c r="U33" s="277">
        <v>856</v>
      </c>
      <c r="V33" s="278" t="s">
        <v>192</v>
      </c>
      <c r="W33" s="279" t="s">
        <v>192</v>
      </c>
      <c r="X33" s="274" t="s">
        <v>192</v>
      </c>
      <c r="Y33" s="278" t="s">
        <v>192</v>
      </c>
      <c r="Z33" s="272" t="s">
        <v>192</v>
      </c>
      <c r="AA33" s="280">
        <v>39954</v>
      </c>
      <c r="AB33" s="281">
        <v>622</v>
      </c>
      <c r="AC33" s="282">
        <v>1689</v>
      </c>
      <c r="AD33" s="283">
        <v>39949</v>
      </c>
      <c r="AE33" s="276">
        <v>1135</v>
      </c>
      <c r="AF33" s="280">
        <v>40066</v>
      </c>
      <c r="AG33" s="281">
        <v>609</v>
      </c>
      <c r="AH33" s="282">
        <v>1272</v>
      </c>
      <c r="AI33" s="283">
        <v>40096</v>
      </c>
      <c r="AJ33" s="277">
        <v>1122</v>
      </c>
      <c r="AK33" s="280">
        <v>40311</v>
      </c>
      <c r="AL33" s="281">
        <v>660</v>
      </c>
      <c r="AM33" s="282">
        <v>1565</v>
      </c>
      <c r="AN33" s="283">
        <v>40306</v>
      </c>
      <c r="AO33" s="277">
        <v>1237</v>
      </c>
      <c r="AP33" s="280">
        <v>40435</v>
      </c>
      <c r="AQ33" s="281">
        <v>955</v>
      </c>
      <c r="AR33" s="282">
        <v>1315</v>
      </c>
      <c r="AS33" s="283">
        <v>40446</v>
      </c>
      <c r="AT33" s="277">
        <v>1366</v>
      </c>
      <c r="AU33" s="280">
        <v>40668</v>
      </c>
      <c r="AV33" s="281">
        <v>1055</v>
      </c>
      <c r="AW33" s="282">
        <v>2432</v>
      </c>
      <c r="AX33" s="283">
        <v>40670</v>
      </c>
      <c r="AY33" s="277">
        <v>1329</v>
      </c>
      <c r="AZ33" s="280">
        <v>40806</v>
      </c>
      <c r="BA33" s="281">
        <v>1073</v>
      </c>
      <c r="BB33" s="287">
        <v>2129</v>
      </c>
      <c r="BC33" s="283">
        <v>40810</v>
      </c>
      <c r="BD33" s="277">
        <v>1228</v>
      </c>
      <c r="BE33" s="288">
        <v>41066</v>
      </c>
      <c r="BF33" s="273">
        <v>601</v>
      </c>
      <c r="BG33" s="274">
        <v>1363</v>
      </c>
      <c r="BH33" s="284">
        <v>41069</v>
      </c>
      <c r="BI33" s="277">
        <v>1764</v>
      </c>
      <c r="BJ33" s="271">
        <v>41165</v>
      </c>
      <c r="BK33" s="289">
        <v>1040</v>
      </c>
      <c r="BL33" s="290">
        <v>2223</v>
      </c>
      <c r="BM33" s="275">
        <v>41174</v>
      </c>
      <c r="BN33" s="291">
        <v>1705</v>
      </c>
      <c r="BO33" s="296">
        <v>41395</v>
      </c>
      <c r="BP33" s="297">
        <v>1182</v>
      </c>
      <c r="BQ33" s="292">
        <v>2214</v>
      </c>
      <c r="BR33" s="284">
        <v>41398</v>
      </c>
      <c r="BS33" s="295">
        <v>1843</v>
      </c>
      <c r="BT33" s="296">
        <v>41584</v>
      </c>
      <c r="BU33" s="297">
        <v>1380</v>
      </c>
      <c r="BV33" s="292">
        <v>2585</v>
      </c>
      <c r="BW33" s="284">
        <v>41552</v>
      </c>
      <c r="BX33" s="295">
        <v>1717</v>
      </c>
      <c r="BY33" s="288">
        <v>41772</v>
      </c>
      <c r="BZ33" s="289">
        <v>1090</v>
      </c>
      <c r="CA33" s="289">
        <v>3713</v>
      </c>
      <c r="CB33" s="284">
        <v>41762</v>
      </c>
      <c r="CC33" s="295">
        <v>1457</v>
      </c>
      <c r="CD33" s="296">
        <v>41899</v>
      </c>
      <c r="CE33" s="297">
        <v>812</v>
      </c>
      <c r="CF33" s="292">
        <v>1561</v>
      </c>
      <c r="CG33" s="284">
        <v>41902</v>
      </c>
      <c r="CH33" s="295">
        <v>2025</v>
      </c>
      <c r="CI33" s="296">
        <v>42136</v>
      </c>
      <c r="CJ33" s="297">
        <v>1271</v>
      </c>
      <c r="CK33" s="292">
        <v>2267</v>
      </c>
      <c r="CL33" s="284">
        <v>42133</v>
      </c>
      <c r="CM33" s="295">
        <v>1456</v>
      </c>
      <c r="CN33" s="296">
        <v>42263</v>
      </c>
      <c r="CO33" s="297">
        <v>1453</v>
      </c>
      <c r="CP33" s="292">
        <v>2657</v>
      </c>
      <c r="CQ33" s="284">
        <v>42259</v>
      </c>
      <c r="CR33" s="295">
        <v>1568</v>
      </c>
      <c r="CS33" s="296">
        <v>42500</v>
      </c>
      <c r="CT33" s="297">
        <v>1099</v>
      </c>
      <c r="CU33" s="292">
        <v>2481</v>
      </c>
      <c r="CV33" s="284">
        <v>42497</v>
      </c>
      <c r="CW33" s="295">
        <v>1694</v>
      </c>
      <c r="CX33" s="296">
        <v>42627</v>
      </c>
      <c r="CY33" s="297">
        <v>1419</v>
      </c>
      <c r="CZ33" s="292">
        <v>2089</v>
      </c>
      <c r="DA33" s="284">
        <v>42630</v>
      </c>
      <c r="DB33" s="295">
        <v>1621</v>
      </c>
      <c r="DC33" s="296">
        <v>42864</v>
      </c>
      <c r="DD33" s="297">
        <v>1034</v>
      </c>
      <c r="DE33" s="292">
        <v>1719</v>
      </c>
      <c r="DF33" s="284">
        <v>42861</v>
      </c>
      <c r="DG33" s="295">
        <v>2095</v>
      </c>
      <c r="DH33" s="296">
        <v>42984</v>
      </c>
      <c r="DI33" s="297">
        <v>1495</v>
      </c>
      <c r="DJ33" s="292">
        <v>2636</v>
      </c>
      <c r="DK33" s="284">
        <v>43001</v>
      </c>
      <c r="DL33" s="295">
        <v>1860</v>
      </c>
    </row>
    <row r="34" spans="1:116" ht="14" thickBot="1" x14ac:dyDescent="0.2">
      <c r="A34" s="180">
        <v>30</v>
      </c>
      <c r="B34" s="179" t="s">
        <v>30</v>
      </c>
      <c r="C34" s="178" t="s">
        <v>278</v>
      </c>
      <c r="D34" s="177" t="s">
        <v>277</v>
      </c>
      <c r="E34" s="176" t="s">
        <v>276</v>
      </c>
      <c r="F34" s="245" t="s">
        <v>176</v>
      </c>
      <c r="G34" s="298">
        <v>39217</v>
      </c>
      <c r="H34" s="300">
        <v>141</v>
      </c>
      <c r="I34" s="301">
        <v>600</v>
      </c>
      <c r="J34" s="303">
        <v>39214</v>
      </c>
      <c r="K34" s="302">
        <v>875</v>
      </c>
      <c r="L34" s="298">
        <v>39351</v>
      </c>
      <c r="M34" s="300">
        <v>397</v>
      </c>
      <c r="N34" s="301">
        <v>783</v>
      </c>
      <c r="O34" s="303">
        <v>39354</v>
      </c>
      <c r="P34" s="302">
        <v>658</v>
      </c>
      <c r="Q34" s="298">
        <v>39576</v>
      </c>
      <c r="R34" s="300">
        <v>98</v>
      </c>
      <c r="S34" s="301">
        <v>758</v>
      </c>
      <c r="T34" s="303">
        <v>39585</v>
      </c>
      <c r="U34" s="302">
        <v>807</v>
      </c>
      <c r="V34" s="305">
        <v>39708</v>
      </c>
      <c r="W34" s="306">
        <v>133</v>
      </c>
      <c r="X34" s="301">
        <v>923</v>
      </c>
      <c r="Y34" s="305">
        <v>39704</v>
      </c>
      <c r="Z34" s="299">
        <v>1128</v>
      </c>
      <c r="AA34" s="307">
        <v>39954</v>
      </c>
      <c r="AB34" s="308">
        <v>103</v>
      </c>
      <c r="AC34" s="309">
        <v>248</v>
      </c>
      <c r="AD34" s="310">
        <v>39949</v>
      </c>
      <c r="AE34" s="304">
        <v>1178</v>
      </c>
      <c r="AF34" s="307">
        <v>40066</v>
      </c>
      <c r="AG34" s="308">
        <v>67</v>
      </c>
      <c r="AH34" s="309">
        <v>332</v>
      </c>
      <c r="AI34" s="310">
        <v>40089</v>
      </c>
      <c r="AJ34" s="302">
        <v>1349</v>
      </c>
      <c r="AK34" s="307">
        <v>40311</v>
      </c>
      <c r="AL34" s="308">
        <v>116</v>
      </c>
      <c r="AM34" s="309">
        <v>996</v>
      </c>
      <c r="AN34" s="310">
        <v>40299</v>
      </c>
      <c r="AO34" s="302">
        <v>1644</v>
      </c>
      <c r="AP34" s="307">
        <v>40436</v>
      </c>
      <c r="AQ34" s="308">
        <v>157</v>
      </c>
      <c r="AR34" s="309">
        <v>1382</v>
      </c>
      <c r="AS34" s="310">
        <v>40439</v>
      </c>
      <c r="AT34" s="302">
        <v>1846</v>
      </c>
      <c r="AU34" s="307">
        <v>40674</v>
      </c>
      <c r="AV34" s="308">
        <v>143</v>
      </c>
      <c r="AW34" s="309">
        <v>1185</v>
      </c>
      <c r="AX34" s="310">
        <v>40670</v>
      </c>
      <c r="AY34" s="302">
        <v>1588</v>
      </c>
      <c r="AZ34" s="307">
        <v>40801</v>
      </c>
      <c r="BA34" s="308">
        <v>178</v>
      </c>
      <c r="BB34" s="311">
        <v>984</v>
      </c>
      <c r="BC34" s="310">
        <v>40803</v>
      </c>
      <c r="BD34" s="302">
        <v>1604</v>
      </c>
      <c r="BE34" s="312">
        <v>41060</v>
      </c>
      <c r="BF34" s="300">
        <v>222</v>
      </c>
      <c r="BG34" s="301">
        <v>990</v>
      </c>
      <c r="BH34" s="313">
        <v>41062</v>
      </c>
      <c r="BI34" s="302">
        <v>1773</v>
      </c>
      <c r="BJ34" s="298">
        <v>41164</v>
      </c>
      <c r="BK34" s="314">
        <v>173</v>
      </c>
      <c r="BL34" s="315">
        <v>1260</v>
      </c>
      <c r="BM34" s="303">
        <v>41174</v>
      </c>
      <c r="BN34" s="316">
        <v>2572</v>
      </c>
      <c r="BO34" s="317">
        <v>41410</v>
      </c>
      <c r="BP34" s="318">
        <v>210</v>
      </c>
      <c r="BQ34" s="315">
        <v>3134</v>
      </c>
      <c r="BR34" s="313">
        <v>41398</v>
      </c>
      <c r="BS34" s="319">
        <v>2325</v>
      </c>
      <c r="BT34" s="317">
        <v>41542</v>
      </c>
      <c r="BU34" s="318">
        <v>253</v>
      </c>
      <c r="BV34" s="315">
        <v>1620</v>
      </c>
      <c r="BW34" s="313">
        <v>41552</v>
      </c>
      <c r="BX34" s="319">
        <v>2438</v>
      </c>
      <c r="BY34" s="317">
        <v>41779</v>
      </c>
      <c r="BZ34" s="318">
        <v>208</v>
      </c>
      <c r="CA34" s="315">
        <v>1835</v>
      </c>
      <c r="CB34" s="313">
        <v>41790</v>
      </c>
      <c r="CC34" s="319">
        <v>2578</v>
      </c>
      <c r="CD34" s="317">
        <v>41893</v>
      </c>
      <c r="CE34" s="318">
        <v>183</v>
      </c>
      <c r="CF34" s="315">
        <v>2174</v>
      </c>
      <c r="CG34" s="313">
        <v>41888</v>
      </c>
      <c r="CH34" s="319">
        <v>2185</v>
      </c>
      <c r="CI34" s="317">
        <v>42151</v>
      </c>
      <c r="CJ34" s="318">
        <v>326</v>
      </c>
      <c r="CK34" s="315">
        <v>2888</v>
      </c>
      <c r="CL34" s="313">
        <v>42133</v>
      </c>
      <c r="CM34" s="319">
        <v>4052</v>
      </c>
      <c r="CN34" s="317">
        <v>42271</v>
      </c>
      <c r="CO34" s="318">
        <v>269</v>
      </c>
      <c r="CP34" s="315">
        <v>3126</v>
      </c>
      <c r="CQ34" s="313">
        <v>42259</v>
      </c>
      <c r="CR34" s="319">
        <v>3388</v>
      </c>
      <c r="CS34" s="317">
        <v>42501</v>
      </c>
      <c r="CT34" s="318">
        <v>285</v>
      </c>
      <c r="CU34" s="315">
        <v>3323</v>
      </c>
      <c r="CV34" s="313">
        <v>42504</v>
      </c>
      <c r="CW34" s="319">
        <v>3518</v>
      </c>
      <c r="CX34" s="317">
        <v>42627</v>
      </c>
      <c r="CY34" s="318">
        <v>201</v>
      </c>
      <c r="CZ34" s="315">
        <v>1481</v>
      </c>
      <c r="DA34" s="313">
        <v>42630</v>
      </c>
      <c r="DB34" s="319">
        <v>3179</v>
      </c>
      <c r="DC34" s="317">
        <v>42857</v>
      </c>
      <c r="DD34" s="318">
        <v>244</v>
      </c>
      <c r="DE34" s="315">
        <v>2523</v>
      </c>
      <c r="DF34" s="313">
        <v>42861</v>
      </c>
      <c r="DG34" s="319">
        <v>2985</v>
      </c>
      <c r="DH34" s="317">
        <v>42985</v>
      </c>
      <c r="DI34" s="318">
        <v>309</v>
      </c>
      <c r="DJ34" s="315">
        <v>2665</v>
      </c>
      <c r="DK34" s="313">
        <v>42994</v>
      </c>
      <c r="DL34" s="319">
        <v>2932</v>
      </c>
    </row>
    <row r="35" spans="1:116" x14ac:dyDescent="0.15">
      <c r="A35" s="175">
        <v>31</v>
      </c>
      <c r="B35" s="174" t="s">
        <v>30</v>
      </c>
      <c r="C35" s="173" t="s">
        <v>70</v>
      </c>
      <c r="D35" s="172" t="s">
        <v>71</v>
      </c>
      <c r="E35" s="171" t="s">
        <v>72</v>
      </c>
      <c r="F35" s="244" t="s">
        <v>195</v>
      </c>
      <c r="G35" s="249">
        <v>39217</v>
      </c>
      <c r="H35" s="251">
        <v>572</v>
      </c>
      <c r="I35" s="252">
        <v>3355</v>
      </c>
      <c r="J35" s="254">
        <v>39214</v>
      </c>
      <c r="K35" s="253">
        <v>2720</v>
      </c>
      <c r="L35" s="249">
        <v>39351</v>
      </c>
      <c r="M35" s="251">
        <v>686</v>
      </c>
      <c r="N35" s="252">
        <v>3312</v>
      </c>
      <c r="O35" s="254">
        <v>39354</v>
      </c>
      <c r="P35" s="253">
        <v>3131</v>
      </c>
      <c r="Q35" s="256">
        <v>39575</v>
      </c>
      <c r="R35" s="251">
        <v>546</v>
      </c>
      <c r="S35" s="252">
        <v>3372</v>
      </c>
      <c r="T35" s="254">
        <v>39585</v>
      </c>
      <c r="U35" s="253">
        <v>3254</v>
      </c>
      <c r="V35" s="257">
        <v>39715</v>
      </c>
      <c r="W35" s="258">
        <v>658</v>
      </c>
      <c r="X35" s="252">
        <v>2555</v>
      </c>
      <c r="Y35" s="257">
        <v>39711</v>
      </c>
      <c r="Z35" s="250">
        <v>2584</v>
      </c>
      <c r="AA35" s="259">
        <v>39954</v>
      </c>
      <c r="AB35" s="260">
        <v>601</v>
      </c>
      <c r="AC35" s="261">
        <v>3753</v>
      </c>
      <c r="AD35" s="262">
        <v>39949</v>
      </c>
      <c r="AE35" s="255">
        <v>1628</v>
      </c>
      <c r="AF35" s="259">
        <v>40066</v>
      </c>
      <c r="AG35" s="260">
        <v>664</v>
      </c>
      <c r="AH35" s="261">
        <v>3174</v>
      </c>
      <c r="AI35" s="262">
        <v>40089</v>
      </c>
      <c r="AJ35" s="253">
        <v>2270</v>
      </c>
      <c r="AK35" s="259">
        <v>40302</v>
      </c>
      <c r="AL35" s="260">
        <v>669</v>
      </c>
      <c r="AM35" s="261">
        <v>4368</v>
      </c>
      <c r="AN35" s="262">
        <v>40299</v>
      </c>
      <c r="AO35" s="253">
        <v>3276</v>
      </c>
      <c r="AP35" s="259">
        <v>40435</v>
      </c>
      <c r="AQ35" s="260">
        <v>980</v>
      </c>
      <c r="AR35" s="261">
        <v>2255</v>
      </c>
      <c r="AS35" s="262">
        <v>40446</v>
      </c>
      <c r="AT35" s="253">
        <v>2530</v>
      </c>
      <c r="AU35" s="259">
        <v>40668</v>
      </c>
      <c r="AV35" s="260">
        <v>666</v>
      </c>
      <c r="AW35" s="261">
        <v>3112</v>
      </c>
      <c r="AX35" s="262">
        <v>40684</v>
      </c>
      <c r="AY35" s="253">
        <v>2657</v>
      </c>
      <c r="AZ35" s="259">
        <v>40794</v>
      </c>
      <c r="BA35" s="260">
        <v>518</v>
      </c>
      <c r="BB35" s="263">
        <v>1647</v>
      </c>
      <c r="BC35" s="262">
        <v>40810</v>
      </c>
      <c r="BD35" s="253">
        <v>1230</v>
      </c>
      <c r="BE35" s="264">
        <v>41045</v>
      </c>
      <c r="BF35" s="251">
        <v>627</v>
      </c>
      <c r="BG35" s="252">
        <v>2010</v>
      </c>
      <c r="BH35" s="265">
        <v>41069</v>
      </c>
      <c r="BI35" s="253">
        <v>2518</v>
      </c>
      <c r="BJ35" s="249">
        <v>41165</v>
      </c>
      <c r="BK35" s="266">
        <v>840</v>
      </c>
      <c r="BL35" s="267">
        <v>3388</v>
      </c>
      <c r="BM35" s="254">
        <v>41174</v>
      </c>
      <c r="BN35" s="268">
        <v>2534</v>
      </c>
      <c r="BO35" s="264">
        <v>41396</v>
      </c>
      <c r="BP35" s="266">
        <v>744</v>
      </c>
      <c r="BQ35" s="269">
        <v>3365</v>
      </c>
      <c r="BR35" s="265">
        <v>41398</v>
      </c>
      <c r="BS35" s="270">
        <v>2631</v>
      </c>
      <c r="BT35" s="264">
        <v>41548</v>
      </c>
      <c r="BU35" s="266">
        <v>1791</v>
      </c>
      <c r="BV35" s="269">
        <v>3873</v>
      </c>
      <c r="BW35" s="265">
        <v>41538</v>
      </c>
      <c r="BX35" s="270">
        <v>2863</v>
      </c>
      <c r="BY35" s="264">
        <v>41772</v>
      </c>
      <c r="BZ35" s="266">
        <v>672</v>
      </c>
      <c r="CA35" s="266">
        <v>2262</v>
      </c>
      <c r="CB35" s="265">
        <v>41762</v>
      </c>
      <c r="CC35" s="270">
        <v>1622</v>
      </c>
      <c r="CD35" s="264">
        <v>41891</v>
      </c>
      <c r="CE35" s="266">
        <v>757</v>
      </c>
      <c r="CF35" s="266">
        <v>2441</v>
      </c>
      <c r="CG35" s="265">
        <v>41888</v>
      </c>
      <c r="CH35" s="270">
        <v>1922</v>
      </c>
      <c r="CI35" s="264">
        <v>42145</v>
      </c>
      <c r="CJ35" s="266">
        <v>938</v>
      </c>
      <c r="CK35" s="266">
        <v>2343</v>
      </c>
      <c r="CL35" s="265">
        <v>42154</v>
      </c>
      <c r="CM35" s="270">
        <v>2222</v>
      </c>
      <c r="CN35" s="264">
        <v>42256</v>
      </c>
      <c r="CO35" s="266">
        <v>701</v>
      </c>
      <c r="CP35" s="266">
        <v>2147</v>
      </c>
      <c r="CQ35" s="265">
        <v>42266</v>
      </c>
      <c r="CR35" s="270">
        <v>2251</v>
      </c>
      <c r="CS35" s="264">
        <v>42495</v>
      </c>
      <c r="CT35" s="266">
        <v>636</v>
      </c>
      <c r="CU35" s="266">
        <v>2763</v>
      </c>
      <c r="CV35" s="265">
        <v>42511</v>
      </c>
      <c r="CW35" s="270">
        <v>2358</v>
      </c>
      <c r="CX35" s="264">
        <v>42627</v>
      </c>
      <c r="CY35" s="266">
        <v>844</v>
      </c>
      <c r="CZ35" s="266">
        <v>2852</v>
      </c>
      <c r="DA35" s="265">
        <v>42630</v>
      </c>
      <c r="DB35" s="270">
        <v>3258</v>
      </c>
      <c r="DC35" s="264">
        <v>42864</v>
      </c>
      <c r="DD35" s="266">
        <v>562</v>
      </c>
      <c r="DE35" s="266">
        <v>2708</v>
      </c>
      <c r="DF35" s="265">
        <v>42875</v>
      </c>
      <c r="DG35" s="270">
        <v>2244</v>
      </c>
      <c r="DH35" s="264">
        <v>42991</v>
      </c>
      <c r="DI35" s="266">
        <v>807</v>
      </c>
      <c r="DJ35" s="266">
        <v>2445</v>
      </c>
      <c r="DK35" s="265">
        <v>42994</v>
      </c>
      <c r="DL35" s="270">
        <v>2582</v>
      </c>
    </row>
    <row r="36" spans="1:116" x14ac:dyDescent="0.15">
      <c r="A36" s="165">
        <v>32</v>
      </c>
      <c r="B36" s="164" t="s">
        <v>30</v>
      </c>
      <c r="C36" s="163" t="s">
        <v>73</v>
      </c>
      <c r="D36" s="162" t="s">
        <v>74</v>
      </c>
      <c r="E36" s="161" t="s">
        <v>75</v>
      </c>
      <c r="F36" s="242" t="s">
        <v>195</v>
      </c>
      <c r="G36" s="271">
        <v>39218</v>
      </c>
      <c r="H36" s="273">
        <v>1580</v>
      </c>
      <c r="I36" s="274">
        <v>2215</v>
      </c>
      <c r="J36" s="275">
        <v>39221</v>
      </c>
      <c r="K36" s="277">
        <v>1785</v>
      </c>
      <c r="L36" s="271">
        <v>39350</v>
      </c>
      <c r="M36" s="273">
        <v>1205</v>
      </c>
      <c r="N36" s="274">
        <v>2953</v>
      </c>
      <c r="O36" s="275">
        <v>39354</v>
      </c>
      <c r="P36" s="277">
        <v>1848</v>
      </c>
      <c r="Q36" s="271">
        <v>39575</v>
      </c>
      <c r="R36" s="273">
        <v>1579</v>
      </c>
      <c r="S36" s="274">
        <v>3289</v>
      </c>
      <c r="T36" s="275">
        <v>39578</v>
      </c>
      <c r="U36" s="277">
        <v>1781</v>
      </c>
      <c r="V36" s="278">
        <v>39715</v>
      </c>
      <c r="W36" s="279">
        <v>1546</v>
      </c>
      <c r="X36" s="274">
        <v>3624</v>
      </c>
      <c r="Y36" s="278">
        <v>39711</v>
      </c>
      <c r="Z36" s="272">
        <v>2003</v>
      </c>
      <c r="AA36" s="280">
        <v>39954</v>
      </c>
      <c r="AB36" s="281">
        <v>1582</v>
      </c>
      <c r="AC36" s="282">
        <v>3094</v>
      </c>
      <c r="AD36" s="283">
        <v>39956</v>
      </c>
      <c r="AE36" s="276">
        <v>1967</v>
      </c>
      <c r="AF36" s="280">
        <v>40066</v>
      </c>
      <c r="AG36" s="281">
        <v>1676</v>
      </c>
      <c r="AH36" s="282">
        <v>3513</v>
      </c>
      <c r="AI36" s="284">
        <v>40089</v>
      </c>
      <c r="AJ36" s="285">
        <v>1448</v>
      </c>
      <c r="AK36" s="280">
        <v>40324</v>
      </c>
      <c r="AL36" s="281">
        <v>1614</v>
      </c>
      <c r="AM36" s="282">
        <v>3663</v>
      </c>
      <c r="AN36" s="284">
        <v>40313</v>
      </c>
      <c r="AO36" s="285">
        <v>1784</v>
      </c>
      <c r="AP36" s="280">
        <v>40444</v>
      </c>
      <c r="AQ36" s="281">
        <v>1654</v>
      </c>
      <c r="AR36" s="282">
        <v>2423</v>
      </c>
      <c r="AS36" s="284">
        <v>40446</v>
      </c>
      <c r="AT36" s="286">
        <v>1327</v>
      </c>
      <c r="AU36" s="280">
        <v>40673</v>
      </c>
      <c r="AV36" s="281">
        <v>1554</v>
      </c>
      <c r="AW36" s="282">
        <v>3453</v>
      </c>
      <c r="AX36" s="284">
        <v>40677</v>
      </c>
      <c r="AY36" s="286">
        <v>1893</v>
      </c>
      <c r="AZ36" s="280">
        <v>40794</v>
      </c>
      <c r="BA36" s="281">
        <v>1932</v>
      </c>
      <c r="BB36" s="287">
        <v>3776</v>
      </c>
      <c r="BC36" s="284">
        <v>40810</v>
      </c>
      <c r="BD36" s="286">
        <v>1395</v>
      </c>
      <c r="BE36" s="288">
        <v>41031</v>
      </c>
      <c r="BF36" s="273">
        <v>1881</v>
      </c>
      <c r="BG36" s="274">
        <v>2229</v>
      </c>
      <c r="BH36" s="284">
        <v>41069</v>
      </c>
      <c r="BI36" s="277">
        <v>1706</v>
      </c>
      <c r="BJ36" s="271">
        <v>41163</v>
      </c>
      <c r="BK36" s="289">
        <v>1729</v>
      </c>
      <c r="BL36" s="290">
        <v>3396</v>
      </c>
      <c r="BM36" s="275">
        <v>41167</v>
      </c>
      <c r="BN36" s="291">
        <v>1825</v>
      </c>
      <c r="BO36" s="288">
        <v>41415</v>
      </c>
      <c r="BP36" s="289">
        <v>1541</v>
      </c>
      <c r="BQ36" s="292">
        <v>2855</v>
      </c>
      <c r="BR36" s="284">
        <v>41426</v>
      </c>
      <c r="BS36" s="293">
        <v>1271</v>
      </c>
      <c r="BT36" s="288">
        <v>41548</v>
      </c>
      <c r="BU36" s="289">
        <v>1618</v>
      </c>
      <c r="BV36" s="292">
        <v>3041</v>
      </c>
      <c r="BW36" s="284">
        <v>41538</v>
      </c>
      <c r="BX36" s="293">
        <v>1557</v>
      </c>
      <c r="BY36" s="288">
        <v>41767</v>
      </c>
      <c r="BZ36" s="289">
        <v>1418</v>
      </c>
      <c r="CA36" s="289">
        <v>2627</v>
      </c>
      <c r="CB36" s="284">
        <v>41769</v>
      </c>
      <c r="CC36" s="293">
        <v>1366</v>
      </c>
      <c r="CD36" s="288">
        <v>41899</v>
      </c>
      <c r="CE36" s="289">
        <v>1543</v>
      </c>
      <c r="CF36" s="292">
        <v>2706</v>
      </c>
      <c r="CG36" s="284">
        <v>41902</v>
      </c>
      <c r="CH36" s="293">
        <v>1381</v>
      </c>
      <c r="CI36" s="288">
        <v>42130</v>
      </c>
      <c r="CJ36" s="289">
        <v>1576</v>
      </c>
      <c r="CK36" s="292">
        <v>3211</v>
      </c>
      <c r="CL36" s="284">
        <v>42154</v>
      </c>
      <c r="CM36" s="293">
        <v>1220</v>
      </c>
      <c r="CN36" s="288">
        <v>42264</v>
      </c>
      <c r="CO36" s="289">
        <v>1625</v>
      </c>
      <c r="CP36" s="292">
        <v>2555</v>
      </c>
      <c r="CQ36" s="284">
        <v>42266</v>
      </c>
      <c r="CR36" s="293">
        <v>1497</v>
      </c>
      <c r="CS36" s="288">
        <v>42509</v>
      </c>
      <c r="CT36" s="289">
        <v>1845</v>
      </c>
      <c r="CU36" s="292">
        <v>2841</v>
      </c>
      <c r="CV36" s="284">
        <v>42497</v>
      </c>
      <c r="CW36" s="293">
        <v>1365</v>
      </c>
      <c r="CX36" s="288">
        <v>42626</v>
      </c>
      <c r="CY36" s="289">
        <v>1927</v>
      </c>
      <c r="CZ36" s="292">
        <v>2664</v>
      </c>
      <c r="DA36" s="284">
        <v>42630</v>
      </c>
      <c r="DB36" s="293">
        <v>1240</v>
      </c>
      <c r="DC36" s="288">
        <v>42858</v>
      </c>
      <c r="DD36" s="289">
        <v>1849</v>
      </c>
      <c r="DE36" s="292">
        <v>2820</v>
      </c>
      <c r="DF36" s="284">
        <v>42875</v>
      </c>
      <c r="DG36" s="293">
        <v>1374</v>
      </c>
      <c r="DH36" s="288">
        <v>42985</v>
      </c>
      <c r="DI36" s="289">
        <v>1758</v>
      </c>
      <c r="DJ36" s="292">
        <v>2840</v>
      </c>
      <c r="DK36" s="284">
        <v>42987</v>
      </c>
      <c r="DL36" s="293">
        <v>1248</v>
      </c>
    </row>
    <row r="37" spans="1:116" x14ac:dyDescent="0.15">
      <c r="A37" s="165">
        <v>33</v>
      </c>
      <c r="B37" s="164" t="s">
        <v>30</v>
      </c>
      <c r="C37" s="163" t="s">
        <v>275</v>
      </c>
      <c r="D37" s="162" t="s">
        <v>274</v>
      </c>
      <c r="E37" s="161" t="s">
        <v>273</v>
      </c>
      <c r="F37" s="242" t="s">
        <v>176</v>
      </c>
      <c r="G37" s="271">
        <v>39217</v>
      </c>
      <c r="H37" s="273">
        <v>90</v>
      </c>
      <c r="I37" s="274">
        <v>232</v>
      </c>
      <c r="J37" s="275">
        <v>39221</v>
      </c>
      <c r="K37" s="277">
        <v>170</v>
      </c>
      <c r="L37" s="271">
        <v>39350</v>
      </c>
      <c r="M37" s="273">
        <v>112</v>
      </c>
      <c r="N37" s="274">
        <v>317</v>
      </c>
      <c r="O37" s="275">
        <v>39354</v>
      </c>
      <c r="P37" s="277">
        <v>235</v>
      </c>
      <c r="Q37" s="271">
        <v>39576</v>
      </c>
      <c r="R37" s="273">
        <v>138</v>
      </c>
      <c r="S37" s="274">
        <v>380</v>
      </c>
      <c r="T37" s="275">
        <v>39585</v>
      </c>
      <c r="U37" s="277">
        <v>220</v>
      </c>
      <c r="V37" s="278">
        <v>39714</v>
      </c>
      <c r="W37" s="279">
        <v>138</v>
      </c>
      <c r="X37" s="274">
        <v>490</v>
      </c>
      <c r="Y37" s="278">
        <v>39711</v>
      </c>
      <c r="Z37" s="272">
        <v>269</v>
      </c>
      <c r="AA37" s="280">
        <v>39954</v>
      </c>
      <c r="AB37" s="281">
        <v>112</v>
      </c>
      <c r="AC37" s="282">
        <v>186</v>
      </c>
      <c r="AD37" s="283">
        <v>39956</v>
      </c>
      <c r="AE37" s="276">
        <v>105</v>
      </c>
      <c r="AF37" s="280">
        <v>40066</v>
      </c>
      <c r="AG37" s="281">
        <v>100</v>
      </c>
      <c r="AH37" s="282">
        <v>204</v>
      </c>
      <c r="AI37" s="284">
        <v>40089</v>
      </c>
      <c r="AJ37" s="285">
        <v>251</v>
      </c>
      <c r="AK37" s="280">
        <v>40311</v>
      </c>
      <c r="AL37" s="281">
        <v>92</v>
      </c>
      <c r="AM37" s="282">
        <v>91</v>
      </c>
      <c r="AN37" s="284">
        <v>40306</v>
      </c>
      <c r="AO37" s="285">
        <v>264</v>
      </c>
      <c r="AP37" s="280">
        <v>40436</v>
      </c>
      <c r="AQ37" s="281">
        <v>151</v>
      </c>
      <c r="AR37" s="282">
        <v>304</v>
      </c>
      <c r="AS37" s="284">
        <v>40446</v>
      </c>
      <c r="AT37" s="286">
        <v>267</v>
      </c>
      <c r="AU37" s="280">
        <v>40673</v>
      </c>
      <c r="AV37" s="281">
        <v>90</v>
      </c>
      <c r="AW37" s="282">
        <v>251</v>
      </c>
      <c r="AX37" s="284">
        <v>40670</v>
      </c>
      <c r="AY37" s="286">
        <v>380</v>
      </c>
      <c r="AZ37" s="280">
        <v>40794</v>
      </c>
      <c r="BA37" s="281">
        <v>123</v>
      </c>
      <c r="BB37" s="287">
        <v>246</v>
      </c>
      <c r="BC37" s="284">
        <v>40810</v>
      </c>
      <c r="BD37" s="286">
        <v>425</v>
      </c>
      <c r="BE37" s="288">
        <v>41066</v>
      </c>
      <c r="BF37" s="273">
        <v>110</v>
      </c>
      <c r="BG37" s="274">
        <v>516</v>
      </c>
      <c r="BH37" s="284">
        <v>41041</v>
      </c>
      <c r="BI37" s="277">
        <v>183</v>
      </c>
      <c r="BJ37" s="271">
        <v>41163</v>
      </c>
      <c r="BK37" s="289">
        <v>112</v>
      </c>
      <c r="BL37" s="290">
        <v>303</v>
      </c>
      <c r="BM37" s="275">
        <v>41167</v>
      </c>
      <c r="BN37" s="291">
        <v>493</v>
      </c>
      <c r="BO37" s="288">
        <v>41408</v>
      </c>
      <c r="BP37" s="289">
        <v>101</v>
      </c>
      <c r="BQ37" s="292">
        <v>290</v>
      </c>
      <c r="BR37" s="284">
        <v>41412</v>
      </c>
      <c r="BS37" s="293">
        <v>300</v>
      </c>
      <c r="BT37" s="288">
        <v>41549</v>
      </c>
      <c r="BU37" s="289">
        <v>123</v>
      </c>
      <c r="BV37" s="292">
        <v>309</v>
      </c>
      <c r="BW37" s="284">
        <v>41538</v>
      </c>
      <c r="BX37" s="293">
        <v>469</v>
      </c>
      <c r="BY37" s="288">
        <v>41773</v>
      </c>
      <c r="BZ37" s="289">
        <v>68</v>
      </c>
      <c r="CA37" s="289">
        <v>260</v>
      </c>
      <c r="CB37" s="284">
        <v>41769</v>
      </c>
      <c r="CC37" s="293">
        <v>350</v>
      </c>
      <c r="CD37" s="288">
        <v>41893</v>
      </c>
      <c r="CE37" s="289">
        <v>85</v>
      </c>
      <c r="CF37" s="292">
        <v>336</v>
      </c>
      <c r="CG37" s="284">
        <v>41888</v>
      </c>
      <c r="CH37" s="293">
        <v>351</v>
      </c>
      <c r="CI37" s="288">
        <v>42136</v>
      </c>
      <c r="CJ37" s="289">
        <v>111</v>
      </c>
      <c r="CK37" s="292">
        <v>295</v>
      </c>
      <c r="CL37" s="284">
        <v>42154</v>
      </c>
      <c r="CM37" s="293">
        <v>468</v>
      </c>
      <c r="CN37" s="288">
        <v>42257</v>
      </c>
      <c r="CO37" s="289">
        <v>83</v>
      </c>
      <c r="CP37" s="292">
        <v>324</v>
      </c>
      <c r="CQ37" s="284">
        <v>42280</v>
      </c>
      <c r="CR37" s="293">
        <v>348</v>
      </c>
      <c r="CS37" s="288">
        <v>42515</v>
      </c>
      <c r="CT37" s="289">
        <v>110</v>
      </c>
      <c r="CU37" s="292">
        <v>244</v>
      </c>
      <c r="CV37" s="284">
        <v>42511</v>
      </c>
      <c r="CW37" s="293">
        <v>401</v>
      </c>
      <c r="CX37" s="288">
        <v>42627</v>
      </c>
      <c r="CY37" s="289">
        <v>130</v>
      </c>
      <c r="CZ37" s="292">
        <v>257</v>
      </c>
      <c r="DA37" s="284">
        <v>42630</v>
      </c>
      <c r="DB37" s="293">
        <v>401</v>
      </c>
      <c r="DC37" s="288">
        <v>42866</v>
      </c>
      <c r="DD37" s="289">
        <v>117</v>
      </c>
      <c r="DE37" s="292">
        <v>262</v>
      </c>
      <c r="DF37" s="284">
        <v>42875</v>
      </c>
      <c r="DG37" s="293">
        <v>606</v>
      </c>
      <c r="DH37" s="288">
        <v>42984</v>
      </c>
      <c r="DI37" s="289">
        <v>98</v>
      </c>
      <c r="DJ37" s="292">
        <v>295</v>
      </c>
      <c r="DK37" s="284">
        <v>42994</v>
      </c>
      <c r="DL37" s="293">
        <v>394</v>
      </c>
    </row>
    <row r="38" spans="1:116" x14ac:dyDescent="0.15">
      <c r="A38" s="165">
        <v>34</v>
      </c>
      <c r="B38" s="164" t="s">
        <v>30</v>
      </c>
      <c r="C38" s="163" t="s">
        <v>272</v>
      </c>
      <c r="D38" s="162" t="s">
        <v>271</v>
      </c>
      <c r="E38" s="161" t="s">
        <v>270</v>
      </c>
      <c r="F38" s="242" t="s">
        <v>176</v>
      </c>
      <c r="G38" s="271">
        <v>39212</v>
      </c>
      <c r="H38" s="273">
        <v>546</v>
      </c>
      <c r="I38" s="274">
        <v>1387</v>
      </c>
      <c r="J38" s="275">
        <v>39207</v>
      </c>
      <c r="K38" s="277">
        <v>851</v>
      </c>
      <c r="L38" s="271">
        <v>39351</v>
      </c>
      <c r="M38" s="273">
        <v>556</v>
      </c>
      <c r="N38" s="274">
        <v>1550</v>
      </c>
      <c r="O38" s="275">
        <v>39354</v>
      </c>
      <c r="P38" s="277">
        <v>826</v>
      </c>
      <c r="Q38" s="271">
        <v>39576</v>
      </c>
      <c r="R38" s="273">
        <v>544</v>
      </c>
      <c r="S38" s="274">
        <v>1476</v>
      </c>
      <c r="T38" s="275">
        <v>39585</v>
      </c>
      <c r="U38" s="277">
        <v>1390</v>
      </c>
      <c r="V38" s="278">
        <v>39708</v>
      </c>
      <c r="W38" s="279">
        <v>549</v>
      </c>
      <c r="X38" s="274">
        <v>1976</v>
      </c>
      <c r="Y38" s="278">
        <v>39704</v>
      </c>
      <c r="Z38" s="272">
        <v>833</v>
      </c>
      <c r="AA38" s="280">
        <v>39954</v>
      </c>
      <c r="AB38" s="281">
        <v>1181</v>
      </c>
      <c r="AC38" s="282">
        <v>995</v>
      </c>
      <c r="AD38" s="283">
        <v>39956</v>
      </c>
      <c r="AE38" s="276">
        <v>1264</v>
      </c>
      <c r="AF38" s="280">
        <v>40066</v>
      </c>
      <c r="AG38" s="281">
        <v>977</v>
      </c>
      <c r="AH38" s="282">
        <v>1188</v>
      </c>
      <c r="AI38" s="284">
        <v>40089</v>
      </c>
      <c r="AJ38" s="285">
        <v>1170</v>
      </c>
      <c r="AK38" s="280">
        <v>40302</v>
      </c>
      <c r="AL38" s="281">
        <v>525</v>
      </c>
      <c r="AM38" s="282">
        <v>1892</v>
      </c>
      <c r="AN38" s="284">
        <v>40299</v>
      </c>
      <c r="AO38" s="285">
        <v>1576</v>
      </c>
      <c r="AP38" s="280">
        <v>40436</v>
      </c>
      <c r="AQ38" s="281">
        <v>466</v>
      </c>
      <c r="AR38" s="282">
        <v>2048</v>
      </c>
      <c r="AS38" s="284">
        <v>40439</v>
      </c>
      <c r="AT38" s="285">
        <v>809</v>
      </c>
      <c r="AU38" s="280">
        <v>40675</v>
      </c>
      <c r="AV38" s="281">
        <v>558</v>
      </c>
      <c r="AW38" s="282">
        <v>2508</v>
      </c>
      <c r="AX38" s="284">
        <v>40670</v>
      </c>
      <c r="AY38" s="285">
        <v>1232</v>
      </c>
      <c r="AZ38" s="280">
        <v>40801</v>
      </c>
      <c r="BA38" s="281">
        <v>732</v>
      </c>
      <c r="BB38" s="287">
        <v>1972</v>
      </c>
      <c r="BC38" s="284">
        <v>40803</v>
      </c>
      <c r="BD38" s="285">
        <v>1469</v>
      </c>
      <c r="BE38" s="288">
        <v>41065</v>
      </c>
      <c r="BF38" s="273">
        <v>604</v>
      </c>
      <c r="BG38" s="274">
        <v>1557</v>
      </c>
      <c r="BH38" s="284">
        <v>41069</v>
      </c>
      <c r="BI38" s="277">
        <v>1002</v>
      </c>
      <c r="BJ38" s="271">
        <v>41164</v>
      </c>
      <c r="BK38" s="289">
        <v>257</v>
      </c>
      <c r="BL38" s="290">
        <v>1371</v>
      </c>
      <c r="BM38" s="275">
        <v>41174</v>
      </c>
      <c r="BN38" s="291">
        <v>1406</v>
      </c>
      <c r="BO38" s="288">
        <v>41395</v>
      </c>
      <c r="BP38" s="289">
        <v>742</v>
      </c>
      <c r="BQ38" s="292">
        <v>3009</v>
      </c>
      <c r="BR38" s="284">
        <v>41426</v>
      </c>
      <c r="BS38" s="293">
        <v>1408</v>
      </c>
      <c r="BT38" s="288">
        <v>41542</v>
      </c>
      <c r="BU38" s="289">
        <v>849</v>
      </c>
      <c r="BV38" s="292">
        <v>2156</v>
      </c>
      <c r="BW38" s="284">
        <v>41538</v>
      </c>
      <c r="BX38" s="293">
        <v>1547</v>
      </c>
      <c r="BY38" s="288">
        <v>41779</v>
      </c>
      <c r="BZ38" s="289">
        <v>737</v>
      </c>
      <c r="CA38" s="289">
        <v>3362</v>
      </c>
      <c r="CB38" s="284">
        <v>41790</v>
      </c>
      <c r="CC38" s="293">
        <v>1691</v>
      </c>
      <c r="CD38" s="288">
        <v>41893</v>
      </c>
      <c r="CE38" s="289">
        <v>780</v>
      </c>
      <c r="CF38" s="292">
        <v>3184</v>
      </c>
      <c r="CG38" s="284">
        <v>41888</v>
      </c>
      <c r="CH38" s="293">
        <v>1349</v>
      </c>
      <c r="CI38" s="288">
        <v>42152</v>
      </c>
      <c r="CJ38" s="289">
        <v>487</v>
      </c>
      <c r="CK38" s="292">
        <v>1799</v>
      </c>
      <c r="CL38" s="284">
        <v>42133</v>
      </c>
      <c r="CM38" s="293">
        <v>1588</v>
      </c>
      <c r="CN38" s="288">
        <v>42271</v>
      </c>
      <c r="CO38" s="289">
        <v>750</v>
      </c>
      <c r="CP38" s="292">
        <v>3243</v>
      </c>
      <c r="CQ38" s="284">
        <v>42266</v>
      </c>
      <c r="CR38" s="293">
        <v>1877</v>
      </c>
      <c r="CS38" s="288">
        <v>42515</v>
      </c>
      <c r="CT38" s="289">
        <v>930</v>
      </c>
      <c r="CU38" s="292">
        <v>3784</v>
      </c>
      <c r="CV38" s="284">
        <v>42504</v>
      </c>
      <c r="CW38" s="293">
        <v>2763</v>
      </c>
      <c r="CX38" s="288">
        <v>42627</v>
      </c>
      <c r="CY38" s="289">
        <v>838</v>
      </c>
      <c r="CZ38" s="292">
        <v>2929</v>
      </c>
      <c r="DA38" s="284">
        <v>42630</v>
      </c>
      <c r="DB38" s="293">
        <v>2517</v>
      </c>
      <c r="DC38" s="288">
        <v>42857</v>
      </c>
      <c r="DD38" s="289">
        <v>874</v>
      </c>
      <c r="DE38" s="292">
        <v>3978</v>
      </c>
      <c r="DF38" s="284">
        <v>42861</v>
      </c>
      <c r="DG38" s="293">
        <v>2340</v>
      </c>
      <c r="DH38" s="288">
        <v>42984</v>
      </c>
      <c r="DI38" s="289">
        <v>986</v>
      </c>
      <c r="DJ38" s="292">
        <v>3996</v>
      </c>
      <c r="DK38" s="284">
        <v>42994</v>
      </c>
      <c r="DL38" s="293">
        <v>2905</v>
      </c>
    </row>
    <row r="39" spans="1:116" x14ac:dyDescent="0.15">
      <c r="A39" s="165">
        <v>35</v>
      </c>
      <c r="B39" s="164" t="s">
        <v>76</v>
      </c>
      <c r="C39" s="163" t="s">
        <v>77</v>
      </c>
      <c r="D39" s="162" t="s">
        <v>78</v>
      </c>
      <c r="E39" s="161" t="s">
        <v>79</v>
      </c>
      <c r="F39" s="242" t="s">
        <v>195</v>
      </c>
      <c r="G39" s="271">
        <v>39211</v>
      </c>
      <c r="H39" s="273">
        <v>3469</v>
      </c>
      <c r="I39" s="274">
        <v>3992</v>
      </c>
      <c r="J39" s="275">
        <v>39221</v>
      </c>
      <c r="K39" s="277">
        <v>599</v>
      </c>
      <c r="L39" s="271">
        <v>39351</v>
      </c>
      <c r="M39" s="273">
        <v>4214</v>
      </c>
      <c r="N39" s="274">
        <v>12879</v>
      </c>
      <c r="O39" s="275">
        <v>39354</v>
      </c>
      <c r="P39" s="277">
        <v>8077</v>
      </c>
      <c r="Q39" s="271">
        <v>39576</v>
      </c>
      <c r="R39" s="273">
        <v>4231</v>
      </c>
      <c r="S39" s="274">
        <v>7042</v>
      </c>
      <c r="T39" s="275">
        <v>39585</v>
      </c>
      <c r="U39" s="277">
        <v>1157</v>
      </c>
      <c r="V39" s="278">
        <v>39716</v>
      </c>
      <c r="W39" s="279">
        <v>3906</v>
      </c>
      <c r="X39" s="274">
        <v>7307</v>
      </c>
      <c r="Y39" s="278">
        <v>39697</v>
      </c>
      <c r="Z39" s="272">
        <v>1171</v>
      </c>
      <c r="AA39" s="280">
        <v>39954</v>
      </c>
      <c r="AB39" s="281">
        <v>4745</v>
      </c>
      <c r="AC39" s="282">
        <v>5954</v>
      </c>
      <c r="AD39" s="283">
        <v>39956</v>
      </c>
      <c r="AE39" s="276">
        <v>1112</v>
      </c>
      <c r="AF39" s="280">
        <v>40078</v>
      </c>
      <c r="AG39" s="281">
        <v>2421</v>
      </c>
      <c r="AH39" s="282">
        <v>6724</v>
      </c>
      <c r="AI39" s="284">
        <v>40068</v>
      </c>
      <c r="AJ39" s="285">
        <v>1030</v>
      </c>
      <c r="AK39" s="280">
        <v>40302</v>
      </c>
      <c r="AL39" s="281">
        <v>3696</v>
      </c>
      <c r="AM39" s="282">
        <v>5944</v>
      </c>
      <c r="AN39" s="284">
        <v>40306</v>
      </c>
      <c r="AO39" s="285">
        <v>737</v>
      </c>
      <c r="AP39" s="280">
        <v>40444</v>
      </c>
      <c r="AQ39" s="281">
        <v>4013</v>
      </c>
      <c r="AR39" s="282">
        <v>6014</v>
      </c>
      <c r="AS39" s="284">
        <v>40446</v>
      </c>
      <c r="AT39" s="285">
        <v>922</v>
      </c>
      <c r="AU39" s="280">
        <v>40681</v>
      </c>
      <c r="AV39" s="281">
        <v>3879</v>
      </c>
      <c r="AW39" s="282">
        <v>6839</v>
      </c>
      <c r="AX39" s="284">
        <v>40670</v>
      </c>
      <c r="AY39" s="285">
        <v>853</v>
      </c>
      <c r="AZ39" s="280">
        <v>40794</v>
      </c>
      <c r="BA39" s="281">
        <v>4254</v>
      </c>
      <c r="BB39" s="287">
        <v>5989</v>
      </c>
      <c r="BC39" s="284">
        <v>40810</v>
      </c>
      <c r="BD39" s="285">
        <v>1681</v>
      </c>
      <c r="BE39" s="288">
        <v>41052</v>
      </c>
      <c r="BF39" s="273">
        <v>4495</v>
      </c>
      <c r="BG39" s="274">
        <v>4437</v>
      </c>
      <c r="BH39" s="284">
        <v>41069</v>
      </c>
      <c r="BI39" s="277">
        <v>1175</v>
      </c>
      <c r="BJ39" s="271">
        <v>41164</v>
      </c>
      <c r="BK39" s="289">
        <v>4302</v>
      </c>
      <c r="BL39" s="290">
        <v>6257</v>
      </c>
      <c r="BM39" s="275">
        <v>41167</v>
      </c>
      <c r="BN39" s="291">
        <v>1341</v>
      </c>
      <c r="BO39" s="288">
        <v>41395</v>
      </c>
      <c r="BP39" s="289">
        <v>2865</v>
      </c>
      <c r="BQ39" s="292">
        <v>4874</v>
      </c>
      <c r="BR39" s="284">
        <v>41412</v>
      </c>
      <c r="BS39" s="293">
        <v>1273</v>
      </c>
      <c r="BT39" s="288">
        <v>41550</v>
      </c>
      <c r="BU39" s="289">
        <v>3758</v>
      </c>
      <c r="BV39" s="292">
        <v>5843</v>
      </c>
      <c r="BW39" s="284">
        <v>41545</v>
      </c>
      <c r="BX39" s="293">
        <v>1466</v>
      </c>
      <c r="BY39" s="288">
        <v>41765</v>
      </c>
      <c r="BZ39" s="289">
        <v>3666</v>
      </c>
      <c r="CA39" s="289">
        <v>5845</v>
      </c>
      <c r="CB39" s="284">
        <v>41762</v>
      </c>
      <c r="CC39" s="293">
        <v>1149</v>
      </c>
      <c r="CD39" s="288">
        <v>41898</v>
      </c>
      <c r="CE39" s="289">
        <v>3383</v>
      </c>
      <c r="CF39" s="292">
        <v>5154</v>
      </c>
      <c r="CG39" s="284">
        <v>41888</v>
      </c>
      <c r="CH39" s="293">
        <v>954</v>
      </c>
      <c r="CI39" s="288">
        <v>42136</v>
      </c>
      <c r="CJ39" s="289">
        <v>4177</v>
      </c>
      <c r="CK39" s="292">
        <v>6445</v>
      </c>
      <c r="CL39" s="284">
        <v>42133</v>
      </c>
      <c r="CM39" s="293">
        <v>993</v>
      </c>
      <c r="CN39" s="288">
        <v>42256</v>
      </c>
      <c r="CO39" s="289">
        <v>4622</v>
      </c>
      <c r="CP39" s="292">
        <v>7161</v>
      </c>
      <c r="CQ39" s="284">
        <v>42259</v>
      </c>
      <c r="CR39" s="293">
        <v>1411</v>
      </c>
      <c r="CS39" s="288">
        <v>42515</v>
      </c>
      <c r="CT39" s="289">
        <v>4632</v>
      </c>
      <c r="CU39" s="292">
        <v>7093</v>
      </c>
      <c r="CV39" s="284">
        <v>42511</v>
      </c>
      <c r="CW39" s="293">
        <v>1580</v>
      </c>
      <c r="CX39" s="288">
        <v>42628</v>
      </c>
      <c r="CY39" s="289">
        <v>4041</v>
      </c>
      <c r="CZ39" s="292">
        <v>5893</v>
      </c>
      <c r="DA39" s="284">
        <v>42630</v>
      </c>
      <c r="DB39" s="293">
        <v>1880</v>
      </c>
      <c r="DC39" s="288">
        <v>42857</v>
      </c>
      <c r="DD39" s="289">
        <v>3522</v>
      </c>
      <c r="DE39" s="292">
        <v>6747</v>
      </c>
      <c r="DF39" s="284">
        <v>42875</v>
      </c>
      <c r="DG39" s="293">
        <v>1715</v>
      </c>
      <c r="DH39" s="288">
        <v>42984</v>
      </c>
      <c r="DI39" s="289">
        <v>4924</v>
      </c>
      <c r="DJ39" s="292">
        <v>8303</v>
      </c>
      <c r="DK39" s="284">
        <v>43001</v>
      </c>
      <c r="DL39" s="293">
        <v>2036</v>
      </c>
    </row>
    <row r="40" spans="1:116" x14ac:dyDescent="0.15">
      <c r="A40" s="165">
        <v>36</v>
      </c>
      <c r="B40" s="164" t="s">
        <v>76</v>
      </c>
      <c r="C40" s="163" t="s">
        <v>80</v>
      </c>
      <c r="D40" s="162" t="s">
        <v>81</v>
      </c>
      <c r="E40" s="161" t="s">
        <v>82</v>
      </c>
      <c r="F40" s="242" t="s">
        <v>195</v>
      </c>
      <c r="G40" s="271">
        <v>39218</v>
      </c>
      <c r="H40" s="273">
        <v>3660</v>
      </c>
      <c r="I40" s="274">
        <v>8390</v>
      </c>
      <c r="J40" s="275">
        <v>39221</v>
      </c>
      <c r="K40" s="277">
        <v>2361</v>
      </c>
      <c r="L40" s="271">
        <v>39351</v>
      </c>
      <c r="M40" s="273">
        <v>4507</v>
      </c>
      <c r="N40" s="274">
        <v>15554</v>
      </c>
      <c r="O40" s="275">
        <v>39354</v>
      </c>
      <c r="P40" s="277">
        <v>12748</v>
      </c>
      <c r="Q40" s="271">
        <v>39568</v>
      </c>
      <c r="R40" s="273">
        <v>3110</v>
      </c>
      <c r="S40" s="274">
        <v>7880</v>
      </c>
      <c r="T40" s="275">
        <v>39585</v>
      </c>
      <c r="U40" s="277">
        <v>4098</v>
      </c>
      <c r="V40" s="278">
        <v>39716</v>
      </c>
      <c r="W40" s="279">
        <v>4483</v>
      </c>
      <c r="X40" s="274">
        <v>11912</v>
      </c>
      <c r="Y40" s="278">
        <v>39697</v>
      </c>
      <c r="Z40" s="272">
        <v>3528</v>
      </c>
      <c r="AA40" s="280">
        <v>39954</v>
      </c>
      <c r="AB40" s="281">
        <v>3085</v>
      </c>
      <c r="AC40" s="282">
        <v>7169</v>
      </c>
      <c r="AD40" s="283">
        <v>39956</v>
      </c>
      <c r="AE40" s="276">
        <v>5281</v>
      </c>
      <c r="AF40" s="280">
        <v>40078</v>
      </c>
      <c r="AG40" s="281">
        <v>5206</v>
      </c>
      <c r="AH40" s="282">
        <v>12034</v>
      </c>
      <c r="AI40" s="284">
        <v>40068</v>
      </c>
      <c r="AJ40" s="285">
        <v>6513</v>
      </c>
      <c r="AK40" s="280">
        <v>40311</v>
      </c>
      <c r="AL40" s="281">
        <v>4896</v>
      </c>
      <c r="AM40" s="282">
        <v>11032</v>
      </c>
      <c r="AN40" s="284">
        <v>40306</v>
      </c>
      <c r="AO40" s="285">
        <v>3907</v>
      </c>
      <c r="AP40" s="280">
        <v>40429</v>
      </c>
      <c r="AQ40" s="281">
        <v>4644</v>
      </c>
      <c r="AR40" s="282">
        <v>10890</v>
      </c>
      <c r="AS40" s="284">
        <v>40439</v>
      </c>
      <c r="AT40" s="285">
        <v>6569</v>
      </c>
      <c r="AU40" s="280">
        <v>40675</v>
      </c>
      <c r="AV40" s="281">
        <v>4357</v>
      </c>
      <c r="AW40" s="282">
        <v>9628</v>
      </c>
      <c r="AX40" s="284">
        <v>40677</v>
      </c>
      <c r="AY40" s="285">
        <v>4097</v>
      </c>
      <c r="AZ40" s="280">
        <v>40794</v>
      </c>
      <c r="BA40" s="281">
        <v>3838</v>
      </c>
      <c r="BB40" s="287">
        <v>10699</v>
      </c>
      <c r="BC40" s="284">
        <v>40803</v>
      </c>
      <c r="BD40" s="285">
        <v>6962</v>
      </c>
      <c r="BE40" s="288">
        <v>41060</v>
      </c>
      <c r="BF40" s="273">
        <v>5462</v>
      </c>
      <c r="BG40" s="274">
        <v>9308</v>
      </c>
      <c r="BH40" s="284">
        <v>41069</v>
      </c>
      <c r="BI40" s="277">
        <v>5350</v>
      </c>
      <c r="BJ40" s="271">
        <v>41199</v>
      </c>
      <c r="BK40" s="289">
        <v>5021</v>
      </c>
      <c r="BL40" s="290">
        <v>12183</v>
      </c>
      <c r="BM40" s="275">
        <v>41167</v>
      </c>
      <c r="BN40" s="291">
        <v>6297</v>
      </c>
      <c r="BO40" s="288">
        <v>41396</v>
      </c>
      <c r="BP40" s="289">
        <v>4964</v>
      </c>
      <c r="BQ40" s="292">
        <v>12371</v>
      </c>
      <c r="BR40" s="284">
        <v>41412</v>
      </c>
      <c r="BS40" s="293">
        <v>6990</v>
      </c>
      <c r="BT40" s="288">
        <v>41550</v>
      </c>
      <c r="BU40" s="289">
        <v>5121</v>
      </c>
      <c r="BV40" s="292">
        <v>11809</v>
      </c>
      <c r="BW40" s="284">
        <v>41538</v>
      </c>
      <c r="BX40" s="293">
        <v>7564</v>
      </c>
      <c r="BY40" s="288">
        <v>41779</v>
      </c>
      <c r="BZ40" s="289">
        <v>5744</v>
      </c>
      <c r="CA40" s="289">
        <v>12666</v>
      </c>
      <c r="CB40" s="284">
        <v>41762</v>
      </c>
      <c r="CC40" s="293">
        <v>7947</v>
      </c>
      <c r="CD40" s="288">
        <v>41899</v>
      </c>
      <c r="CE40" s="289">
        <v>5732</v>
      </c>
      <c r="CF40" s="292">
        <v>16251</v>
      </c>
      <c r="CG40" s="284">
        <v>41888</v>
      </c>
      <c r="CH40" s="293">
        <v>4691</v>
      </c>
      <c r="CI40" s="288">
        <v>42137</v>
      </c>
      <c r="CJ40" s="289">
        <v>5416</v>
      </c>
      <c r="CK40" s="292">
        <v>14507</v>
      </c>
      <c r="CL40" s="284">
        <v>42154</v>
      </c>
      <c r="CM40" s="293">
        <v>8321</v>
      </c>
      <c r="CN40" s="288">
        <v>42264</v>
      </c>
      <c r="CO40" s="289">
        <v>3935</v>
      </c>
      <c r="CP40" s="292">
        <v>13111</v>
      </c>
      <c r="CQ40" s="284">
        <v>42259</v>
      </c>
      <c r="CR40" s="293">
        <v>7254</v>
      </c>
      <c r="CS40" s="288">
        <v>42515</v>
      </c>
      <c r="CT40" s="289">
        <v>5079</v>
      </c>
      <c r="CU40" s="292">
        <v>11126</v>
      </c>
      <c r="CV40" s="284">
        <v>42497</v>
      </c>
      <c r="CW40" s="293">
        <v>7116</v>
      </c>
      <c r="CX40" s="288">
        <v>42627</v>
      </c>
      <c r="CY40" s="289">
        <v>3791</v>
      </c>
      <c r="CZ40" s="292">
        <v>10156</v>
      </c>
      <c r="DA40" s="284">
        <v>42630</v>
      </c>
      <c r="DB40" s="293">
        <v>7720</v>
      </c>
      <c r="DC40" s="288">
        <v>42857</v>
      </c>
      <c r="DD40" s="289">
        <v>6274</v>
      </c>
      <c r="DE40" s="292">
        <v>14040</v>
      </c>
      <c r="DF40" s="284">
        <v>42875</v>
      </c>
      <c r="DG40" s="293">
        <v>9265</v>
      </c>
      <c r="DH40" s="288">
        <v>42991</v>
      </c>
      <c r="DI40" s="289">
        <v>7798</v>
      </c>
      <c r="DJ40" s="292">
        <v>12650</v>
      </c>
      <c r="DK40" s="284">
        <v>43001</v>
      </c>
      <c r="DL40" s="293">
        <v>8126</v>
      </c>
    </row>
    <row r="41" spans="1:116" x14ac:dyDescent="0.15">
      <c r="A41" s="165">
        <v>37</v>
      </c>
      <c r="B41" s="164" t="s">
        <v>76</v>
      </c>
      <c r="C41" s="163" t="s">
        <v>80</v>
      </c>
      <c r="D41" s="162" t="s">
        <v>83</v>
      </c>
      <c r="E41" s="161" t="s">
        <v>84</v>
      </c>
      <c r="F41" s="242" t="s">
        <v>195</v>
      </c>
      <c r="G41" s="271">
        <v>39219</v>
      </c>
      <c r="H41" s="273">
        <v>1611</v>
      </c>
      <c r="I41" s="274">
        <v>6764</v>
      </c>
      <c r="J41" s="275">
        <v>39214</v>
      </c>
      <c r="K41" s="277">
        <v>4592</v>
      </c>
      <c r="L41" s="271">
        <v>39351</v>
      </c>
      <c r="M41" s="273">
        <v>1805</v>
      </c>
      <c r="N41" s="274">
        <v>5674</v>
      </c>
      <c r="O41" s="275">
        <v>39354</v>
      </c>
      <c r="P41" s="277">
        <v>4111</v>
      </c>
      <c r="Q41" s="271">
        <v>39567</v>
      </c>
      <c r="R41" s="273">
        <v>1293</v>
      </c>
      <c r="S41" s="274">
        <v>6024</v>
      </c>
      <c r="T41" s="275">
        <v>39578</v>
      </c>
      <c r="U41" s="277">
        <v>5804</v>
      </c>
      <c r="V41" s="278">
        <v>39715</v>
      </c>
      <c r="W41" s="279">
        <v>2616</v>
      </c>
      <c r="X41" s="274">
        <v>8454</v>
      </c>
      <c r="Y41" s="278">
        <v>39711</v>
      </c>
      <c r="Z41" s="272">
        <v>5178</v>
      </c>
      <c r="AA41" s="280">
        <v>39954</v>
      </c>
      <c r="AB41" s="281">
        <v>1620</v>
      </c>
      <c r="AC41" s="282">
        <v>2654</v>
      </c>
      <c r="AD41" s="283">
        <v>39956</v>
      </c>
      <c r="AE41" s="276">
        <v>5207</v>
      </c>
      <c r="AF41" s="280">
        <v>40078</v>
      </c>
      <c r="AG41" s="281">
        <v>2718</v>
      </c>
      <c r="AH41" s="282">
        <v>6600</v>
      </c>
      <c r="AI41" s="284">
        <v>40068</v>
      </c>
      <c r="AJ41" s="285">
        <v>4236</v>
      </c>
      <c r="AK41" s="280">
        <v>40302</v>
      </c>
      <c r="AL41" s="281">
        <v>1988</v>
      </c>
      <c r="AM41" s="282">
        <v>8750</v>
      </c>
      <c r="AN41" s="284">
        <v>40313</v>
      </c>
      <c r="AO41" s="285">
        <v>5390</v>
      </c>
      <c r="AP41" s="280">
        <v>40429</v>
      </c>
      <c r="AQ41" s="281">
        <v>2447</v>
      </c>
      <c r="AR41" s="282">
        <v>9057</v>
      </c>
      <c r="AS41" s="284">
        <v>40432</v>
      </c>
      <c r="AT41" s="285">
        <v>6147</v>
      </c>
      <c r="AU41" s="280">
        <v>40673</v>
      </c>
      <c r="AV41" s="281">
        <v>1999</v>
      </c>
      <c r="AW41" s="282">
        <v>8878</v>
      </c>
      <c r="AX41" s="284">
        <v>40663</v>
      </c>
      <c r="AY41" s="285">
        <v>5799</v>
      </c>
      <c r="AZ41" s="280">
        <v>40793</v>
      </c>
      <c r="BA41" s="281">
        <v>1687</v>
      </c>
      <c r="BB41" s="287">
        <v>7388</v>
      </c>
      <c r="BC41" s="284">
        <v>40796</v>
      </c>
      <c r="BD41" s="285">
        <v>4793</v>
      </c>
      <c r="BE41" s="288">
        <v>41031</v>
      </c>
      <c r="BF41" s="273">
        <v>2086</v>
      </c>
      <c r="BG41" s="274">
        <v>4690</v>
      </c>
      <c r="BH41" s="284">
        <v>41069</v>
      </c>
      <c r="BI41" s="277">
        <v>8376</v>
      </c>
      <c r="BJ41" s="271">
        <v>41200</v>
      </c>
      <c r="BK41" s="289">
        <v>1881</v>
      </c>
      <c r="BL41" s="290">
        <v>8696</v>
      </c>
      <c r="BM41" s="275">
        <v>41174</v>
      </c>
      <c r="BN41" s="291">
        <v>6809</v>
      </c>
      <c r="BO41" s="288">
        <v>41395</v>
      </c>
      <c r="BP41" s="289">
        <v>1986</v>
      </c>
      <c r="BQ41" s="292">
        <v>9375</v>
      </c>
      <c r="BR41" s="278">
        <v>41398</v>
      </c>
      <c r="BS41" s="293">
        <v>6034</v>
      </c>
      <c r="BT41" s="288">
        <v>41549</v>
      </c>
      <c r="BU41" s="289">
        <v>2577</v>
      </c>
      <c r="BV41" s="292">
        <v>9566</v>
      </c>
      <c r="BW41" s="278">
        <v>41552</v>
      </c>
      <c r="BX41" s="293">
        <v>7064</v>
      </c>
      <c r="BY41" s="288">
        <v>41772</v>
      </c>
      <c r="BZ41" s="289">
        <v>1775</v>
      </c>
      <c r="CA41" s="289">
        <v>7707</v>
      </c>
      <c r="CB41" s="284">
        <v>41762</v>
      </c>
      <c r="CC41" s="293">
        <v>5919</v>
      </c>
      <c r="CD41" s="288">
        <v>41886</v>
      </c>
      <c r="CE41" s="289">
        <v>2686</v>
      </c>
      <c r="CF41" s="292">
        <v>7916</v>
      </c>
      <c r="CG41" s="284">
        <v>41902</v>
      </c>
      <c r="CH41" s="293">
        <v>4462</v>
      </c>
      <c r="CI41" s="288">
        <v>42145</v>
      </c>
      <c r="CJ41" s="289">
        <v>1870</v>
      </c>
      <c r="CK41" s="292">
        <v>8996</v>
      </c>
      <c r="CL41" s="284">
        <v>42140</v>
      </c>
      <c r="CM41" s="293">
        <v>7676</v>
      </c>
      <c r="CN41" s="288">
        <v>42263</v>
      </c>
      <c r="CO41" s="289">
        <v>3950</v>
      </c>
      <c r="CP41" s="292">
        <v>11244</v>
      </c>
      <c r="CQ41" s="284">
        <v>42266</v>
      </c>
      <c r="CR41" s="293">
        <v>7146</v>
      </c>
      <c r="CS41" s="288">
        <v>42516</v>
      </c>
      <c r="CT41" s="289">
        <v>2789</v>
      </c>
      <c r="CU41" s="292">
        <v>8673</v>
      </c>
      <c r="CV41" s="284">
        <v>42511</v>
      </c>
      <c r="CW41" s="293">
        <v>5003</v>
      </c>
      <c r="CX41" s="288">
        <v>42626</v>
      </c>
      <c r="CY41" s="289">
        <v>2338</v>
      </c>
      <c r="CZ41" s="292">
        <v>8574</v>
      </c>
      <c r="DA41" s="284">
        <v>42637</v>
      </c>
      <c r="DB41" s="293">
        <v>5944</v>
      </c>
      <c r="DC41" s="288">
        <v>42866</v>
      </c>
      <c r="DD41" s="289">
        <v>1962</v>
      </c>
      <c r="DE41" s="292">
        <v>6832</v>
      </c>
      <c r="DF41" s="284">
        <v>42889</v>
      </c>
      <c r="DG41" s="293">
        <v>5446</v>
      </c>
      <c r="DH41" s="288">
        <v>42984</v>
      </c>
      <c r="DI41" s="289">
        <v>2091</v>
      </c>
      <c r="DJ41" s="292">
        <v>9305</v>
      </c>
      <c r="DK41" s="284">
        <v>43001</v>
      </c>
      <c r="DL41" s="293">
        <v>4663</v>
      </c>
    </row>
    <row r="42" spans="1:116" x14ac:dyDescent="0.15">
      <c r="A42" s="165">
        <v>38</v>
      </c>
      <c r="B42" s="164" t="s">
        <v>76</v>
      </c>
      <c r="C42" s="163" t="s">
        <v>85</v>
      </c>
      <c r="D42" s="162" t="s">
        <v>86</v>
      </c>
      <c r="E42" s="161" t="s">
        <v>87</v>
      </c>
      <c r="F42" s="242" t="s">
        <v>195</v>
      </c>
      <c r="G42" s="271">
        <v>39218</v>
      </c>
      <c r="H42" s="273">
        <v>7081</v>
      </c>
      <c r="I42" s="274">
        <v>8512</v>
      </c>
      <c r="J42" s="275">
        <v>39221</v>
      </c>
      <c r="K42" s="277">
        <v>2061</v>
      </c>
      <c r="L42" s="271">
        <v>39351</v>
      </c>
      <c r="M42" s="273">
        <v>7192</v>
      </c>
      <c r="N42" s="274">
        <v>8513</v>
      </c>
      <c r="O42" s="275">
        <v>39354</v>
      </c>
      <c r="P42" s="277">
        <v>5204</v>
      </c>
      <c r="Q42" s="271">
        <v>39568</v>
      </c>
      <c r="R42" s="273">
        <v>6556</v>
      </c>
      <c r="S42" s="274">
        <v>10440</v>
      </c>
      <c r="T42" s="275">
        <v>39585</v>
      </c>
      <c r="U42" s="277">
        <v>2145</v>
      </c>
      <c r="V42" s="278">
        <v>39716</v>
      </c>
      <c r="W42" s="279">
        <v>5333</v>
      </c>
      <c r="X42" s="274">
        <v>5097</v>
      </c>
      <c r="Y42" s="278">
        <v>39697</v>
      </c>
      <c r="Z42" s="285">
        <v>2675</v>
      </c>
      <c r="AA42" s="288">
        <v>39960</v>
      </c>
      <c r="AB42" s="281">
        <v>7466</v>
      </c>
      <c r="AC42" s="282">
        <v>10866</v>
      </c>
      <c r="AD42" s="294">
        <v>39956</v>
      </c>
      <c r="AE42" s="276">
        <v>1696</v>
      </c>
      <c r="AF42" s="280">
        <v>40078</v>
      </c>
      <c r="AG42" s="281">
        <v>8091</v>
      </c>
      <c r="AH42" s="282">
        <v>8273</v>
      </c>
      <c r="AI42" s="284">
        <v>40068</v>
      </c>
      <c r="AJ42" s="285">
        <v>1612</v>
      </c>
      <c r="AK42" s="280">
        <v>40302</v>
      </c>
      <c r="AL42" s="281">
        <v>6318</v>
      </c>
      <c r="AM42" s="282">
        <v>9575</v>
      </c>
      <c r="AN42" s="284">
        <v>40299</v>
      </c>
      <c r="AO42" s="285">
        <v>6305</v>
      </c>
      <c r="AP42" s="280">
        <v>40444</v>
      </c>
      <c r="AQ42" s="281">
        <v>8909</v>
      </c>
      <c r="AR42" s="282">
        <v>11065</v>
      </c>
      <c r="AS42" s="284">
        <v>40446</v>
      </c>
      <c r="AT42" s="285">
        <v>2983</v>
      </c>
      <c r="AU42" s="280">
        <v>40668</v>
      </c>
      <c r="AV42" s="281">
        <v>6905</v>
      </c>
      <c r="AW42" s="282">
        <v>11192</v>
      </c>
      <c r="AX42" s="284">
        <v>40677</v>
      </c>
      <c r="AY42" s="285">
        <v>2677</v>
      </c>
      <c r="AZ42" s="280">
        <v>40794</v>
      </c>
      <c r="BA42" s="281">
        <v>14456</v>
      </c>
      <c r="BB42" s="287">
        <v>11407</v>
      </c>
      <c r="BC42" s="284">
        <v>40810</v>
      </c>
      <c r="BD42" s="285">
        <v>4674</v>
      </c>
      <c r="BE42" s="288">
        <v>41059</v>
      </c>
      <c r="BF42" s="273">
        <v>5765</v>
      </c>
      <c r="BG42" s="274">
        <v>4266</v>
      </c>
      <c r="BH42" s="284">
        <v>41069</v>
      </c>
      <c r="BI42" s="277">
        <v>2939</v>
      </c>
      <c r="BJ42" s="271">
        <v>41164</v>
      </c>
      <c r="BK42" s="289">
        <v>8185</v>
      </c>
      <c r="BL42" s="290">
        <v>10981</v>
      </c>
      <c r="BM42" s="275">
        <v>41167</v>
      </c>
      <c r="BN42" s="291">
        <v>4144</v>
      </c>
      <c r="BO42" s="288">
        <v>41396</v>
      </c>
      <c r="BP42" s="289">
        <v>7735</v>
      </c>
      <c r="BQ42" s="292">
        <v>9680</v>
      </c>
      <c r="BR42" s="283">
        <v>41412</v>
      </c>
      <c r="BS42" s="295">
        <v>4100</v>
      </c>
      <c r="BT42" s="288">
        <v>41549</v>
      </c>
      <c r="BU42" s="289">
        <v>8232</v>
      </c>
      <c r="BV42" s="292">
        <v>9661</v>
      </c>
      <c r="BW42" s="283">
        <v>41538</v>
      </c>
      <c r="BX42" s="295">
        <v>3627</v>
      </c>
      <c r="BY42" s="288">
        <v>41772</v>
      </c>
      <c r="BZ42" s="289">
        <v>8140</v>
      </c>
      <c r="CA42" s="289">
        <v>10248</v>
      </c>
      <c r="CB42" s="284">
        <v>41769</v>
      </c>
      <c r="CC42" s="295">
        <v>1580</v>
      </c>
      <c r="CD42" s="288">
        <v>41886</v>
      </c>
      <c r="CE42" s="289">
        <v>8806</v>
      </c>
      <c r="CF42" s="292">
        <v>10478</v>
      </c>
      <c r="CG42" s="284">
        <v>41895</v>
      </c>
      <c r="CH42" s="295">
        <v>1538</v>
      </c>
      <c r="CI42" s="288">
        <v>42137</v>
      </c>
      <c r="CJ42" s="289">
        <v>8324</v>
      </c>
      <c r="CK42" s="292">
        <v>9689</v>
      </c>
      <c r="CL42" s="284">
        <v>42133</v>
      </c>
      <c r="CM42" s="295">
        <v>2422</v>
      </c>
      <c r="CN42" s="288">
        <v>42264</v>
      </c>
      <c r="CO42" s="289">
        <v>8183</v>
      </c>
      <c r="CP42" s="292">
        <v>9256</v>
      </c>
      <c r="CQ42" s="284">
        <v>42266</v>
      </c>
      <c r="CR42" s="295">
        <v>1696</v>
      </c>
      <c r="CS42" s="288">
        <v>42502</v>
      </c>
      <c r="CT42" s="289">
        <v>6923</v>
      </c>
      <c r="CU42" s="292">
        <v>9546</v>
      </c>
      <c r="CV42" s="284">
        <v>42511</v>
      </c>
      <c r="CW42" s="295">
        <v>2994</v>
      </c>
      <c r="CX42" s="288">
        <v>42633</v>
      </c>
      <c r="CY42" s="289">
        <v>7639</v>
      </c>
      <c r="CZ42" s="292">
        <v>8514</v>
      </c>
      <c r="DA42" s="284">
        <v>42630</v>
      </c>
      <c r="DB42" s="295">
        <v>5458</v>
      </c>
      <c r="DC42" s="288">
        <v>42864</v>
      </c>
      <c r="DD42" s="289">
        <v>6923</v>
      </c>
      <c r="DE42" s="292">
        <v>9546</v>
      </c>
      <c r="DF42" s="284">
        <v>42861</v>
      </c>
      <c r="DG42" s="295">
        <v>2994</v>
      </c>
      <c r="DH42" s="288">
        <v>42984</v>
      </c>
      <c r="DI42" s="289">
        <v>8401</v>
      </c>
      <c r="DJ42" s="292">
        <v>9937</v>
      </c>
      <c r="DK42" s="284">
        <v>43001</v>
      </c>
      <c r="DL42" s="295">
        <v>3302</v>
      </c>
    </row>
    <row r="43" spans="1:116" x14ac:dyDescent="0.15">
      <c r="A43" s="165">
        <v>39</v>
      </c>
      <c r="B43" s="164" t="s">
        <v>76</v>
      </c>
      <c r="C43" s="163" t="s">
        <v>269</v>
      </c>
      <c r="D43" s="162" t="s">
        <v>268</v>
      </c>
      <c r="E43" s="161" t="s">
        <v>267</v>
      </c>
      <c r="F43" s="242" t="s">
        <v>176</v>
      </c>
      <c r="G43" s="271">
        <v>39219</v>
      </c>
      <c r="H43" s="273">
        <v>1071</v>
      </c>
      <c r="I43" s="274">
        <v>3037</v>
      </c>
      <c r="J43" s="275">
        <v>39214</v>
      </c>
      <c r="K43" s="277">
        <v>3500</v>
      </c>
      <c r="L43" s="271">
        <v>39351</v>
      </c>
      <c r="M43" s="273">
        <v>1189</v>
      </c>
      <c r="N43" s="282">
        <v>2748</v>
      </c>
      <c r="O43" s="275">
        <v>39354</v>
      </c>
      <c r="P43" s="277">
        <v>2523</v>
      </c>
      <c r="Q43" s="271">
        <v>39567</v>
      </c>
      <c r="R43" s="273">
        <v>895</v>
      </c>
      <c r="S43" s="282">
        <v>2385</v>
      </c>
      <c r="T43" s="275">
        <v>39578</v>
      </c>
      <c r="U43" s="277">
        <v>3910</v>
      </c>
      <c r="V43" s="278">
        <v>39715</v>
      </c>
      <c r="W43" s="279">
        <v>1172</v>
      </c>
      <c r="X43" s="274">
        <v>3306</v>
      </c>
      <c r="Y43" s="278">
        <v>39711</v>
      </c>
      <c r="Z43" s="272">
        <v>3171</v>
      </c>
      <c r="AA43" s="280">
        <v>39960</v>
      </c>
      <c r="AB43" s="281">
        <v>1041</v>
      </c>
      <c r="AC43" s="282">
        <v>1761</v>
      </c>
      <c r="AD43" s="283">
        <v>39956</v>
      </c>
      <c r="AE43" s="276">
        <v>3084</v>
      </c>
      <c r="AF43" s="280">
        <v>40078</v>
      </c>
      <c r="AG43" s="281">
        <v>2248</v>
      </c>
      <c r="AH43" s="282">
        <v>4408</v>
      </c>
      <c r="AI43" s="283">
        <v>40068</v>
      </c>
      <c r="AJ43" s="277">
        <v>2629</v>
      </c>
      <c r="AK43" s="280">
        <v>40302</v>
      </c>
      <c r="AL43" s="281">
        <v>1507</v>
      </c>
      <c r="AM43" s="282">
        <v>3464</v>
      </c>
      <c r="AN43" s="283">
        <v>40313</v>
      </c>
      <c r="AO43" s="277">
        <v>3633</v>
      </c>
      <c r="AP43" s="280">
        <v>40436</v>
      </c>
      <c r="AQ43" s="281">
        <v>1632</v>
      </c>
      <c r="AR43" s="282">
        <v>3907</v>
      </c>
      <c r="AS43" s="283">
        <v>40432</v>
      </c>
      <c r="AT43" s="277">
        <v>3407</v>
      </c>
      <c r="AU43" s="280">
        <v>40673</v>
      </c>
      <c r="AV43" s="281">
        <v>1520</v>
      </c>
      <c r="AW43" s="282">
        <v>4024</v>
      </c>
      <c r="AX43" s="283">
        <v>40663</v>
      </c>
      <c r="AY43" s="277">
        <v>4157</v>
      </c>
      <c r="AZ43" s="280">
        <v>40794</v>
      </c>
      <c r="BA43" s="281">
        <v>1497</v>
      </c>
      <c r="BB43" s="287">
        <v>3598</v>
      </c>
      <c r="BC43" s="283">
        <v>40796</v>
      </c>
      <c r="BD43" s="277">
        <v>2442</v>
      </c>
      <c r="BE43" s="288">
        <v>41031</v>
      </c>
      <c r="BF43" s="273">
        <v>1603</v>
      </c>
      <c r="BG43" s="274">
        <v>2283</v>
      </c>
      <c r="BH43" s="284">
        <v>41034</v>
      </c>
      <c r="BI43" s="277">
        <v>3703</v>
      </c>
      <c r="BJ43" s="271">
        <v>41164</v>
      </c>
      <c r="BK43" s="289">
        <v>1601</v>
      </c>
      <c r="BL43" s="290">
        <v>3898</v>
      </c>
      <c r="BM43" s="275">
        <v>41174</v>
      </c>
      <c r="BN43" s="291">
        <v>4216</v>
      </c>
      <c r="BO43" s="296">
        <v>41395</v>
      </c>
      <c r="BP43" s="297">
        <v>1676</v>
      </c>
      <c r="BQ43" s="292">
        <v>4358</v>
      </c>
      <c r="BR43" s="284">
        <v>41398</v>
      </c>
      <c r="BS43" s="295">
        <v>4968</v>
      </c>
      <c r="BT43" s="296">
        <v>41549</v>
      </c>
      <c r="BU43" s="297">
        <v>1646</v>
      </c>
      <c r="BV43" s="292">
        <v>3998</v>
      </c>
      <c r="BW43" s="284">
        <v>41552</v>
      </c>
      <c r="BX43" s="295">
        <v>4070</v>
      </c>
      <c r="BY43" s="288">
        <v>41772</v>
      </c>
      <c r="BZ43" s="289">
        <v>1451</v>
      </c>
      <c r="CA43" s="289">
        <v>4420</v>
      </c>
      <c r="CB43" s="284">
        <v>41762</v>
      </c>
      <c r="CC43" s="295">
        <v>4246</v>
      </c>
      <c r="CD43" s="296">
        <v>41886</v>
      </c>
      <c r="CE43" s="297">
        <v>1633</v>
      </c>
      <c r="CF43" s="292">
        <v>3272</v>
      </c>
      <c r="CG43" s="284">
        <v>41895</v>
      </c>
      <c r="CH43" s="295">
        <v>3271</v>
      </c>
      <c r="CI43" s="296">
        <v>42130</v>
      </c>
      <c r="CJ43" s="297">
        <v>1218</v>
      </c>
      <c r="CK43" s="292">
        <v>4604</v>
      </c>
      <c r="CL43" s="284">
        <v>42133</v>
      </c>
      <c r="CM43" s="295">
        <v>6597</v>
      </c>
      <c r="CN43" s="296">
        <v>42263</v>
      </c>
      <c r="CO43" s="297">
        <v>2387</v>
      </c>
      <c r="CP43" s="292">
        <v>8626</v>
      </c>
      <c r="CQ43" s="284">
        <v>42266</v>
      </c>
      <c r="CR43" s="295">
        <v>3766</v>
      </c>
      <c r="CS43" s="296">
        <v>42509</v>
      </c>
      <c r="CT43" s="297">
        <v>1892</v>
      </c>
      <c r="CU43" s="292">
        <v>4594</v>
      </c>
      <c r="CV43" s="284">
        <v>42511</v>
      </c>
      <c r="CW43" s="295">
        <v>4162</v>
      </c>
      <c r="CX43" s="296">
        <v>42627</v>
      </c>
      <c r="CY43" s="297">
        <v>1852</v>
      </c>
      <c r="CZ43" s="292">
        <v>3277</v>
      </c>
      <c r="DA43" s="284">
        <v>42637</v>
      </c>
      <c r="DB43" s="295">
        <v>4522</v>
      </c>
      <c r="DC43" s="296">
        <v>42866</v>
      </c>
      <c r="DD43" s="297">
        <v>1558</v>
      </c>
      <c r="DE43" s="292">
        <v>3627</v>
      </c>
      <c r="DF43" s="284">
        <v>42889</v>
      </c>
      <c r="DG43" s="295">
        <v>2690</v>
      </c>
      <c r="DH43" s="296">
        <v>42984</v>
      </c>
      <c r="DI43" s="297">
        <v>1592</v>
      </c>
      <c r="DJ43" s="292">
        <v>3626</v>
      </c>
      <c r="DK43" s="284">
        <v>43001</v>
      </c>
      <c r="DL43" s="295">
        <v>2977</v>
      </c>
    </row>
    <row r="44" spans="1:116" ht="14" thickBot="1" x14ac:dyDescent="0.2">
      <c r="A44" s="180">
        <v>40</v>
      </c>
      <c r="B44" s="179" t="s">
        <v>76</v>
      </c>
      <c r="C44" s="178" t="s">
        <v>88</v>
      </c>
      <c r="D44" s="177" t="s">
        <v>89</v>
      </c>
      <c r="E44" s="176" t="s">
        <v>90</v>
      </c>
      <c r="F44" s="245" t="s">
        <v>195</v>
      </c>
      <c r="G44" s="298">
        <v>39212</v>
      </c>
      <c r="H44" s="300">
        <v>1085</v>
      </c>
      <c r="I44" s="301">
        <v>2733</v>
      </c>
      <c r="J44" s="303">
        <v>39221</v>
      </c>
      <c r="K44" s="302">
        <v>2529</v>
      </c>
      <c r="L44" s="298">
        <v>39351</v>
      </c>
      <c r="M44" s="300">
        <v>1433</v>
      </c>
      <c r="N44" s="301">
        <v>4104</v>
      </c>
      <c r="O44" s="303">
        <v>39354</v>
      </c>
      <c r="P44" s="302">
        <v>2701</v>
      </c>
      <c r="Q44" s="298">
        <v>39576</v>
      </c>
      <c r="R44" s="300">
        <v>1015</v>
      </c>
      <c r="S44" s="301">
        <v>2947</v>
      </c>
      <c r="T44" s="303">
        <v>39585</v>
      </c>
      <c r="U44" s="302">
        <v>2718</v>
      </c>
      <c r="V44" s="305">
        <v>39702</v>
      </c>
      <c r="W44" s="306">
        <v>958</v>
      </c>
      <c r="X44" s="301">
        <v>2218</v>
      </c>
      <c r="Y44" s="305">
        <v>39704</v>
      </c>
      <c r="Z44" s="299">
        <v>1635</v>
      </c>
      <c r="AA44" s="307">
        <v>39960</v>
      </c>
      <c r="AB44" s="308">
        <v>869</v>
      </c>
      <c r="AC44" s="309">
        <v>1680</v>
      </c>
      <c r="AD44" s="310">
        <v>39956</v>
      </c>
      <c r="AE44" s="304">
        <v>1378</v>
      </c>
      <c r="AF44" s="307">
        <v>40078</v>
      </c>
      <c r="AG44" s="308">
        <v>1664</v>
      </c>
      <c r="AH44" s="309">
        <v>4708</v>
      </c>
      <c r="AI44" s="310">
        <v>40068</v>
      </c>
      <c r="AJ44" s="302">
        <v>2233</v>
      </c>
      <c r="AK44" s="307">
        <v>40302</v>
      </c>
      <c r="AL44" s="308">
        <v>940</v>
      </c>
      <c r="AM44" s="309">
        <v>2702</v>
      </c>
      <c r="AN44" s="310">
        <v>40299</v>
      </c>
      <c r="AO44" s="302">
        <v>2093</v>
      </c>
      <c r="AP44" s="307">
        <v>40435</v>
      </c>
      <c r="AQ44" s="308">
        <v>1396</v>
      </c>
      <c r="AR44" s="309">
        <v>2912</v>
      </c>
      <c r="AS44" s="310">
        <v>40439</v>
      </c>
      <c r="AT44" s="302">
        <v>1861</v>
      </c>
      <c r="AU44" s="307">
        <v>40667</v>
      </c>
      <c r="AV44" s="308">
        <v>1036</v>
      </c>
      <c r="AW44" s="309">
        <v>2741</v>
      </c>
      <c r="AX44" s="310">
        <v>40663</v>
      </c>
      <c r="AY44" s="302">
        <v>2119</v>
      </c>
      <c r="AZ44" s="307">
        <v>40799</v>
      </c>
      <c r="BA44" s="308">
        <v>969</v>
      </c>
      <c r="BB44" s="311">
        <v>2606</v>
      </c>
      <c r="BC44" s="310">
        <v>40796</v>
      </c>
      <c r="BD44" s="302">
        <v>1592</v>
      </c>
      <c r="BE44" s="312">
        <v>41060</v>
      </c>
      <c r="BF44" s="300">
        <v>1451</v>
      </c>
      <c r="BG44" s="301">
        <v>2495</v>
      </c>
      <c r="BH44" s="313">
        <v>41069</v>
      </c>
      <c r="BI44" s="302">
        <v>2514</v>
      </c>
      <c r="BJ44" s="298">
        <v>41164</v>
      </c>
      <c r="BK44" s="314">
        <v>1616</v>
      </c>
      <c r="BL44" s="315">
        <v>4262</v>
      </c>
      <c r="BM44" s="303">
        <v>41167</v>
      </c>
      <c r="BN44" s="316">
        <v>3385</v>
      </c>
      <c r="BO44" s="317">
        <v>41396</v>
      </c>
      <c r="BP44" s="318">
        <v>1472</v>
      </c>
      <c r="BQ44" s="315">
        <v>4415</v>
      </c>
      <c r="BR44" s="313">
        <v>41398</v>
      </c>
      <c r="BS44" s="319">
        <v>3776</v>
      </c>
      <c r="BT44" s="317">
        <v>41549</v>
      </c>
      <c r="BU44" s="318">
        <v>1594</v>
      </c>
      <c r="BV44" s="315">
        <v>4278</v>
      </c>
      <c r="BW44" s="313">
        <v>41552</v>
      </c>
      <c r="BX44" s="319">
        <v>2951</v>
      </c>
      <c r="BY44" s="317">
        <v>41766</v>
      </c>
      <c r="BZ44" s="318">
        <v>1558</v>
      </c>
      <c r="CA44" s="315">
        <v>4792</v>
      </c>
      <c r="CB44" s="313">
        <v>41769</v>
      </c>
      <c r="CC44" s="319">
        <v>2809</v>
      </c>
      <c r="CD44" s="317">
        <v>41900</v>
      </c>
      <c r="CE44" s="318">
        <v>1636</v>
      </c>
      <c r="CF44" s="315">
        <v>4480</v>
      </c>
      <c r="CG44" s="313">
        <v>41895</v>
      </c>
      <c r="CH44" s="319">
        <v>2626</v>
      </c>
      <c r="CI44" s="317">
        <v>42130</v>
      </c>
      <c r="CJ44" s="318">
        <v>1357</v>
      </c>
      <c r="CK44" s="315">
        <v>4543</v>
      </c>
      <c r="CL44" s="313">
        <v>42140</v>
      </c>
      <c r="CM44" s="319">
        <v>3367</v>
      </c>
      <c r="CN44" s="317">
        <v>42256</v>
      </c>
      <c r="CO44" s="318">
        <v>1557</v>
      </c>
      <c r="CP44" s="315">
        <v>4809</v>
      </c>
      <c r="CQ44" s="313">
        <v>42266</v>
      </c>
      <c r="CR44" s="319">
        <v>1973</v>
      </c>
      <c r="CS44" s="317">
        <v>42515</v>
      </c>
      <c r="CT44" s="318">
        <v>1746</v>
      </c>
      <c r="CU44" s="315">
        <v>5086</v>
      </c>
      <c r="CV44" s="313">
        <v>42497</v>
      </c>
      <c r="CW44" s="319">
        <v>3197</v>
      </c>
      <c r="CX44" s="317">
        <v>42633</v>
      </c>
      <c r="CY44" s="318">
        <v>1847</v>
      </c>
      <c r="CZ44" s="315">
        <v>4847</v>
      </c>
      <c r="DA44" s="313">
        <v>42623</v>
      </c>
      <c r="DB44" s="319">
        <v>3032</v>
      </c>
      <c r="DC44" s="317">
        <v>42865</v>
      </c>
      <c r="DD44" s="318">
        <v>1647</v>
      </c>
      <c r="DE44" s="315">
        <v>4534</v>
      </c>
      <c r="DF44" s="313">
        <v>42875</v>
      </c>
      <c r="DG44" s="319">
        <v>3295</v>
      </c>
      <c r="DH44" s="317">
        <v>42991</v>
      </c>
      <c r="DI44" s="318">
        <v>1634</v>
      </c>
      <c r="DJ44" s="315">
        <v>3238</v>
      </c>
      <c r="DK44" s="313">
        <v>43001</v>
      </c>
      <c r="DL44" s="319">
        <v>2420</v>
      </c>
    </row>
    <row r="45" spans="1:116" x14ac:dyDescent="0.15">
      <c r="A45" s="175">
        <v>41</v>
      </c>
      <c r="B45" s="174" t="s">
        <v>76</v>
      </c>
      <c r="C45" s="173" t="s">
        <v>91</v>
      </c>
      <c r="D45" s="172" t="s">
        <v>92</v>
      </c>
      <c r="E45" s="171" t="s">
        <v>93</v>
      </c>
      <c r="F45" s="244" t="s">
        <v>195</v>
      </c>
      <c r="G45" s="249">
        <v>39219</v>
      </c>
      <c r="H45" s="251">
        <v>2265</v>
      </c>
      <c r="I45" s="252">
        <v>13723</v>
      </c>
      <c r="J45" s="254">
        <v>39214</v>
      </c>
      <c r="K45" s="253">
        <v>4761</v>
      </c>
      <c r="L45" s="249">
        <v>39351</v>
      </c>
      <c r="M45" s="251">
        <v>2084</v>
      </c>
      <c r="N45" s="252">
        <v>13965</v>
      </c>
      <c r="O45" s="254">
        <v>39354</v>
      </c>
      <c r="P45" s="253">
        <v>5004</v>
      </c>
      <c r="Q45" s="256">
        <v>39574</v>
      </c>
      <c r="R45" s="251">
        <v>3000</v>
      </c>
      <c r="S45" s="252">
        <v>11119</v>
      </c>
      <c r="T45" s="254">
        <v>39571</v>
      </c>
      <c r="U45" s="253">
        <v>10041</v>
      </c>
      <c r="V45" s="257">
        <v>39707</v>
      </c>
      <c r="W45" s="258">
        <v>2682</v>
      </c>
      <c r="X45" s="252">
        <v>14451</v>
      </c>
      <c r="Y45" s="257">
        <v>39704</v>
      </c>
      <c r="Z45" s="250">
        <v>7391</v>
      </c>
      <c r="AA45" s="259">
        <v>39960</v>
      </c>
      <c r="AB45" s="260">
        <v>2946</v>
      </c>
      <c r="AC45" s="261">
        <v>17128</v>
      </c>
      <c r="AD45" s="262">
        <v>39956</v>
      </c>
      <c r="AE45" s="255">
        <v>7151</v>
      </c>
      <c r="AF45" s="259">
        <v>40079</v>
      </c>
      <c r="AG45" s="260">
        <v>3135</v>
      </c>
      <c r="AH45" s="261">
        <v>15654</v>
      </c>
      <c r="AI45" s="262">
        <v>40068</v>
      </c>
      <c r="AJ45" s="253">
        <v>7300</v>
      </c>
      <c r="AK45" s="259">
        <v>40303</v>
      </c>
      <c r="AL45" s="260">
        <v>2480</v>
      </c>
      <c r="AM45" s="261">
        <v>13830</v>
      </c>
      <c r="AN45" s="262">
        <v>40306</v>
      </c>
      <c r="AO45" s="253">
        <v>6559</v>
      </c>
      <c r="AP45" s="259">
        <v>40435</v>
      </c>
      <c r="AQ45" s="260">
        <v>2952</v>
      </c>
      <c r="AR45" s="261">
        <v>14895</v>
      </c>
      <c r="AS45" s="262">
        <v>40432</v>
      </c>
      <c r="AT45" s="253">
        <v>6008</v>
      </c>
      <c r="AU45" s="259">
        <v>40675</v>
      </c>
      <c r="AV45" s="260">
        <v>2726</v>
      </c>
      <c r="AW45" s="261">
        <v>18830</v>
      </c>
      <c r="AX45" s="262">
        <v>40670</v>
      </c>
      <c r="AY45" s="253">
        <v>9130</v>
      </c>
      <c r="AZ45" s="259">
        <v>40794</v>
      </c>
      <c r="BA45" s="260">
        <v>2803</v>
      </c>
      <c r="BB45" s="263">
        <v>16102</v>
      </c>
      <c r="BC45" s="262">
        <v>40796</v>
      </c>
      <c r="BD45" s="253">
        <v>7005</v>
      </c>
      <c r="BE45" s="264">
        <v>41060</v>
      </c>
      <c r="BF45" s="251">
        <v>2607</v>
      </c>
      <c r="BG45" s="252">
        <v>8641</v>
      </c>
      <c r="BH45" s="265">
        <v>41069</v>
      </c>
      <c r="BI45" s="253">
        <v>8997</v>
      </c>
      <c r="BJ45" s="249">
        <v>41164</v>
      </c>
      <c r="BK45" s="266">
        <v>2730</v>
      </c>
      <c r="BL45" s="267">
        <v>13560</v>
      </c>
      <c r="BM45" s="254">
        <v>41174</v>
      </c>
      <c r="BN45" s="268">
        <v>8102</v>
      </c>
      <c r="BO45" s="264">
        <v>41395</v>
      </c>
      <c r="BP45" s="266">
        <v>3034</v>
      </c>
      <c r="BQ45" s="269">
        <v>17519</v>
      </c>
      <c r="BR45" s="265">
        <v>41398</v>
      </c>
      <c r="BS45" s="270">
        <v>8918</v>
      </c>
      <c r="BT45" s="264">
        <v>41550</v>
      </c>
      <c r="BU45" s="266">
        <v>2930</v>
      </c>
      <c r="BV45" s="269">
        <v>14597</v>
      </c>
      <c r="BW45" s="265">
        <v>41552</v>
      </c>
      <c r="BX45" s="270">
        <v>7377</v>
      </c>
      <c r="BY45" s="264">
        <v>41779</v>
      </c>
      <c r="BZ45" s="266">
        <v>3029</v>
      </c>
      <c r="CA45" s="266">
        <v>12888</v>
      </c>
      <c r="CB45" s="265">
        <v>41769</v>
      </c>
      <c r="CC45" s="270">
        <v>8876</v>
      </c>
      <c r="CD45" s="264">
        <v>41900</v>
      </c>
      <c r="CE45" s="266">
        <v>3248</v>
      </c>
      <c r="CF45" s="266">
        <v>14486</v>
      </c>
      <c r="CG45" s="265">
        <v>41888</v>
      </c>
      <c r="CH45" s="270">
        <v>6765</v>
      </c>
      <c r="CI45" s="264">
        <v>42145</v>
      </c>
      <c r="CJ45" s="266">
        <v>3462</v>
      </c>
      <c r="CK45" s="266">
        <v>13830</v>
      </c>
      <c r="CL45" s="265">
        <v>42140</v>
      </c>
      <c r="CM45" s="270">
        <v>9616</v>
      </c>
      <c r="CN45" s="264">
        <v>42257</v>
      </c>
      <c r="CO45" s="266">
        <v>3868</v>
      </c>
      <c r="CP45" s="266">
        <v>15862</v>
      </c>
      <c r="CQ45" s="265">
        <v>42266</v>
      </c>
      <c r="CR45" s="270">
        <v>6103</v>
      </c>
      <c r="CS45" s="264">
        <v>42495</v>
      </c>
      <c r="CT45" s="266">
        <v>3017</v>
      </c>
      <c r="CU45" s="266">
        <v>14947</v>
      </c>
      <c r="CV45" s="265">
        <v>42497</v>
      </c>
      <c r="CW45" s="270">
        <v>7465</v>
      </c>
      <c r="CX45" s="264">
        <v>42634</v>
      </c>
      <c r="CY45" s="266">
        <v>3979</v>
      </c>
      <c r="CZ45" s="266">
        <v>16487</v>
      </c>
      <c r="DA45" s="265">
        <v>42623</v>
      </c>
      <c r="DB45" s="270">
        <v>6253</v>
      </c>
      <c r="DC45" s="264">
        <v>42864</v>
      </c>
      <c r="DD45" s="266">
        <v>3303</v>
      </c>
      <c r="DE45" s="266">
        <v>18021</v>
      </c>
      <c r="DF45" s="265">
        <v>42861</v>
      </c>
      <c r="DG45" s="270">
        <v>10204</v>
      </c>
      <c r="DH45" s="264">
        <v>42984</v>
      </c>
      <c r="DI45" s="266">
        <v>4251</v>
      </c>
      <c r="DJ45" s="266">
        <v>19584</v>
      </c>
      <c r="DK45" s="265">
        <v>43001</v>
      </c>
      <c r="DL45" s="270">
        <v>5078</v>
      </c>
    </row>
    <row r="46" spans="1:116" x14ac:dyDescent="0.15">
      <c r="A46" s="165">
        <v>42</v>
      </c>
      <c r="B46" s="164" t="s">
        <v>76</v>
      </c>
      <c r="C46" s="163" t="s">
        <v>94</v>
      </c>
      <c r="D46" s="162" t="s">
        <v>95</v>
      </c>
      <c r="E46" s="161" t="s">
        <v>96</v>
      </c>
      <c r="F46" s="242" t="s">
        <v>195</v>
      </c>
      <c r="G46" s="271">
        <v>39217</v>
      </c>
      <c r="H46" s="273">
        <v>7485</v>
      </c>
      <c r="I46" s="274">
        <v>15513</v>
      </c>
      <c r="J46" s="275">
        <v>39214</v>
      </c>
      <c r="K46" s="277">
        <v>6239</v>
      </c>
      <c r="L46" s="271">
        <v>39351</v>
      </c>
      <c r="M46" s="273">
        <v>6664</v>
      </c>
      <c r="N46" s="274">
        <v>16133</v>
      </c>
      <c r="O46" s="275">
        <v>39354</v>
      </c>
      <c r="P46" s="277">
        <v>4885</v>
      </c>
      <c r="Q46" s="271">
        <v>39568</v>
      </c>
      <c r="R46" s="273">
        <v>6149</v>
      </c>
      <c r="S46" s="274">
        <v>15315</v>
      </c>
      <c r="T46" s="275">
        <v>39571</v>
      </c>
      <c r="U46" s="277">
        <v>4689</v>
      </c>
      <c r="V46" s="278">
        <v>39716</v>
      </c>
      <c r="W46" s="279">
        <v>5437</v>
      </c>
      <c r="X46" s="274">
        <v>13819</v>
      </c>
      <c r="Y46" s="278">
        <v>39711</v>
      </c>
      <c r="Z46" s="272">
        <v>6455</v>
      </c>
      <c r="AA46" s="280">
        <v>39960</v>
      </c>
      <c r="AB46" s="281">
        <v>8306</v>
      </c>
      <c r="AC46" s="282">
        <v>21051</v>
      </c>
      <c r="AD46" s="283">
        <v>39956</v>
      </c>
      <c r="AE46" s="276">
        <v>6303</v>
      </c>
      <c r="AF46" s="280">
        <v>40079</v>
      </c>
      <c r="AG46" s="281">
        <v>7433</v>
      </c>
      <c r="AH46" s="282">
        <v>20672</v>
      </c>
      <c r="AI46" s="284">
        <v>40068</v>
      </c>
      <c r="AJ46" s="285">
        <v>5006</v>
      </c>
      <c r="AK46" s="280">
        <v>40311</v>
      </c>
      <c r="AL46" s="281">
        <v>7210</v>
      </c>
      <c r="AM46" s="282">
        <v>17256</v>
      </c>
      <c r="AN46" s="284">
        <v>40306</v>
      </c>
      <c r="AO46" s="285">
        <v>5715</v>
      </c>
      <c r="AP46" s="280">
        <v>40444</v>
      </c>
      <c r="AQ46" s="281">
        <v>9320</v>
      </c>
      <c r="AR46" s="282">
        <v>16289</v>
      </c>
      <c r="AS46" s="284">
        <v>40432</v>
      </c>
      <c r="AT46" s="286">
        <v>5193</v>
      </c>
      <c r="AU46" s="280">
        <v>40673</v>
      </c>
      <c r="AV46" s="281">
        <v>7149</v>
      </c>
      <c r="AW46" s="282">
        <v>16756</v>
      </c>
      <c r="AX46" s="284">
        <v>40663</v>
      </c>
      <c r="AY46" s="286">
        <v>6308</v>
      </c>
      <c r="AZ46" s="280">
        <v>40799</v>
      </c>
      <c r="BA46" s="281">
        <v>8729</v>
      </c>
      <c r="BB46" s="287">
        <v>16342</v>
      </c>
      <c r="BC46" s="284">
        <v>40803</v>
      </c>
      <c r="BD46" s="286">
        <v>5287</v>
      </c>
      <c r="BE46" s="288">
        <v>41059</v>
      </c>
      <c r="BF46" s="273">
        <v>8083</v>
      </c>
      <c r="BG46" s="274">
        <v>12937</v>
      </c>
      <c r="BH46" s="284">
        <v>41069</v>
      </c>
      <c r="BI46" s="277">
        <v>6480</v>
      </c>
      <c r="BJ46" s="271">
        <v>41163</v>
      </c>
      <c r="BK46" s="289">
        <v>7362</v>
      </c>
      <c r="BL46" s="290">
        <v>16933</v>
      </c>
      <c r="BM46" s="275">
        <v>41167</v>
      </c>
      <c r="BN46" s="291">
        <v>6857</v>
      </c>
      <c r="BO46" s="288">
        <v>41395</v>
      </c>
      <c r="BP46" s="289">
        <v>7478</v>
      </c>
      <c r="BQ46" s="292">
        <v>18085</v>
      </c>
      <c r="BR46" s="284">
        <v>41398</v>
      </c>
      <c r="BS46" s="293">
        <v>6703</v>
      </c>
      <c r="BT46" s="288">
        <v>41549</v>
      </c>
      <c r="BU46" s="289">
        <v>7700</v>
      </c>
      <c r="BV46" s="292">
        <v>17327</v>
      </c>
      <c r="BW46" s="284">
        <v>41545</v>
      </c>
      <c r="BX46" s="293">
        <v>7617</v>
      </c>
      <c r="BY46" s="288">
        <v>41766</v>
      </c>
      <c r="BZ46" s="289">
        <v>8461</v>
      </c>
      <c r="CA46" s="289">
        <v>17127</v>
      </c>
      <c r="CB46" s="284">
        <v>41790</v>
      </c>
      <c r="CC46" s="293">
        <v>5692</v>
      </c>
      <c r="CD46" s="288">
        <v>41905</v>
      </c>
      <c r="CE46" s="289">
        <v>7278</v>
      </c>
      <c r="CF46" s="292">
        <v>18044</v>
      </c>
      <c r="CG46" s="284">
        <v>41909</v>
      </c>
      <c r="CH46" s="293">
        <v>4682</v>
      </c>
      <c r="CI46" s="288">
        <v>42136</v>
      </c>
      <c r="CJ46" s="289">
        <v>8428</v>
      </c>
      <c r="CK46" s="292">
        <v>16039</v>
      </c>
      <c r="CL46" s="284">
        <v>42133</v>
      </c>
      <c r="CM46" s="293">
        <v>6560</v>
      </c>
      <c r="CN46" s="288">
        <v>42256</v>
      </c>
      <c r="CO46" s="289">
        <v>8690</v>
      </c>
      <c r="CP46" s="292">
        <v>17425</v>
      </c>
      <c r="CQ46" s="284">
        <v>42266</v>
      </c>
      <c r="CR46" s="293">
        <v>5608</v>
      </c>
      <c r="CS46" s="288">
        <v>42500</v>
      </c>
      <c r="CT46" s="289">
        <v>13311</v>
      </c>
      <c r="CU46" s="292">
        <v>28056</v>
      </c>
      <c r="CV46" s="284">
        <v>42504</v>
      </c>
      <c r="CW46" s="293">
        <v>9351</v>
      </c>
      <c r="CX46" s="288">
        <v>42634</v>
      </c>
      <c r="CY46" s="289">
        <v>8253</v>
      </c>
      <c r="CZ46" s="292">
        <v>16376</v>
      </c>
      <c r="DA46" s="284">
        <v>42630</v>
      </c>
      <c r="DB46" s="293">
        <v>6400</v>
      </c>
      <c r="DC46" s="288">
        <v>42859</v>
      </c>
      <c r="DD46" s="289">
        <v>9241</v>
      </c>
      <c r="DE46" s="292">
        <v>20258</v>
      </c>
      <c r="DF46" s="284">
        <v>42861</v>
      </c>
      <c r="DG46" s="293">
        <v>6428</v>
      </c>
      <c r="DH46" s="288">
        <v>42984</v>
      </c>
      <c r="DI46" s="289">
        <v>8551</v>
      </c>
      <c r="DJ46" s="292">
        <v>16529</v>
      </c>
      <c r="DK46" s="284">
        <v>42994</v>
      </c>
      <c r="DL46" s="293">
        <v>6279</v>
      </c>
    </row>
    <row r="47" spans="1:116" x14ac:dyDescent="0.15">
      <c r="A47" s="165">
        <v>43</v>
      </c>
      <c r="B47" s="164" t="s">
        <v>76</v>
      </c>
      <c r="C47" s="163" t="s">
        <v>266</v>
      </c>
      <c r="D47" s="162" t="s">
        <v>93</v>
      </c>
      <c r="E47" s="161" t="s">
        <v>265</v>
      </c>
      <c r="F47" s="242" t="s">
        <v>176</v>
      </c>
      <c r="G47" s="271">
        <v>39219</v>
      </c>
      <c r="H47" s="273">
        <v>944</v>
      </c>
      <c r="I47" s="274">
        <v>5422</v>
      </c>
      <c r="J47" s="275">
        <v>39214</v>
      </c>
      <c r="K47" s="277">
        <v>2254</v>
      </c>
      <c r="L47" s="271">
        <v>39351</v>
      </c>
      <c r="M47" s="273">
        <v>952</v>
      </c>
      <c r="N47" s="274">
        <v>5782</v>
      </c>
      <c r="O47" s="275">
        <v>39354</v>
      </c>
      <c r="P47" s="277">
        <v>2736</v>
      </c>
      <c r="Q47" s="271">
        <v>39574</v>
      </c>
      <c r="R47" s="273">
        <v>1052</v>
      </c>
      <c r="S47" s="274">
        <v>6359</v>
      </c>
      <c r="T47" s="275">
        <v>39571</v>
      </c>
      <c r="U47" s="277">
        <v>3097</v>
      </c>
      <c r="V47" s="278">
        <v>39707</v>
      </c>
      <c r="W47" s="279">
        <v>975</v>
      </c>
      <c r="X47" s="274">
        <v>5623</v>
      </c>
      <c r="Y47" s="278">
        <v>39704</v>
      </c>
      <c r="Z47" s="272">
        <v>2947</v>
      </c>
      <c r="AA47" s="280">
        <v>39960</v>
      </c>
      <c r="AB47" s="281">
        <v>884</v>
      </c>
      <c r="AC47" s="282">
        <v>4929</v>
      </c>
      <c r="AD47" s="283">
        <v>39942</v>
      </c>
      <c r="AE47" s="276">
        <v>2506</v>
      </c>
      <c r="AF47" s="280">
        <v>40079</v>
      </c>
      <c r="AG47" s="281">
        <v>1064</v>
      </c>
      <c r="AH47" s="282">
        <v>5810</v>
      </c>
      <c r="AI47" s="284">
        <v>40068</v>
      </c>
      <c r="AJ47" s="285">
        <v>2736</v>
      </c>
      <c r="AK47" s="280">
        <v>40303</v>
      </c>
      <c r="AL47" s="281">
        <v>1035</v>
      </c>
      <c r="AM47" s="282">
        <v>5137</v>
      </c>
      <c r="AN47" s="284">
        <v>40306</v>
      </c>
      <c r="AO47" s="285">
        <v>2588</v>
      </c>
      <c r="AP47" s="280">
        <v>40435</v>
      </c>
      <c r="AQ47" s="281">
        <v>1291</v>
      </c>
      <c r="AR47" s="282">
        <v>5350</v>
      </c>
      <c r="AS47" s="284">
        <v>40432</v>
      </c>
      <c r="AT47" s="286">
        <v>2367</v>
      </c>
      <c r="AU47" s="280">
        <v>40675</v>
      </c>
      <c r="AV47" s="281">
        <v>926</v>
      </c>
      <c r="AW47" s="282">
        <v>5171</v>
      </c>
      <c r="AX47" s="284">
        <v>40670</v>
      </c>
      <c r="AY47" s="286">
        <v>2968</v>
      </c>
      <c r="AZ47" s="280">
        <v>40794</v>
      </c>
      <c r="BA47" s="281">
        <v>980</v>
      </c>
      <c r="BB47" s="287">
        <v>5290</v>
      </c>
      <c r="BC47" s="284">
        <v>40796</v>
      </c>
      <c r="BD47" s="286">
        <v>2417</v>
      </c>
      <c r="BE47" s="288">
        <v>41060</v>
      </c>
      <c r="BF47" s="273">
        <v>1134</v>
      </c>
      <c r="BG47" s="274">
        <v>2830</v>
      </c>
      <c r="BH47" s="284">
        <v>41069</v>
      </c>
      <c r="BI47" s="277">
        <v>2846</v>
      </c>
      <c r="BJ47" s="271">
        <v>41165</v>
      </c>
      <c r="BK47" s="289">
        <v>1084</v>
      </c>
      <c r="BL47" s="290">
        <v>6025</v>
      </c>
      <c r="BM47" s="275">
        <v>41174</v>
      </c>
      <c r="BN47" s="291">
        <v>2600</v>
      </c>
      <c r="BO47" s="288">
        <v>41395</v>
      </c>
      <c r="BP47" s="289">
        <v>1111</v>
      </c>
      <c r="BQ47" s="292">
        <v>5771</v>
      </c>
      <c r="BR47" s="284">
        <v>41398</v>
      </c>
      <c r="BS47" s="293">
        <v>2830</v>
      </c>
      <c r="BT47" s="288">
        <v>41550</v>
      </c>
      <c r="BU47" s="289">
        <v>1087</v>
      </c>
      <c r="BV47" s="292">
        <v>5550</v>
      </c>
      <c r="BW47" s="284">
        <v>41552</v>
      </c>
      <c r="BX47" s="293">
        <v>3066</v>
      </c>
      <c r="BY47" s="288">
        <v>41781</v>
      </c>
      <c r="BZ47" s="289">
        <v>824</v>
      </c>
      <c r="CA47" s="289">
        <v>3902</v>
      </c>
      <c r="CB47" s="284">
        <v>41769</v>
      </c>
      <c r="CC47" s="293">
        <v>2237</v>
      </c>
      <c r="CD47" s="288">
        <v>41898</v>
      </c>
      <c r="CE47" s="289">
        <v>1200</v>
      </c>
      <c r="CF47" s="292">
        <v>5118</v>
      </c>
      <c r="CG47" s="284">
        <v>41888</v>
      </c>
      <c r="CH47" s="293">
        <v>2335</v>
      </c>
      <c r="CI47" s="288">
        <v>42145</v>
      </c>
      <c r="CJ47" s="289">
        <v>1113</v>
      </c>
      <c r="CK47" s="292">
        <v>3873</v>
      </c>
      <c r="CL47" s="284">
        <v>42140</v>
      </c>
      <c r="CM47" s="293">
        <v>2756</v>
      </c>
      <c r="CN47" s="288">
        <v>42257</v>
      </c>
      <c r="CO47" s="289">
        <v>1183</v>
      </c>
      <c r="CP47" s="292">
        <v>5024</v>
      </c>
      <c r="CQ47" s="284">
        <v>42259</v>
      </c>
      <c r="CR47" s="293">
        <v>2220</v>
      </c>
      <c r="CS47" s="288">
        <v>42495</v>
      </c>
      <c r="CT47" s="289">
        <v>1267</v>
      </c>
      <c r="CU47" s="292">
        <v>5138</v>
      </c>
      <c r="CV47" s="284">
        <v>42497</v>
      </c>
      <c r="CW47" s="293">
        <v>2661</v>
      </c>
      <c r="CX47" s="288">
        <v>42633</v>
      </c>
      <c r="CY47" s="289">
        <v>1457</v>
      </c>
      <c r="CZ47" s="292">
        <v>6299</v>
      </c>
      <c r="DA47" s="284">
        <v>42644</v>
      </c>
      <c r="DB47" s="293">
        <v>2276</v>
      </c>
      <c r="DC47" s="288">
        <v>42864</v>
      </c>
      <c r="DD47" s="289">
        <v>1352</v>
      </c>
      <c r="DE47" s="292">
        <v>4866</v>
      </c>
      <c r="DF47" s="284">
        <v>42861</v>
      </c>
      <c r="DG47" s="293">
        <v>2682</v>
      </c>
      <c r="DH47" s="288">
        <v>42984</v>
      </c>
      <c r="DI47" s="289">
        <v>1212</v>
      </c>
      <c r="DJ47" s="292">
        <v>5016</v>
      </c>
      <c r="DK47" s="284">
        <v>43001</v>
      </c>
      <c r="DL47" s="293">
        <v>1690</v>
      </c>
    </row>
    <row r="48" spans="1:116" x14ac:dyDescent="0.15">
      <c r="A48" s="165">
        <v>44</v>
      </c>
      <c r="B48" s="164" t="s">
        <v>76</v>
      </c>
      <c r="C48" s="163" t="s">
        <v>112</v>
      </c>
      <c r="D48" s="162" t="s">
        <v>264</v>
      </c>
      <c r="E48" s="161" t="s">
        <v>263</v>
      </c>
      <c r="F48" s="242" t="s">
        <v>176</v>
      </c>
      <c r="G48" s="271">
        <v>39217</v>
      </c>
      <c r="H48" s="273">
        <v>2735</v>
      </c>
      <c r="I48" s="274">
        <v>8412</v>
      </c>
      <c r="J48" s="275">
        <v>39214</v>
      </c>
      <c r="K48" s="277">
        <v>12143</v>
      </c>
      <c r="L48" s="271">
        <v>39351</v>
      </c>
      <c r="M48" s="273">
        <v>8533</v>
      </c>
      <c r="N48" s="274">
        <v>23290</v>
      </c>
      <c r="O48" s="275">
        <v>39354</v>
      </c>
      <c r="P48" s="277">
        <v>16629</v>
      </c>
      <c r="Q48" s="271">
        <v>39568</v>
      </c>
      <c r="R48" s="273">
        <v>10246</v>
      </c>
      <c r="S48" s="274">
        <v>33290</v>
      </c>
      <c r="T48" s="275">
        <v>39571</v>
      </c>
      <c r="U48" s="277">
        <v>13498</v>
      </c>
      <c r="V48" s="278">
        <v>39716</v>
      </c>
      <c r="W48" s="279">
        <v>5753</v>
      </c>
      <c r="X48" s="274">
        <v>13671</v>
      </c>
      <c r="Y48" s="278">
        <v>39711</v>
      </c>
      <c r="Z48" s="272">
        <v>9753</v>
      </c>
      <c r="AA48" s="280">
        <v>39960</v>
      </c>
      <c r="AB48" s="281">
        <v>8366</v>
      </c>
      <c r="AC48" s="282">
        <v>16730</v>
      </c>
      <c r="AD48" s="283">
        <v>39956</v>
      </c>
      <c r="AE48" s="276">
        <v>5749</v>
      </c>
      <c r="AF48" s="280">
        <v>40078</v>
      </c>
      <c r="AG48" s="281">
        <v>7495</v>
      </c>
      <c r="AH48" s="282">
        <v>14628</v>
      </c>
      <c r="AI48" s="284">
        <v>40068</v>
      </c>
      <c r="AJ48" s="285">
        <v>4423</v>
      </c>
      <c r="AK48" s="280">
        <v>40304</v>
      </c>
      <c r="AL48" s="281">
        <v>5196</v>
      </c>
      <c r="AM48" s="282">
        <v>16136</v>
      </c>
      <c r="AN48" s="284">
        <v>40313</v>
      </c>
      <c r="AO48" s="285">
        <v>8685</v>
      </c>
      <c r="AP48" s="280">
        <v>40443</v>
      </c>
      <c r="AQ48" s="281">
        <v>3841</v>
      </c>
      <c r="AR48" s="282">
        <v>10130</v>
      </c>
      <c r="AS48" s="284">
        <v>40432</v>
      </c>
      <c r="AT48" s="285">
        <v>7476</v>
      </c>
      <c r="AU48" s="280">
        <v>40681</v>
      </c>
      <c r="AV48" s="281">
        <v>6058</v>
      </c>
      <c r="AW48" s="282">
        <v>20010</v>
      </c>
      <c r="AX48" s="284">
        <v>40670</v>
      </c>
      <c r="AY48" s="285">
        <v>7261</v>
      </c>
      <c r="AZ48" s="280">
        <v>40799</v>
      </c>
      <c r="BA48" s="281">
        <v>5684</v>
      </c>
      <c r="BB48" s="287">
        <v>13805</v>
      </c>
      <c r="BC48" s="284">
        <v>40803</v>
      </c>
      <c r="BD48" s="285">
        <v>8406</v>
      </c>
      <c r="BE48" s="288">
        <v>41059</v>
      </c>
      <c r="BF48" s="273">
        <v>5608</v>
      </c>
      <c r="BG48" s="274">
        <v>13250</v>
      </c>
      <c r="BH48" s="284">
        <v>41062</v>
      </c>
      <c r="BI48" s="277">
        <v>9213</v>
      </c>
      <c r="BJ48" s="271">
        <v>41163</v>
      </c>
      <c r="BK48" s="289">
        <v>6265</v>
      </c>
      <c r="BL48" s="290">
        <v>18303</v>
      </c>
      <c r="BM48" s="275">
        <v>41174</v>
      </c>
      <c r="BN48" s="291">
        <v>9065</v>
      </c>
      <c r="BO48" s="288">
        <v>41395</v>
      </c>
      <c r="BP48" s="289">
        <v>6561</v>
      </c>
      <c r="BQ48" s="292">
        <v>19195</v>
      </c>
      <c r="BR48" s="284">
        <v>41398</v>
      </c>
      <c r="BS48" s="293">
        <v>9577</v>
      </c>
      <c r="BT48" s="288">
        <v>41549</v>
      </c>
      <c r="BU48" s="289">
        <v>6729</v>
      </c>
      <c r="BV48" s="292">
        <v>18822</v>
      </c>
      <c r="BW48" s="284">
        <v>41545</v>
      </c>
      <c r="BX48" s="293">
        <v>9879</v>
      </c>
      <c r="BY48" s="288">
        <v>41772</v>
      </c>
      <c r="BZ48" s="289">
        <v>7027</v>
      </c>
      <c r="CA48" s="289">
        <v>17164</v>
      </c>
      <c r="CB48" s="284">
        <v>41769</v>
      </c>
      <c r="CC48" s="293">
        <v>7998</v>
      </c>
      <c r="CD48" s="288">
        <v>41891</v>
      </c>
      <c r="CE48" s="289">
        <v>7906</v>
      </c>
      <c r="CF48" s="292">
        <v>21946</v>
      </c>
      <c r="CG48" s="284">
        <v>41888</v>
      </c>
      <c r="CH48" s="293">
        <v>10243</v>
      </c>
      <c r="CI48" s="288">
        <v>42137</v>
      </c>
      <c r="CJ48" s="289">
        <v>8133</v>
      </c>
      <c r="CK48" s="292">
        <v>22625</v>
      </c>
      <c r="CL48" s="284">
        <v>42133</v>
      </c>
      <c r="CM48" s="293">
        <v>8990</v>
      </c>
      <c r="CN48" s="288">
        <v>42257</v>
      </c>
      <c r="CO48" s="289">
        <v>7222</v>
      </c>
      <c r="CP48" s="292">
        <v>19064</v>
      </c>
      <c r="CQ48" s="284">
        <v>42266</v>
      </c>
      <c r="CR48" s="293">
        <v>6468</v>
      </c>
      <c r="CS48" s="288">
        <v>42501</v>
      </c>
      <c r="CT48" s="289">
        <v>7800</v>
      </c>
      <c r="CU48" s="292">
        <v>28019</v>
      </c>
      <c r="CV48" s="284">
        <v>42511</v>
      </c>
      <c r="CW48" s="293">
        <v>10030</v>
      </c>
      <c r="CX48" s="288">
        <v>42621</v>
      </c>
      <c r="CY48" s="289">
        <v>7160</v>
      </c>
      <c r="CZ48" s="292">
        <v>21141</v>
      </c>
      <c r="DA48" s="284">
        <v>42630</v>
      </c>
      <c r="DB48" s="293">
        <v>8346</v>
      </c>
      <c r="DC48" s="288">
        <v>42858</v>
      </c>
      <c r="DD48" s="289">
        <v>8389</v>
      </c>
      <c r="DE48" s="292">
        <v>25824</v>
      </c>
      <c r="DF48" s="284">
        <v>42861</v>
      </c>
      <c r="DG48" s="293">
        <v>9745</v>
      </c>
      <c r="DH48" s="288">
        <v>42984</v>
      </c>
      <c r="DI48" s="289">
        <v>7802</v>
      </c>
      <c r="DJ48" s="292">
        <v>23979</v>
      </c>
      <c r="DK48" s="284">
        <v>43001</v>
      </c>
      <c r="DL48" s="293">
        <v>12536</v>
      </c>
    </row>
    <row r="49" spans="1:116" x14ac:dyDescent="0.15">
      <c r="A49" s="165">
        <v>45</v>
      </c>
      <c r="B49" s="164" t="s">
        <v>76</v>
      </c>
      <c r="C49" s="163" t="s">
        <v>92</v>
      </c>
      <c r="D49" s="162" t="s">
        <v>97</v>
      </c>
      <c r="E49" s="161" t="s">
        <v>98</v>
      </c>
      <c r="F49" s="242" t="s">
        <v>195</v>
      </c>
      <c r="G49" s="271">
        <v>39217</v>
      </c>
      <c r="H49" s="273">
        <v>3081</v>
      </c>
      <c r="I49" s="274">
        <v>16471</v>
      </c>
      <c r="J49" s="275">
        <v>39214</v>
      </c>
      <c r="K49" s="277">
        <v>13891</v>
      </c>
      <c r="L49" s="271">
        <v>39351</v>
      </c>
      <c r="M49" s="273">
        <v>3432</v>
      </c>
      <c r="N49" s="274">
        <v>23840</v>
      </c>
      <c r="O49" s="275">
        <v>39354</v>
      </c>
      <c r="P49" s="277">
        <v>11707</v>
      </c>
      <c r="Q49" s="271">
        <v>39568</v>
      </c>
      <c r="R49" s="273">
        <v>3974</v>
      </c>
      <c r="S49" s="274">
        <v>25732</v>
      </c>
      <c r="T49" s="275">
        <v>39571</v>
      </c>
      <c r="U49" s="277">
        <v>18273</v>
      </c>
      <c r="V49" s="278">
        <v>39716</v>
      </c>
      <c r="W49" s="279">
        <v>4089</v>
      </c>
      <c r="X49" s="274">
        <v>20929</v>
      </c>
      <c r="Y49" s="278">
        <v>39711</v>
      </c>
      <c r="Z49" s="272">
        <v>16307</v>
      </c>
      <c r="AA49" s="280">
        <v>39960</v>
      </c>
      <c r="AB49" s="281">
        <v>3385</v>
      </c>
      <c r="AC49" s="282">
        <v>20508</v>
      </c>
      <c r="AD49" s="283">
        <v>39956</v>
      </c>
      <c r="AE49" s="276">
        <v>10507</v>
      </c>
      <c r="AF49" s="280">
        <v>40078</v>
      </c>
      <c r="AG49" s="281">
        <v>8483</v>
      </c>
      <c r="AH49" s="282">
        <v>22495</v>
      </c>
      <c r="AI49" s="284">
        <v>40068</v>
      </c>
      <c r="AJ49" s="285">
        <v>11485</v>
      </c>
      <c r="AK49" s="280">
        <v>40302</v>
      </c>
      <c r="AL49" s="281">
        <v>4013</v>
      </c>
      <c r="AM49" s="282">
        <v>18701</v>
      </c>
      <c r="AN49" s="284">
        <v>40306</v>
      </c>
      <c r="AO49" s="285">
        <v>12727</v>
      </c>
      <c r="AP49" s="280">
        <v>40435</v>
      </c>
      <c r="AQ49" s="281">
        <v>3771</v>
      </c>
      <c r="AR49" s="282">
        <v>24601</v>
      </c>
      <c r="AS49" s="284">
        <v>40432</v>
      </c>
      <c r="AT49" s="285">
        <v>12752</v>
      </c>
      <c r="AU49" s="280">
        <v>40675</v>
      </c>
      <c r="AV49" s="281">
        <v>3285</v>
      </c>
      <c r="AW49" s="282">
        <v>26106</v>
      </c>
      <c r="AX49" s="284">
        <v>40677</v>
      </c>
      <c r="AY49" s="285">
        <v>12370</v>
      </c>
      <c r="AZ49" s="280">
        <v>40799</v>
      </c>
      <c r="BA49" s="281">
        <v>3968</v>
      </c>
      <c r="BB49" s="287">
        <v>18993</v>
      </c>
      <c r="BC49" s="284">
        <v>40803</v>
      </c>
      <c r="BD49" s="285">
        <v>15946</v>
      </c>
      <c r="BE49" s="288">
        <v>41059</v>
      </c>
      <c r="BF49" s="273">
        <v>3189</v>
      </c>
      <c r="BG49" s="274">
        <v>14533</v>
      </c>
      <c r="BH49" s="284">
        <v>41062</v>
      </c>
      <c r="BI49" s="277">
        <v>13555</v>
      </c>
      <c r="BJ49" s="271">
        <v>41199</v>
      </c>
      <c r="BK49" s="289">
        <v>3472</v>
      </c>
      <c r="BL49" s="290">
        <v>22800</v>
      </c>
      <c r="BM49" s="275">
        <v>41167</v>
      </c>
      <c r="BN49" s="291">
        <v>14405</v>
      </c>
      <c r="BO49" s="288">
        <v>41401</v>
      </c>
      <c r="BP49" s="289">
        <v>3858</v>
      </c>
      <c r="BQ49" s="292">
        <v>20485</v>
      </c>
      <c r="BR49" s="284">
        <v>41412</v>
      </c>
      <c r="BS49" s="293">
        <v>15398</v>
      </c>
      <c r="BT49" s="288">
        <v>41549</v>
      </c>
      <c r="BU49" s="289">
        <v>3951</v>
      </c>
      <c r="BV49" s="292">
        <v>20202</v>
      </c>
      <c r="BW49" s="284">
        <v>41552</v>
      </c>
      <c r="BX49" s="293">
        <v>14353</v>
      </c>
      <c r="BY49" s="288">
        <v>41772</v>
      </c>
      <c r="BZ49" s="289">
        <v>3616</v>
      </c>
      <c r="CA49" s="289">
        <v>20639</v>
      </c>
      <c r="CB49" s="284">
        <v>41762</v>
      </c>
      <c r="CC49" s="293">
        <v>16089</v>
      </c>
      <c r="CD49" s="288">
        <v>41914</v>
      </c>
      <c r="CE49" s="289">
        <v>3980</v>
      </c>
      <c r="CF49" s="292">
        <v>20528</v>
      </c>
      <c r="CG49" s="284">
        <v>41895</v>
      </c>
      <c r="CH49" s="293">
        <v>15513</v>
      </c>
      <c r="CI49" s="288">
        <v>42136</v>
      </c>
      <c r="CJ49" s="289">
        <v>4113</v>
      </c>
      <c r="CK49" s="292">
        <v>26831</v>
      </c>
      <c r="CL49" s="284">
        <v>42133</v>
      </c>
      <c r="CM49" s="293">
        <v>12417</v>
      </c>
      <c r="CN49" s="288">
        <v>42263</v>
      </c>
      <c r="CO49" s="289">
        <v>3637</v>
      </c>
      <c r="CP49" s="292">
        <v>20999</v>
      </c>
      <c r="CQ49" s="284">
        <v>42266</v>
      </c>
      <c r="CR49" s="293">
        <v>11320</v>
      </c>
      <c r="CS49" s="288">
        <v>42509</v>
      </c>
      <c r="CT49" s="289">
        <v>4443</v>
      </c>
      <c r="CU49" s="292">
        <v>22351</v>
      </c>
      <c r="CV49" s="284">
        <v>42511</v>
      </c>
      <c r="CW49" s="293">
        <v>12712</v>
      </c>
      <c r="CX49" s="288">
        <v>42628</v>
      </c>
      <c r="CY49" s="289">
        <v>4360</v>
      </c>
      <c r="CZ49" s="292">
        <v>22274</v>
      </c>
      <c r="DA49" s="284">
        <v>42637</v>
      </c>
      <c r="DB49" s="293">
        <v>12247</v>
      </c>
      <c r="DC49" s="288">
        <v>42858</v>
      </c>
      <c r="DD49" s="289">
        <v>6445</v>
      </c>
      <c r="DE49" s="292">
        <v>23214</v>
      </c>
      <c r="DF49" s="284">
        <v>42875</v>
      </c>
      <c r="DG49" s="293">
        <v>11394</v>
      </c>
      <c r="DH49" s="288">
        <v>42984</v>
      </c>
      <c r="DI49" s="289">
        <v>2985</v>
      </c>
      <c r="DJ49" s="292">
        <v>19551</v>
      </c>
      <c r="DK49" s="284">
        <v>43001</v>
      </c>
      <c r="DL49" s="293">
        <v>11576</v>
      </c>
    </row>
    <row r="50" spans="1:116" x14ac:dyDescent="0.15">
      <c r="A50" s="165">
        <v>46</v>
      </c>
      <c r="B50" s="164" t="s">
        <v>76</v>
      </c>
      <c r="C50" s="163" t="s">
        <v>262</v>
      </c>
      <c r="D50" s="162" t="s">
        <v>261</v>
      </c>
      <c r="E50" s="161" t="s">
        <v>260</v>
      </c>
      <c r="F50" s="242" t="s">
        <v>176</v>
      </c>
      <c r="G50" s="271">
        <v>39217</v>
      </c>
      <c r="H50" s="273">
        <v>1373</v>
      </c>
      <c r="I50" s="274">
        <v>7481</v>
      </c>
      <c r="J50" s="275">
        <v>39214</v>
      </c>
      <c r="K50" s="277">
        <v>4703</v>
      </c>
      <c r="L50" s="271">
        <v>39351</v>
      </c>
      <c r="M50" s="273">
        <v>1290</v>
      </c>
      <c r="N50" s="274">
        <v>3506</v>
      </c>
      <c r="O50" s="275">
        <v>39354</v>
      </c>
      <c r="P50" s="277">
        <v>3583</v>
      </c>
      <c r="Q50" s="271">
        <v>39576</v>
      </c>
      <c r="R50" s="273">
        <v>1190</v>
      </c>
      <c r="S50" s="274">
        <v>4763</v>
      </c>
      <c r="T50" s="275">
        <v>39585</v>
      </c>
      <c r="U50" s="277">
        <v>4504</v>
      </c>
      <c r="V50" s="278">
        <v>39707</v>
      </c>
      <c r="W50" s="279">
        <v>1598</v>
      </c>
      <c r="X50" s="274">
        <v>5879</v>
      </c>
      <c r="Y50" s="278">
        <v>39718</v>
      </c>
      <c r="Z50" s="272">
        <v>5347</v>
      </c>
      <c r="AA50" s="280">
        <v>39961</v>
      </c>
      <c r="AB50" s="281">
        <v>1269</v>
      </c>
      <c r="AC50" s="282">
        <v>5187</v>
      </c>
      <c r="AD50" s="283">
        <v>39956</v>
      </c>
      <c r="AE50" s="276">
        <v>4981</v>
      </c>
      <c r="AF50" s="280">
        <v>40078</v>
      </c>
      <c r="AG50" s="281">
        <v>2184</v>
      </c>
      <c r="AH50" s="282">
        <v>6998</v>
      </c>
      <c r="AI50" s="284">
        <v>40068</v>
      </c>
      <c r="AJ50" s="285">
        <v>3800</v>
      </c>
      <c r="AK50" s="280">
        <v>40302</v>
      </c>
      <c r="AL50" s="281">
        <v>1353</v>
      </c>
      <c r="AM50" s="282">
        <v>5832</v>
      </c>
      <c r="AN50" s="284">
        <v>40299</v>
      </c>
      <c r="AO50" s="285">
        <v>4961</v>
      </c>
      <c r="AP50" s="280">
        <v>40458</v>
      </c>
      <c r="AQ50" s="281">
        <v>2660</v>
      </c>
      <c r="AR50" s="282">
        <v>4606</v>
      </c>
      <c r="AS50" s="284">
        <v>40446</v>
      </c>
      <c r="AT50" s="285">
        <v>3443</v>
      </c>
      <c r="AU50" s="280">
        <v>40674</v>
      </c>
      <c r="AV50" s="281">
        <v>1150</v>
      </c>
      <c r="AW50" s="282">
        <v>5796</v>
      </c>
      <c r="AX50" s="284">
        <v>40677</v>
      </c>
      <c r="AY50" s="285">
        <v>3298</v>
      </c>
      <c r="AZ50" s="280">
        <v>40799</v>
      </c>
      <c r="BA50" s="281">
        <v>1217</v>
      </c>
      <c r="BB50" s="287">
        <v>5186</v>
      </c>
      <c r="BC50" s="284">
        <v>40796</v>
      </c>
      <c r="BD50" s="285">
        <v>2888</v>
      </c>
      <c r="BE50" s="288">
        <v>41052</v>
      </c>
      <c r="BF50" s="273">
        <v>1153</v>
      </c>
      <c r="BG50" s="274">
        <v>3570</v>
      </c>
      <c r="BH50" s="284">
        <v>41062</v>
      </c>
      <c r="BI50" s="277">
        <v>4359</v>
      </c>
      <c r="BJ50" s="271">
        <v>41164</v>
      </c>
      <c r="BK50" s="289">
        <v>1537</v>
      </c>
      <c r="BL50" s="290">
        <v>5951</v>
      </c>
      <c r="BM50" s="275">
        <v>41167</v>
      </c>
      <c r="BN50" s="291">
        <v>4342</v>
      </c>
      <c r="BO50" s="288">
        <v>41396</v>
      </c>
      <c r="BP50" s="289">
        <v>1586</v>
      </c>
      <c r="BQ50" s="292">
        <v>4688</v>
      </c>
      <c r="BR50" s="284">
        <v>41398</v>
      </c>
      <c r="BS50" s="293">
        <v>3965</v>
      </c>
      <c r="BT50" s="288">
        <v>41584</v>
      </c>
      <c r="BU50" s="289">
        <v>1671</v>
      </c>
      <c r="BV50" s="292">
        <v>4954</v>
      </c>
      <c r="BW50" s="284">
        <v>41552</v>
      </c>
      <c r="BX50" s="293">
        <v>3869</v>
      </c>
      <c r="BY50" s="288">
        <v>41772</v>
      </c>
      <c r="BZ50" s="289">
        <v>1552</v>
      </c>
      <c r="CA50" s="289">
        <v>5110</v>
      </c>
      <c r="CB50" s="284">
        <v>41762</v>
      </c>
      <c r="CC50" s="293">
        <v>3810</v>
      </c>
      <c r="CD50" s="288">
        <v>41900</v>
      </c>
      <c r="CE50" s="289">
        <v>1517</v>
      </c>
      <c r="CF50" s="292">
        <v>5461</v>
      </c>
      <c r="CG50" s="284">
        <v>41895</v>
      </c>
      <c r="CH50" s="293">
        <v>3043</v>
      </c>
      <c r="CI50" s="288">
        <v>42145</v>
      </c>
      <c r="CJ50" s="289">
        <v>1297</v>
      </c>
      <c r="CK50" s="292">
        <v>6222</v>
      </c>
      <c r="CL50" s="284">
        <v>42140</v>
      </c>
      <c r="CM50" s="293">
        <v>3029</v>
      </c>
      <c r="CN50" s="288">
        <v>42256</v>
      </c>
      <c r="CO50" s="289">
        <v>1451</v>
      </c>
      <c r="CP50" s="292">
        <v>5129</v>
      </c>
      <c r="CQ50" s="284">
        <v>42266</v>
      </c>
      <c r="CR50" s="293">
        <v>2811</v>
      </c>
      <c r="CS50" s="288">
        <v>42502</v>
      </c>
      <c r="CT50" s="289">
        <v>1258</v>
      </c>
      <c r="CU50" s="292">
        <v>4788</v>
      </c>
      <c r="CV50" s="284">
        <v>42504</v>
      </c>
      <c r="CW50" s="293">
        <v>3174</v>
      </c>
      <c r="CX50" s="288">
        <v>42627</v>
      </c>
      <c r="CY50" s="289">
        <v>1334</v>
      </c>
      <c r="CZ50" s="292">
        <v>4059</v>
      </c>
      <c r="DA50" s="284">
        <v>42623</v>
      </c>
      <c r="DB50" s="293">
        <v>2994</v>
      </c>
      <c r="DC50" s="288">
        <v>42865</v>
      </c>
      <c r="DD50" s="289">
        <v>1391</v>
      </c>
      <c r="DE50" s="292">
        <v>6610</v>
      </c>
      <c r="DF50" s="284">
        <v>42875</v>
      </c>
      <c r="DG50" s="293">
        <v>4469</v>
      </c>
      <c r="DH50" s="288">
        <v>42991</v>
      </c>
      <c r="DI50" s="289">
        <v>1336</v>
      </c>
      <c r="DJ50" s="292">
        <v>3305</v>
      </c>
      <c r="DK50" s="284">
        <v>43001</v>
      </c>
      <c r="DL50" s="293">
        <v>2866</v>
      </c>
    </row>
    <row r="51" spans="1:116" x14ac:dyDescent="0.15">
      <c r="A51" s="165">
        <v>47</v>
      </c>
      <c r="B51" s="164" t="s">
        <v>76</v>
      </c>
      <c r="C51" s="163" t="s">
        <v>58</v>
      </c>
      <c r="D51" s="162" t="s">
        <v>80</v>
      </c>
      <c r="E51" s="161" t="s">
        <v>99</v>
      </c>
      <c r="F51" s="242" t="s">
        <v>195</v>
      </c>
      <c r="G51" s="271">
        <v>39218</v>
      </c>
      <c r="H51" s="273">
        <v>4530</v>
      </c>
      <c r="I51" s="274">
        <v>9162</v>
      </c>
      <c r="J51" s="275">
        <v>39221</v>
      </c>
      <c r="K51" s="277">
        <v>2495</v>
      </c>
      <c r="L51" s="271">
        <v>39351</v>
      </c>
      <c r="M51" s="273">
        <v>3446</v>
      </c>
      <c r="N51" s="274">
        <v>5498</v>
      </c>
      <c r="O51" s="275">
        <v>39354</v>
      </c>
      <c r="P51" s="277">
        <v>1835</v>
      </c>
      <c r="Q51" s="271">
        <v>39568</v>
      </c>
      <c r="R51" s="273">
        <v>4614</v>
      </c>
      <c r="S51" s="274">
        <v>9415</v>
      </c>
      <c r="T51" s="275">
        <v>39585</v>
      </c>
      <c r="U51" s="277">
        <v>3553</v>
      </c>
      <c r="V51" s="278">
        <v>39707</v>
      </c>
      <c r="W51" s="279">
        <v>5041</v>
      </c>
      <c r="X51" s="274">
        <v>9322</v>
      </c>
      <c r="Y51" s="278">
        <v>39697</v>
      </c>
      <c r="Z51" s="272">
        <v>2043</v>
      </c>
      <c r="AA51" s="280">
        <v>39961</v>
      </c>
      <c r="AB51" s="281">
        <v>5539</v>
      </c>
      <c r="AC51" s="282">
        <v>8901</v>
      </c>
      <c r="AD51" s="283">
        <v>39956</v>
      </c>
      <c r="AE51" s="276">
        <v>2464</v>
      </c>
      <c r="AF51" s="280">
        <v>40078</v>
      </c>
      <c r="AG51" s="281">
        <v>2544</v>
      </c>
      <c r="AH51" s="282">
        <v>6708</v>
      </c>
      <c r="AI51" s="284">
        <v>40068</v>
      </c>
      <c r="AJ51" s="285">
        <v>2847</v>
      </c>
      <c r="AK51" s="280">
        <v>40311</v>
      </c>
      <c r="AL51" s="281">
        <v>3922</v>
      </c>
      <c r="AM51" s="282">
        <v>7398</v>
      </c>
      <c r="AN51" s="284">
        <v>40313</v>
      </c>
      <c r="AO51" s="285">
        <v>2319</v>
      </c>
      <c r="AP51" s="280">
        <v>40444</v>
      </c>
      <c r="AQ51" s="281">
        <v>4280</v>
      </c>
      <c r="AR51" s="282">
        <v>8945</v>
      </c>
      <c r="AS51" s="284">
        <v>40432</v>
      </c>
      <c r="AT51" s="285">
        <v>4578</v>
      </c>
      <c r="AU51" s="280">
        <v>40667</v>
      </c>
      <c r="AV51" s="281">
        <v>3881</v>
      </c>
      <c r="AW51" s="282">
        <v>7535</v>
      </c>
      <c r="AX51" s="284">
        <v>40677</v>
      </c>
      <c r="AY51" s="285">
        <v>3855</v>
      </c>
      <c r="AZ51" s="280">
        <v>40794</v>
      </c>
      <c r="BA51" s="281">
        <v>4137</v>
      </c>
      <c r="BB51" s="287">
        <v>10248</v>
      </c>
      <c r="BC51" s="284">
        <v>40796</v>
      </c>
      <c r="BD51" s="285">
        <v>4274</v>
      </c>
      <c r="BE51" s="288">
        <v>41060</v>
      </c>
      <c r="BF51" s="273">
        <v>4192</v>
      </c>
      <c r="BG51" s="274">
        <v>6091</v>
      </c>
      <c r="BH51" s="284">
        <v>41069</v>
      </c>
      <c r="BI51" s="277">
        <v>3172</v>
      </c>
      <c r="BJ51" s="271">
        <v>41164</v>
      </c>
      <c r="BK51" s="289">
        <v>4635</v>
      </c>
      <c r="BL51" s="290">
        <v>9180</v>
      </c>
      <c r="BM51" s="275">
        <v>41167</v>
      </c>
      <c r="BN51" s="291">
        <v>3327</v>
      </c>
      <c r="BO51" s="288">
        <v>41396</v>
      </c>
      <c r="BP51" s="289">
        <v>4543</v>
      </c>
      <c r="BQ51" s="292">
        <v>8727</v>
      </c>
      <c r="BR51" s="278">
        <v>41412</v>
      </c>
      <c r="BS51" s="293">
        <v>3473</v>
      </c>
      <c r="BT51" s="288">
        <v>41549</v>
      </c>
      <c r="BU51" s="289">
        <v>4216</v>
      </c>
      <c r="BV51" s="292">
        <v>7922</v>
      </c>
      <c r="BW51" s="278">
        <v>41538</v>
      </c>
      <c r="BX51" s="293">
        <v>3202</v>
      </c>
      <c r="BY51" s="288">
        <v>41779</v>
      </c>
      <c r="BZ51" s="289">
        <v>3425</v>
      </c>
      <c r="CA51" s="289">
        <v>7732</v>
      </c>
      <c r="CB51" s="284">
        <v>41790</v>
      </c>
      <c r="CC51" s="293">
        <v>2698</v>
      </c>
      <c r="CD51" s="288">
        <v>41905</v>
      </c>
      <c r="CE51" s="289">
        <v>3457</v>
      </c>
      <c r="CF51" s="292">
        <v>7212</v>
      </c>
      <c r="CG51" s="284">
        <v>41902</v>
      </c>
      <c r="CH51" s="293">
        <v>1856</v>
      </c>
      <c r="CI51" s="288">
        <v>42145</v>
      </c>
      <c r="CJ51" s="289">
        <v>3595</v>
      </c>
      <c r="CK51" s="292">
        <v>8002</v>
      </c>
      <c r="CL51" s="284">
        <v>42133</v>
      </c>
      <c r="CM51" s="293">
        <v>2259</v>
      </c>
      <c r="CN51" s="288">
        <v>42263</v>
      </c>
      <c r="CO51" s="289">
        <v>4127</v>
      </c>
      <c r="CP51" s="292">
        <v>7037</v>
      </c>
      <c r="CQ51" s="284">
        <v>42266</v>
      </c>
      <c r="CR51" s="293">
        <v>2706</v>
      </c>
      <c r="CS51" s="288">
        <v>42502</v>
      </c>
      <c r="CT51" s="289">
        <v>3460</v>
      </c>
      <c r="CU51" s="292">
        <v>8459</v>
      </c>
      <c r="CV51" s="284">
        <v>42511</v>
      </c>
      <c r="CW51" s="293">
        <v>3542</v>
      </c>
      <c r="CX51" s="288">
        <v>42633</v>
      </c>
      <c r="CY51" s="289">
        <v>4039</v>
      </c>
      <c r="CZ51" s="292">
        <v>6740</v>
      </c>
      <c r="DA51" s="284">
        <v>42644</v>
      </c>
      <c r="DB51" s="293">
        <v>3425</v>
      </c>
      <c r="DC51" s="288">
        <v>42859</v>
      </c>
      <c r="DD51" s="289">
        <v>4637</v>
      </c>
      <c r="DE51" s="292">
        <v>9223</v>
      </c>
      <c r="DF51" s="284">
        <v>42861</v>
      </c>
      <c r="DG51" s="293">
        <v>4792</v>
      </c>
      <c r="DH51" s="288">
        <v>42984</v>
      </c>
      <c r="DI51" s="289">
        <v>3625</v>
      </c>
      <c r="DJ51" s="292">
        <v>6414</v>
      </c>
      <c r="DK51" s="284">
        <v>42994</v>
      </c>
      <c r="DL51" s="293">
        <v>3704</v>
      </c>
    </row>
    <row r="52" spans="1:116" x14ac:dyDescent="0.15">
      <c r="A52" s="165">
        <v>48</v>
      </c>
      <c r="B52" s="164" t="s">
        <v>76</v>
      </c>
      <c r="C52" s="163" t="s">
        <v>58</v>
      </c>
      <c r="D52" s="162" t="s">
        <v>259</v>
      </c>
      <c r="E52" s="161" t="s">
        <v>258</v>
      </c>
      <c r="F52" s="242" t="s">
        <v>176</v>
      </c>
      <c r="G52" s="271">
        <v>39212</v>
      </c>
      <c r="H52" s="273">
        <v>2593</v>
      </c>
      <c r="I52" s="274">
        <v>6755</v>
      </c>
      <c r="J52" s="275">
        <v>39221</v>
      </c>
      <c r="K52" s="277">
        <v>3167</v>
      </c>
      <c r="L52" s="271">
        <v>39351</v>
      </c>
      <c r="M52" s="273">
        <v>1902</v>
      </c>
      <c r="N52" s="274">
        <v>5113</v>
      </c>
      <c r="O52" s="275">
        <v>39354</v>
      </c>
      <c r="P52" s="277">
        <v>2637</v>
      </c>
      <c r="Q52" s="271">
        <v>39576</v>
      </c>
      <c r="R52" s="273">
        <v>2112</v>
      </c>
      <c r="S52" s="274">
        <v>8540</v>
      </c>
      <c r="T52" s="275">
        <v>39585</v>
      </c>
      <c r="U52" s="277">
        <v>4686</v>
      </c>
      <c r="V52" s="278">
        <v>39707</v>
      </c>
      <c r="W52" s="279">
        <v>2596</v>
      </c>
      <c r="X52" s="274">
        <v>7309</v>
      </c>
      <c r="Y52" s="278">
        <v>39697</v>
      </c>
      <c r="Z52" s="285">
        <v>2888</v>
      </c>
      <c r="AA52" s="288">
        <v>39961</v>
      </c>
      <c r="AB52" s="281">
        <v>3544</v>
      </c>
      <c r="AC52" s="282">
        <v>7324</v>
      </c>
      <c r="AD52" s="294">
        <v>39956</v>
      </c>
      <c r="AE52" s="276">
        <v>2992</v>
      </c>
      <c r="AF52" s="280">
        <v>40078</v>
      </c>
      <c r="AG52" s="281">
        <v>2098</v>
      </c>
      <c r="AH52" s="282">
        <v>5479</v>
      </c>
      <c r="AI52" s="284">
        <v>40068</v>
      </c>
      <c r="AJ52" s="285">
        <v>2685</v>
      </c>
      <c r="AK52" s="280">
        <v>40311</v>
      </c>
      <c r="AL52" s="281">
        <v>1982</v>
      </c>
      <c r="AM52" s="282">
        <v>6308</v>
      </c>
      <c r="AN52" s="284">
        <v>40313</v>
      </c>
      <c r="AO52" s="285">
        <v>2593</v>
      </c>
      <c r="AP52" s="280">
        <v>40435</v>
      </c>
      <c r="AQ52" s="281">
        <v>2647</v>
      </c>
      <c r="AR52" s="282">
        <v>7119</v>
      </c>
      <c r="AS52" s="284">
        <v>40446</v>
      </c>
      <c r="AT52" s="285">
        <v>2502</v>
      </c>
      <c r="AU52" s="280">
        <v>40682</v>
      </c>
      <c r="AV52" s="281">
        <v>2633</v>
      </c>
      <c r="AW52" s="282">
        <v>8206</v>
      </c>
      <c r="AX52" s="284">
        <v>40670</v>
      </c>
      <c r="AY52" s="285">
        <v>5151</v>
      </c>
      <c r="AZ52" s="280">
        <v>40793</v>
      </c>
      <c r="BA52" s="281">
        <v>2091</v>
      </c>
      <c r="BB52" s="287">
        <v>5561</v>
      </c>
      <c r="BC52" s="284">
        <v>40810</v>
      </c>
      <c r="BD52" s="285">
        <v>3650</v>
      </c>
      <c r="BE52" s="288">
        <v>41059</v>
      </c>
      <c r="BF52" s="273">
        <v>2611</v>
      </c>
      <c r="BG52" s="274">
        <v>4285</v>
      </c>
      <c r="BH52" s="284">
        <v>41069</v>
      </c>
      <c r="BI52" s="277">
        <v>3775</v>
      </c>
      <c r="BJ52" s="271">
        <v>41164</v>
      </c>
      <c r="BK52" s="289">
        <v>2760</v>
      </c>
      <c r="BL52" s="290">
        <v>7767</v>
      </c>
      <c r="BM52" s="275">
        <v>41167</v>
      </c>
      <c r="BN52" s="291">
        <v>3652</v>
      </c>
      <c r="BO52" s="288">
        <v>41395</v>
      </c>
      <c r="BP52" s="289">
        <v>2887</v>
      </c>
      <c r="BQ52" s="292">
        <v>7392</v>
      </c>
      <c r="BR52" s="283">
        <v>41412</v>
      </c>
      <c r="BS52" s="295">
        <v>4899</v>
      </c>
      <c r="BT52" s="288">
        <v>41549</v>
      </c>
      <c r="BU52" s="289">
        <v>2732</v>
      </c>
      <c r="BV52" s="292">
        <v>5578</v>
      </c>
      <c r="BW52" s="283">
        <v>41545</v>
      </c>
      <c r="BX52" s="295">
        <v>3251</v>
      </c>
      <c r="BY52" s="288">
        <v>41766</v>
      </c>
      <c r="BZ52" s="289">
        <v>2466</v>
      </c>
      <c r="CA52" s="289">
        <v>5850</v>
      </c>
      <c r="CB52" s="284">
        <v>41769</v>
      </c>
      <c r="CC52" s="295">
        <v>2506</v>
      </c>
      <c r="CD52" s="288">
        <v>41898</v>
      </c>
      <c r="CE52" s="289">
        <v>2963</v>
      </c>
      <c r="CF52" s="292">
        <v>7062</v>
      </c>
      <c r="CG52" s="284">
        <v>41895</v>
      </c>
      <c r="CH52" s="295">
        <v>2510</v>
      </c>
      <c r="CI52" s="288">
        <v>42130</v>
      </c>
      <c r="CJ52" s="289">
        <v>2584</v>
      </c>
      <c r="CK52" s="292">
        <v>5436</v>
      </c>
      <c r="CL52" s="284">
        <v>42133</v>
      </c>
      <c r="CM52" s="295">
        <v>3590</v>
      </c>
      <c r="CN52" s="288">
        <v>42263</v>
      </c>
      <c r="CO52" s="289">
        <v>3251</v>
      </c>
      <c r="CP52" s="292">
        <v>5359</v>
      </c>
      <c r="CQ52" s="284">
        <v>42266</v>
      </c>
      <c r="CR52" s="295">
        <v>3257</v>
      </c>
      <c r="CS52" s="288">
        <v>42509</v>
      </c>
      <c r="CT52" s="289">
        <v>3207</v>
      </c>
      <c r="CU52" s="292">
        <v>9604</v>
      </c>
      <c r="CV52" s="284">
        <v>42511</v>
      </c>
      <c r="CW52" s="295">
        <v>3429</v>
      </c>
      <c r="CX52" s="288">
        <v>42634</v>
      </c>
      <c r="CY52" s="289">
        <v>2894</v>
      </c>
      <c r="CZ52" s="292">
        <v>7597</v>
      </c>
      <c r="DA52" s="284">
        <v>42644</v>
      </c>
      <c r="DB52" s="295">
        <v>3555</v>
      </c>
      <c r="DC52" s="288">
        <v>42859</v>
      </c>
      <c r="DD52" s="289">
        <v>1977</v>
      </c>
      <c r="DE52" s="292">
        <v>4998</v>
      </c>
      <c r="DF52" s="284">
        <v>42861</v>
      </c>
      <c r="DG52" s="295">
        <v>4729</v>
      </c>
      <c r="DH52" s="288">
        <v>42984</v>
      </c>
      <c r="DI52" s="289">
        <v>2846</v>
      </c>
      <c r="DJ52" s="292">
        <v>7266</v>
      </c>
      <c r="DK52" s="284">
        <v>42994</v>
      </c>
      <c r="DL52" s="295">
        <v>2938</v>
      </c>
    </row>
    <row r="53" spans="1:116" x14ac:dyDescent="0.15">
      <c r="A53" s="165">
        <v>49</v>
      </c>
      <c r="B53" s="164" t="s">
        <v>76</v>
      </c>
      <c r="C53" s="163" t="s">
        <v>96</v>
      </c>
      <c r="D53" s="162" t="s">
        <v>100</v>
      </c>
      <c r="E53" s="161" t="s">
        <v>101</v>
      </c>
      <c r="F53" s="242" t="s">
        <v>195</v>
      </c>
      <c r="G53" s="271">
        <v>39217</v>
      </c>
      <c r="H53" s="273">
        <v>4502</v>
      </c>
      <c r="I53" s="274">
        <v>21634</v>
      </c>
      <c r="J53" s="275">
        <v>39214</v>
      </c>
      <c r="K53" s="277">
        <v>5687</v>
      </c>
      <c r="L53" s="271">
        <v>39351</v>
      </c>
      <c r="M53" s="273">
        <v>4251</v>
      </c>
      <c r="N53" s="282">
        <v>11296</v>
      </c>
      <c r="O53" s="275">
        <v>39354</v>
      </c>
      <c r="P53" s="277">
        <v>5302</v>
      </c>
      <c r="Q53" s="271">
        <v>39567</v>
      </c>
      <c r="R53" s="273">
        <v>4034</v>
      </c>
      <c r="S53" s="282">
        <v>20893</v>
      </c>
      <c r="T53" s="275">
        <v>39578</v>
      </c>
      <c r="U53" s="277">
        <v>6619</v>
      </c>
      <c r="V53" s="278">
        <v>39715</v>
      </c>
      <c r="W53" s="279">
        <v>4231</v>
      </c>
      <c r="X53" s="274">
        <v>11009</v>
      </c>
      <c r="Y53" s="278">
        <v>39718</v>
      </c>
      <c r="Z53" s="272">
        <v>5962</v>
      </c>
      <c r="AA53" s="280">
        <v>39961</v>
      </c>
      <c r="AB53" s="281">
        <v>4122</v>
      </c>
      <c r="AC53" s="282">
        <v>8661</v>
      </c>
      <c r="AD53" s="283">
        <v>39956</v>
      </c>
      <c r="AE53" s="276">
        <v>5705</v>
      </c>
      <c r="AF53" s="280">
        <v>40078</v>
      </c>
      <c r="AG53" s="281">
        <v>3272</v>
      </c>
      <c r="AH53" s="282">
        <v>10679</v>
      </c>
      <c r="AI53" s="283">
        <v>40068</v>
      </c>
      <c r="AJ53" s="277">
        <v>4786</v>
      </c>
      <c r="AK53" s="280">
        <v>40303</v>
      </c>
      <c r="AL53" s="281">
        <v>4123</v>
      </c>
      <c r="AM53" s="282">
        <v>11641</v>
      </c>
      <c r="AN53" s="283">
        <v>40313</v>
      </c>
      <c r="AO53" s="277">
        <v>4676</v>
      </c>
      <c r="AP53" s="280">
        <v>40436</v>
      </c>
      <c r="AQ53" s="281">
        <v>5082</v>
      </c>
      <c r="AR53" s="282">
        <v>11880</v>
      </c>
      <c r="AS53" s="283">
        <v>40432</v>
      </c>
      <c r="AT53" s="277">
        <v>4208</v>
      </c>
      <c r="AU53" s="280">
        <v>40673</v>
      </c>
      <c r="AV53" s="281">
        <v>3742</v>
      </c>
      <c r="AW53" s="282">
        <v>12143</v>
      </c>
      <c r="AX53" s="283">
        <v>40663</v>
      </c>
      <c r="AY53" s="277">
        <v>5814</v>
      </c>
      <c r="AZ53" s="280">
        <v>40794</v>
      </c>
      <c r="BA53" s="281">
        <v>3908</v>
      </c>
      <c r="BB53" s="287">
        <v>11014</v>
      </c>
      <c r="BC53" s="283">
        <v>40796</v>
      </c>
      <c r="BD53" s="277">
        <v>4528</v>
      </c>
      <c r="BE53" s="288">
        <v>41046</v>
      </c>
      <c r="BF53" s="273">
        <v>4678</v>
      </c>
      <c r="BG53" s="274">
        <v>8412</v>
      </c>
      <c r="BH53" s="284">
        <v>41062</v>
      </c>
      <c r="BI53" s="277">
        <v>4332</v>
      </c>
      <c r="BJ53" s="271">
        <v>41163</v>
      </c>
      <c r="BK53" s="289">
        <v>4587</v>
      </c>
      <c r="BL53" s="290">
        <v>12345</v>
      </c>
      <c r="BM53" s="275">
        <v>41174</v>
      </c>
      <c r="BN53" s="291">
        <v>4900</v>
      </c>
      <c r="BO53" s="296">
        <v>41395</v>
      </c>
      <c r="BP53" s="297">
        <v>4138</v>
      </c>
      <c r="BQ53" s="292">
        <v>12682</v>
      </c>
      <c r="BR53" s="284">
        <v>41398</v>
      </c>
      <c r="BS53" s="295">
        <v>5924</v>
      </c>
      <c r="BT53" s="296">
        <v>41548</v>
      </c>
      <c r="BU53" s="297">
        <v>4566</v>
      </c>
      <c r="BV53" s="292">
        <v>11639</v>
      </c>
      <c r="BW53" s="284">
        <v>41552</v>
      </c>
      <c r="BX53" s="295">
        <v>5661</v>
      </c>
      <c r="BY53" s="288">
        <v>41772</v>
      </c>
      <c r="BZ53" s="289">
        <v>3800</v>
      </c>
      <c r="CA53" s="289">
        <v>14129</v>
      </c>
      <c r="CB53" s="284">
        <v>41762</v>
      </c>
      <c r="CC53" s="295">
        <v>5956</v>
      </c>
      <c r="CD53" s="296">
        <v>41905</v>
      </c>
      <c r="CE53" s="297">
        <v>4298</v>
      </c>
      <c r="CF53" s="292">
        <v>11716</v>
      </c>
      <c r="CG53" s="284">
        <v>41902</v>
      </c>
      <c r="CH53" s="295">
        <v>5628</v>
      </c>
      <c r="CI53" s="296">
        <v>42152</v>
      </c>
      <c r="CJ53" s="297">
        <v>3205</v>
      </c>
      <c r="CK53" s="292">
        <v>8111</v>
      </c>
      <c r="CL53" s="284">
        <v>42154</v>
      </c>
      <c r="CM53" s="295">
        <v>5894</v>
      </c>
      <c r="CN53" s="296">
        <v>42257</v>
      </c>
      <c r="CO53" s="297">
        <v>5870</v>
      </c>
      <c r="CP53" s="292">
        <v>18125</v>
      </c>
      <c r="CQ53" s="284">
        <v>42266</v>
      </c>
      <c r="CR53" s="295">
        <v>3484</v>
      </c>
      <c r="CS53" s="296">
        <v>42509</v>
      </c>
      <c r="CT53" s="297">
        <v>4931</v>
      </c>
      <c r="CU53" s="292">
        <v>12301</v>
      </c>
      <c r="CV53" s="284">
        <v>42504</v>
      </c>
      <c r="CW53" s="295">
        <v>4583</v>
      </c>
      <c r="CX53" s="296">
        <v>42628</v>
      </c>
      <c r="CY53" s="297">
        <v>4625</v>
      </c>
      <c r="CZ53" s="292">
        <v>12007</v>
      </c>
      <c r="DA53" s="284">
        <v>42644</v>
      </c>
      <c r="DB53" s="295">
        <v>4892</v>
      </c>
      <c r="DC53" s="296">
        <v>42866</v>
      </c>
      <c r="DD53" s="297">
        <v>4489</v>
      </c>
      <c r="DE53" s="292">
        <v>12400</v>
      </c>
      <c r="DF53" s="284">
        <v>42889</v>
      </c>
      <c r="DG53" s="295">
        <v>3894</v>
      </c>
      <c r="DH53" s="296">
        <v>42984</v>
      </c>
      <c r="DI53" s="297">
        <v>4656</v>
      </c>
      <c r="DJ53" s="292">
        <v>10732</v>
      </c>
      <c r="DK53" s="284">
        <v>43001</v>
      </c>
      <c r="DL53" s="295">
        <v>4176</v>
      </c>
    </row>
    <row r="54" spans="1:116" ht="14" thickBot="1" x14ac:dyDescent="0.2">
      <c r="A54" s="180">
        <v>50</v>
      </c>
      <c r="B54" s="179" t="s">
        <v>76</v>
      </c>
      <c r="C54" s="178" t="s">
        <v>249</v>
      </c>
      <c r="D54" s="177" t="s">
        <v>257</v>
      </c>
      <c r="E54" s="176" t="s">
        <v>256</v>
      </c>
      <c r="F54" s="245" t="s">
        <v>176</v>
      </c>
      <c r="G54" s="298">
        <v>39217</v>
      </c>
      <c r="H54" s="300">
        <v>667</v>
      </c>
      <c r="I54" s="301">
        <v>3760</v>
      </c>
      <c r="J54" s="303">
        <v>39214</v>
      </c>
      <c r="K54" s="302">
        <v>3090</v>
      </c>
      <c r="L54" s="298">
        <v>39351</v>
      </c>
      <c r="M54" s="300">
        <v>680</v>
      </c>
      <c r="N54" s="301">
        <v>3204</v>
      </c>
      <c r="O54" s="303">
        <v>39361</v>
      </c>
      <c r="P54" s="302">
        <v>2495</v>
      </c>
      <c r="Q54" s="298">
        <v>39567</v>
      </c>
      <c r="R54" s="300">
        <v>571</v>
      </c>
      <c r="S54" s="301">
        <v>4254</v>
      </c>
      <c r="T54" s="303">
        <v>39578</v>
      </c>
      <c r="U54" s="302">
        <v>3073</v>
      </c>
      <c r="V54" s="305">
        <v>39715</v>
      </c>
      <c r="W54" s="306">
        <v>1014</v>
      </c>
      <c r="X54" s="301">
        <v>2687</v>
      </c>
      <c r="Y54" s="305">
        <v>39718</v>
      </c>
      <c r="Z54" s="299">
        <v>4099</v>
      </c>
      <c r="AA54" s="307">
        <v>39961</v>
      </c>
      <c r="AB54" s="308">
        <v>677</v>
      </c>
      <c r="AC54" s="309">
        <v>1726</v>
      </c>
      <c r="AD54" s="310">
        <v>39956</v>
      </c>
      <c r="AE54" s="304">
        <v>2088</v>
      </c>
      <c r="AF54" s="307">
        <v>40079</v>
      </c>
      <c r="AG54" s="308">
        <v>635</v>
      </c>
      <c r="AH54" s="309">
        <v>3250</v>
      </c>
      <c r="AI54" s="310">
        <v>40068</v>
      </c>
      <c r="AJ54" s="302">
        <v>1817</v>
      </c>
      <c r="AK54" s="307">
        <v>40303</v>
      </c>
      <c r="AL54" s="308">
        <v>706</v>
      </c>
      <c r="AM54" s="309">
        <v>2918</v>
      </c>
      <c r="AN54" s="310">
        <v>40313</v>
      </c>
      <c r="AO54" s="302">
        <v>2830</v>
      </c>
      <c r="AP54" s="307">
        <v>40436</v>
      </c>
      <c r="AQ54" s="308">
        <v>832</v>
      </c>
      <c r="AR54" s="309">
        <v>3114</v>
      </c>
      <c r="AS54" s="310">
        <v>40432</v>
      </c>
      <c r="AT54" s="302">
        <v>2340</v>
      </c>
      <c r="AU54" s="307">
        <v>40673</v>
      </c>
      <c r="AV54" s="308">
        <v>712</v>
      </c>
      <c r="AW54" s="309">
        <v>3602</v>
      </c>
      <c r="AX54" s="310">
        <v>40663</v>
      </c>
      <c r="AY54" s="302">
        <v>2895</v>
      </c>
      <c r="AZ54" s="307">
        <v>40794</v>
      </c>
      <c r="BA54" s="308">
        <v>611</v>
      </c>
      <c r="BB54" s="311">
        <v>2998</v>
      </c>
      <c r="BC54" s="310">
        <v>40796</v>
      </c>
      <c r="BD54" s="302">
        <v>2159</v>
      </c>
      <c r="BE54" s="312">
        <v>41031</v>
      </c>
      <c r="BF54" s="300">
        <v>837</v>
      </c>
      <c r="BG54" s="301">
        <v>2238</v>
      </c>
      <c r="BH54" s="313">
        <v>41034</v>
      </c>
      <c r="BI54" s="302">
        <v>2492</v>
      </c>
      <c r="BJ54" s="298">
        <v>41163</v>
      </c>
      <c r="BK54" s="314">
        <v>966</v>
      </c>
      <c r="BL54" s="315">
        <v>3899</v>
      </c>
      <c r="BM54" s="303">
        <v>41174</v>
      </c>
      <c r="BN54" s="316">
        <v>3283</v>
      </c>
      <c r="BO54" s="317">
        <v>41395</v>
      </c>
      <c r="BP54" s="318">
        <v>729</v>
      </c>
      <c r="BQ54" s="315">
        <v>3183</v>
      </c>
      <c r="BR54" s="313">
        <v>41398</v>
      </c>
      <c r="BS54" s="319">
        <v>3102</v>
      </c>
      <c r="BT54" s="317">
        <v>41549</v>
      </c>
      <c r="BU54" s="318">
        <v>858</v>
      </c>
      <c r="BV54" s="315">
        <v>3034</v>
      </c>
      <c r="BW54" s="313">
        <v>41552</v>
      </c>
      <c r="BX54" s="319">
        <v>2455</v>
      </c>
      <c r="BY54" s="317">
        <v>41772</v>
      </c>
      <c r="BZ54" s="318">
        <v>722</v>
      </c>
      <c r="CA54" s="315">
        <v>3912</v>
      </c>
      <c r="CB54" s="313">
        <v>41762</v>
      </c>
      <c r="CC54" s="319">
        <v>2633</v>
      </c>
      <c r="CD54" s="317">
        <v>41886</v>
      </c>
      <c r="CE54" s="318">
        <v>739</v>
      </c>
      <c r="CF54" s="315">
        <v>2983</v>
      </c>
      <c r="CG54" s="313">
        <v>41902</v>
      </c>
      <c r="CH54" s="319">
        <v>1630</v>
      </c>
      <c r="CI54" s="317">
        <v>42130</v>
      </c>
      <c r="CJ54" s="318">
        <v>760</v>
      </c>
      <c r="CK54" s="315">
        <v>3247</v>
      </c>
      <c r="CL54" s="313">
        <v>42154</v>
      </c>
      <c r="CM54" s="319">
        <v>760</v>
      </c>
      <c r="CN54" s="317">
        <v>42257</v>
      </c>
      <c r="CO54" s="318">
        <v>2235</v>
      </c>
      <c r="CP54" s="315">
        <v>7220</v>
      </c>
      <c r="CQ54" s="313">
        <v>42266</v>
      </c>
      <c r="CR54" s="319">
        <v>2690</v>
      </c>
      <c r="CS54" s="317">
        <v>42509</v>
      </c>
      <c r="CT54" s="318">
        <v>718</v>
      </c>
      <c r="CU54" s="315">
        <v>2988</v>
      </c>
      <c r="CV54" s="313">
        <v>42504</v>
      </c>
      <c r="CW54" s="319">
        <v>2480</v>
      </c>
      <c r="CX54" s="317">
        <v>42633</v>
      </c>
      <c r="CY54" s="318">
        <v>2142</v>
      </c>
      <c r="CZ54" s="315">
        <v>6911</v>
      </c>
      <c r="DA54" s="313">
        <v>42644</v>
      </c>
      <c r="DB54" s="319">
        <v>2160</v>
      </c>
      <c r="DC54" s="317">
        <v>42865</v>
      </c>
      <c r="DD54" s="318">
        <v>624</v>
      </c>
      <c r="DE54" s="315">
        <v>2681</v>
      </c>
      <c r="DF54" s="313">
        <v>42875</v>
      </c>
      <c r="DG54" s="319">
        <v>2185</v>
      </c>
      <c r="DH54" s="317">
        <v>42990</v>
      </c>
      <c r="DI54" s="318">
        <v>786</v>
      </c>
      <c r="DJ54" s="315">
        <v>2495</v>
      </c>
      <c r="DK54" s="313">
        <v>42994</v>
      </c>
      <c r="DL54" s="319">
        <v>1711</v>
      </c>
    </row>
    <row r="55" spans="1:116" x14ac:dyDescent="0.15">
      <c r="A55" s="175">
        <v>51</v>
      </c>
      <c r="B55" s="174" t="s">
        <v>76</v>
      </c>
      <c r="C55" s="173" t="s">
        <v>102</v>
      </c>
      <c r="D55" s="172" t="s">
        <v>103</v>
      </c>
      <c r="E55" s="171" t="s">
        <v>104</v>
      </c>
      <c r="F55" s="244" t="s">
        <v>195</v>
      </c>
      <c r="G55" s="249">
        <v>39217</v>
      </c>
      <c r="H55" s="251">
        <v>10084</v>
      </c>
      <c r="I55" s="252">
        <v>25156</v>
      </c>
      <c r="J55" s="254">
        <v>39214</v>
      </c>
      <c r="K55" s="253">
        <v>9261</v>
      </c>
      <c r="L55" s="249">
        <v>39351</v>
      </c>
      <c r="M55" s="251">
        <v>8803</v>
      </c>
      <c r="N55" s="252">
        <v>23825</v>
      </c>
      <c r="O55" s="254">
        <v>39361</v>
      </c>
      <c r="P55" s="253">
        <v>10476</v>
      </c>
      <c r="Q55" s="256">
        <v>39568</v>
      </c>
      <c r="R55" s="251">
        <v>7566</v>
      </c>
      <c r="S55" s="252">
        <v>23312</v>
      </c>
      <c r="T55" s="254">
        <v>39571</v>
      </c>
      <c r="U55" s="253">
        <v>11362</v>
      </c>
      <c r="V55" s="257">
        <v>39716</v>
      </c>
      <c r="W55" s="258">
        <v>8407</v>
      </c>
      <c r="X55" s="252">
        <v>24311</v>
      </c>
      <c r="Y55" s="257">
        <v>39711</v>
      </c>
      <c r="Z55" s="250">
        <v>11704</v>
      </c>
      <c r="AA55" s="259">
        <v>39961</v>
      </c>
      <c r="AB55" s="260">
        <v>7356</v>
      </c>
      <c r="AC55" s="261">
        <v>29526</v>
      </c>
      <c r="AD55" s="262">
        <v>39956</v>
      </c>
      <c r="AE55" s="255">
        <v>12533</v>
      </c>
      <c r="AF55" s="259">
        <v>40079</v>
      </c>
      <c r="AG55" s="260">
        <v>13552</v>
      </c>
      <c r="AH55" s="261">
        <v>27632</v>
      </c>
      <c r="AI55" s="262">
        <v>40068</v>
      </c>
      <c r="AJ55" s="253">
        <v>11537</v>
      </c>
      <c r="AK55" s="259">
        <v>40303</v>
      </c>
      <c r="AL55" s="260">
        <v>12189</v>
      </c>
      <c r="AM55" s="261">
        <v>22390</v>
      </c>
      <c r="AN55" s="262">
        <v>40306</v>
      </c>
      <c r="AO55" s="253">
        <v>10615</v>
      </c>
      <c r="AP55" s="259">
        <v>40443</v>
      </c>
      <c r="AQ55" s="260">
        <v>8422</v>
      </c>
      <c r="AR55" s="261">
        <v>22613</v>
      </c>
      <c r="AS55" s="262">
        <v>40432</v>
      </c>
      <c r="AT55" s="253">
        <v>10902</v>
      </c>
      <c r="AU55" s="259">
        <v>40682</v>
      </c>
      <c r="AV55" s="260">
        <v>8954</v>
      </c>
      <c r="AW55" s="261">
        <v>23314</v>
      </c>
      <c r="AX55" s="262">
        <v>40663</v>
      </c>
      <c r="AY55" s="253">
        <v>10625</v>
      </c>
      <c r="AZ55" s="259">
        <v>40799</v>
      </c>
      <c r="BA55" s="260">
        <v>11445</v>
      </c>
      <c r="BB55" s="263">
        <v>23015</v>
      </c>
      <c r="BC55" s="262">
        <v>40796</v>
      </c>
      <c r="BD55" s="253">
        <v>12765</v>
      </c>
      <c r="BE55" s="264">
        <v>41059</v>
      </c>
      <c r="BF55" s="251">
        <v>10782</v>
      </c>
      <c r="BG55" s="252">
        <v>18101</v>
      </c>
      <c r="BH55" s="265">
        <v>41069</v>
      </c>
      <c r="BI55" s="253">
        <v>12342</v>
      </c>
      <c r="BJ55" s="249">
        <v>41165</v>
      </c>
      <c r="BK55" s="266">
        <v>13647</v>
      </c>
      <c r="BL55" s="267">
        <v>28208</v>
      </c>
      <c r="BM55" s="254">
        <v>41167</v>
      </c>
      <c r="BN55" s="268">
        <v>10690</v>
      </c>
      <c r="BO55" s="264">
        <v>41396</v>
      </c>
      <c r="BP55" s="266">
        <v>11898</v>
      </c>
      <c r="BQ55" s="269">
        <v>26609</v>
      </c>
      <c r="BR55" s="265">
        <v>41412</v>
      </c>
      <c r="BS55" s="270">
        <v>11146</v>
      </c>
      <c r="BT55" s="264">
        <v>41550</v>
      </c>
      <c r="BU55" s="266">
        <v>12365</v>
      </c>
      <c r="BV55" s="269">
        <v>28392</v>
      </c>
      <c r="BW55" s="265">
        <v>41552</v>
      </c>
      <c r="BX55" s="270">
        <v>11374</v>
      </c>
      <c r="BY55" s="264">
        <v>41779</v>
      </c>
      <c r="BZ55" s="266">
        <v>13677</v>
      </c>
      <c r="CA55" s="266">
        <v>26062</v>
      </c>
      <c r="CB55" s="265">
        <v>41762</v>
      </c>
      <c r="CC55" s="270">
        <v>11781</v>
      </c>
      <c r="CD55" s="264">
        <v>41914</v>
      </c>
      <c r="CE55" s="266">
        <v>12246</v>
      </c>
      <c r="CF55" s="266">
        <v>27744</v>
      </c>
      <c r="CG55" s="265">
        <v>41902</v>
      </c>
      <c r="CH55" s="270">
        <v>10281</v>
      </c>
      <c r="CI55" s="264">
        <v>42138</v>
      </c>
      <c r="CJ55" s="266">
        <v>17191</v>
      </c>
      <c r="CK55" s="266">
        <v>35990</v>
      </c>
      <c r="CL55" s="265">
        <v>42133</v>
      </c>
      <c r="CM55" s="270">
        <v>50827</v>
      </c>
      <c r="CN55" s="264">
        <v>42256</v>
      </c>
      <c r="CO55" s="266">
        <v>9103</v>
      </c>
      <c r="CP55" s="266">
        <v>25197</v>
      </c>
      <c r="CQ55" s="265">
        <v>42266</v>
      </c>
      <c r="CR55" s="270">
        <v>10439</v>
      </c>
      <c r="CS55" s="264">
        <v>42501</v>
      </c>
      <c r="CT55" s="266">
        <v>11410</v>
      </c>
      <c r="CU55" s="266">
        <v>31856</v>
      </c>
      <c r="CV55" s="265">
        <v>42511</v>
      </c>
      <c r="CW55" s="270">
        <v>16847</v>
      </c>
      <c r="CX55" s="264">
        <v>42628</v>
      </c>
      <c r="CY55" s="266">
        <v>11099</v>
      </c>
      <c r="CZ55" s="266">
        <v>38885</v>
      </c>
      <c r="DA55" s="265">
        <v>42630</v>
      </c>
      <c r="DB55" s="270">
        <v>13500</v>
      </c>
      <c r="DC55" s="264">
        <v>42864</v>
      </c>
      <c r="DD55" s="266">
        <v>9740</v>
      </c>
      <c r="DE55" s="266">
        <v>24343</v>
      </c>
      <c r="DF55" s="265">
        <v>42861</v>
      </c>
      <c r="DG55" s="270">
        <v>10861</v>
      </c>
      <c r="DH55" s="264">
        <v>42990</v>
      </c>
      <c r="DI55" s="266">
        <v>9523</v>
      </c>
      <c r="DJ55" s="266">
        <v>23193</v>
      </c>
      <c r="DK55" s="265">
        <v>43001</v>
      </c>
      <c r="DL55" s="270">
        <v>10593</v>
      </c>
    </row>
    <row r="56" spans="1:116" x14ac:dyDescent="0.15">
      <c r="A56" s="165">
        <v>52</v>
      </c>
      <c r="B56" s="164" t="s">
        <v>76</v>
      </c>
      <c r="C56" s="163" t="s">
        <v>255</v>
      </c>
      <c r="D56" s="162" t="s">
        <v>254</v>
      </c>
      <c r="E56" s="161" t="s">
        <v>253</v>
      </c>
      <c r="F56" s="242" t="s">
        <v>176</v>
      </c>
      <c r="G56" s="271">
        <v>39212</v>
      </c>
      <c r="H56" s="273">
        <v>4552</v>
      </c>
      <c r="I56" s="274">
        <v>7164</v>
      </c>
      <c r="J56" s="275">
        <v>39207</v>
      </c>
      <c r="K56" s="277">
        <v>2286</v>
      </c>
      <c r="L56" s="271">
        <v>39351</v>
      </c>
      <c r="M56" s="273">
        <v>4982</v>
      </c>
      <c r="N56" s="274">
        <v>14290</v>
      </c>
      <c r="O56" s="275">
        <v>39361</v>
      </c>
      <c r="P56" s="277">
        <v>9826</v>
      </c>
      <c r="Q56" s="271">
        <v>39568</v>
      </c>
      <c r="R56" s="273">
        <v>4814</v>
      </c>
      <c r="S56" s="274">
        <v>7983</v>
      </c>
      <c r="T56" s="275">
        <v>39585</v>
      </c>
      <c r="U56" s="277">
        <v>2754</v>
      </c>
      <c r="V56" s="278">
        <v>39716</v>
      </c>
      <c r="W56" s="279">
        <v>3362</v>
      </c>
      <c r="X56" s="274">
        <v>5228</v>
      </c>
      <c r="Y56" s="278">
        <v>39697</v>
      </c>
      <c r="Z56" s="272">
        <v>1688</v>
      </c>
      <c r="AA56" s="280">
        <v>39939</v>
      </c>
      <c r="AB56" s="281">
        <v>2770</v>
      </c>
      <c r="AC56" s="282">
        <v>4090</v>
      </c>
      <c r="AD56" s="283">
        <v>39956</v>
      </c>
      <c r="AE56" s="276">
        <v>2393</v>
      </c>
      <c r="AF56" s="280">
        <v>40079</v>
      </c>
      <c r="AG56" s="281">
        <v>4886</v>
      </c>
      <c r="AH56" s="282">
        <v>5836</v>
      </c>
      <c r="AI56" s="284">
        <v>40068</v>
      </c>
      <c r="AJ56" s="285">
        <v>2634</v>
      </c>
      <c r="AK56" s="280">
        <v>40303</v>
      </c>
      <c r="AL56" s="281">
        <v>2224</v>
      </c>
      <c r="AM56" s="282">
        <v>3889</v>
      </c>
      <c r="AN56" s="284">
        <v>40306</v>
      </c>
      <c r="AO56" s="285">
        <v>1808</v>
      </c>
      <c r="AP56" s="280">
        <v>40458</v>
      </c>
      <c r="AQ56" s="281">
        <v>3107</v>
      </c>
      <c r="AR56" s="282">
        <v>4424</v>
      </c>
      <c r="AS56" s="284">
        <v>40439</v>
      </c>
      <c r="AT56" s="286">
        <v>2570</v>
      </c>
      <c r="AU56" s="280">
        <v>40687</v>
      </c>
      <c r="AV56" s="281">
        <v>2629</v>
      </c>
      <c r="AW56" s="282">
        <v>4933</v>
      </c>
      <c r="AX56" s="284">
        <v>40663</v>
      </c>
      <c r="AY56" s="286">
        <v>2270</v>
      </c>
      <c r="AZ56" s="280">
        <v>40794</v>
      </c>
      <c r="BA56" s="281">
        <v>2701</v>
      </c>
      <c r="BB56" s="287">
        <v>4312</v>
      </c>
      <c r="BC56" s="284">
        <v>40803</v>
      </c>
      <c r="BD56" s="286">
        <v>3636</v>
      </c>
      <c r="BE56" s="288">
        <v>41059</v>
      </c>
      <c r="BF56" s="273">
        <v>2283</v>
      </c>
      <c r="BG56" s="274">
        <v>3602</v>
      </c>
      <c r="BH56" s="284">
        <v>41069</v>
      </c>
      <c r="BI56" s="277">
        <v>2734</v>
      </c>
      <c r="BJ56" s="271">
        <v>41164</v>
      </c>
      <c r="BK56" s="289">
        <v>2821</v>
      </c>
      <c r="BL56" s="290">
        <v>4897</v>
      </c>
      <c r="BM56" s="275">
        <v>41167</v>
      </c>
      <c r="BN56" s="291">
        <v>3033</v>
      </c>
      <c r="BO56" s="288">
        <v>41396</v>
      </c>
      <c r="BP56" s="289">
        <v>2216</v>
      </c>
      <c r="BQ56" s="292">
        <v>4530</v>
      </c>
      <c r="BR56" s="284">
        <v>41412</v>
      </c>
      <c r="BS56" s="293">
        <v>3238</v>
      </c>
      <c r="BT56" s="288">
        <v>41550</v>
      </c>
      <c r="BU56" s="289">
        <v>2512</v>
      </c>
      <c r="BV56" s="292">
        <v>4332</v>
      </c>
      <c r="BW56" s="284">
        <v>41538</v>
      </c>
      <c r="BX56" s="293">
        <v>2627</v>
      </c>
      <c r="BY56" s="288">
        <v>41780</v>
      </c>
      <c r="BZ56" s="289">
        <v>2431</v>
      </c>
      <c r="CA56" s="289">
        <v>4504</v>
      </c>
      <c r="CB56" s="284">
        <v>41769</v>
      </c>
      <c r="CC56" s="293">
        <v>3980</v>
      </c>
      <c r="CD56" s="288">
        <v>41899</v>
      </c>
      <c r="CE56" s="289">
        <v>2346</v>
      </c>
      <c r="CF56" s="292">
        <v>5095</v>
      </c>
      <c r="CG56" s="284">
        <v>41909</v>
      </c>
      <c r="CH56" s="293">
        <v>1738</v>
      </c>
      <c r="CI56" s="288">
        <v>42138</v>
      </c>
      <c r="CJ56" s="289">
        <v>3007</v>
      </c>
      <c r="CK56" s="292">
        <v>5964</v>
      </c>
      <c r="CL56" s="284">
        <v>42133</v>
      </c>
      <c r="CM56" s="293">
        <v>3744</v>
      </c>
      <c r="CN56" s="288">
        <v>42263</v>
      </c>
      <c r="CO56" s="289">
        <v>1527</v>
      </c>
      <c r="CP56" s="292">
        <v>5592</v>
      </c>
      <c r="CQ56" s="284">
        <v>42266</v>
      </c>
      <c r="CR56" s="293">
        <v>2104</v>
      </c>
      <c r="CS56" s="288">
        <v>42495</v>
      </c>
      <c r="CT56" s="289">
        <v>2246</v>
      </c>
      <c r="CU56" s="292">
        <v>4073</v>
      </c>
      <c r="CV56" s="284">
        <v>42497</v>
      </c>
      <c r="CW56" s="293">
        <v>2607</v>
      </c>
      <c r="CX56" s="288">
        <v>42634</v>
      </c>
      <c r="CY56" s="289">
        <v>2344</v>
      </c>
      <c r="CZ56" s="292">
        <v>4403</v>
      </c>
      <c r="DA56" s="284">
        <v>42644</v>
      </c>
      <c r="DB56" s="293">
        <v>3024</v>
      </c>
      <c r="DC56" s="288">
        <v>42857</v>
      </c>
      <c r="DD56" s="289">
        <v>2261</v>
      </c>
      <c r="DE56" s="292">
        <v>4475</v>
      </c>
      <c r="DF56" s="284">
        <v>42875</v>
      </c>
      <c r="DG56" s="293">
        <v>1754</v>
      </c>
      <c r="DH56" s="288">
        <v>42991</v>
      </c>
      <c r="DI56" s="289">
        <v>2306</v>
      </c>
      <c r="DJ56" s="292">
        <v>4271</v>
      </c>
      <c r="DK56" s="284">
        <v>42987</v>
      </c>
      <c r="DL56" s="293">
        <v>2993</v>
      </c>
    </row>
    <row r="57" spans="1:116" x14ac:dyDescent="0.15">
      <c r="A57" s="165">
        <v>53</v>
      </c>
      <c r="B57" s="164" t="s">
        <v>76</v>
      </c>
      <c r="C57" s="163" t="s">
        <v>105</v>
      </c>
      <c r="D57" s="162" t="s">
        <v>106</v>
      </c>
      <c r="E57" s="161" t="s">
        <v>99</v>
      </c>
      <c r="F57" s="242" t="s">
        <v>195</v>
      </c>
      <c r="G57" s="271">
        <v>39211</v>
      </c>
      <c r="H57" s="273">
        <v>3784</v>
      </c>
      <c r="I57" s="274">
        <v>5560</v>
      </c>
      <c r="J57" s="275">
        <v>39207</v>
      </c>
      <c r="K57" s="277">
        <v>2733</v>
      </c>
      <c r="L57" s="271">
        <v>39351</v>
      </c>
      <c r="M57" s="273">
        <v>8065</v>
      </c>
      <c r="N57" s="274">
        <v>14469</v>
      </c>
      <c r="O57" s="275">
        <v>39354</v>
      </c>
      <c r="P57" s="277">
        <v>8295</v>
      </c>
      <c r="Q57" s="271">
        <v>39568</v>
      </c>
      <c r="R57" s="273">
        <v>6842</v>
      </c>
      <c r="S57" s="274">
        <v>11264</v>
      </c>
      <c r="T57" s="275">
        <v>39585</v>
      </c>
      <c r="U57" s="277">
        <v>4814</v>
      </c>
      <c r="V57" s="278">
        <v>39716</v>
      </c>
      <c r="W57" s="279">
        <v>7476</v>
      </c>
      <c r="X57" s="274">
        <v>15167</v>
      </c>
      <c r="Y57" s="278">
        <v>39697</v>
      </c>
      <c r="Z57" s="272">
        <v>4035</v>
      </c>
      <c r="AA57" s="280">
        <v>39960</v>
      </c>
      <c r="AB57" s="281">
        <v>6149</v>
      </c>
      <c r="AC57" s="282">
        <v>9608</v>
      </c>
      <c r="AD57" s="283">
        <v>39956</v>
      </c>
      <c r="AE57" s="276">
        <v>4402</v>
      </c>
      <c r="AF57" s="280">
        <v>40079</v>
      </c>
      <c r="AG57" s="281">
        <v>3506</v>
      </c>
      <c r="AH57" s="282">
        <v>12635</v>
      </c>
      <c r="AI57" s="284">
        <v>40068</v>
      </c>
      <c r="AJ57" s="285">
        <v>5695</v>
      </c>
      <c r="AK57" s="280">
        <v>40302</v>
      </c>
      <c r="AL57" s="281">
        <v>6247</v>
      </c>
      <c r="AM57" s="282">
        <v>12186</v>
      </c>
      <c r="AN57" s="284">
        <v>40299</v>
      </c>
      <c r="AO57" s="285">
        <v>3755</v>
      </c>
      <c r="AP57" s="280">
        <v>40449</v>
      </c>
      <c r="AQ57" s="281">
        <v>6885</v>
      </c>
      <c r="AR57" s="282">
        <v>14303</v>
      </c>
      <c r="AS57" s="284">
        <v>40446</v>
      </c>
      <c r="AT57" s="286">
        <v>4636</v>
      </c>
      <c r="AU57" s="280">
        <v>40675</v>
      </c>
      <c r="AV57" s="281">
        <v>6485</v>
      </c>
      <c r="AW57" s="282">
        <v>13176</v>
      </c>
      <c r="AX57" s="284">
        <v>40663</v>
      </c>
      <c r="AY57" s="286">
        <v>5906</v>
      </c>
      <c r="AZ57" s="280">
        <v>40794</v>
      </c>
      <c r="BA57" s="281">
        <v>6219</v>
      </c>
      <c r="BB57" s="287">
        <v>13724</v>
      </c>
      <c r="BC57" s="284">
        <v>40810</v>
      </c>
      <c r="BD57" s="286">
        <v>6742</v>
      </c>
      <c r="BE57" s="288">
        <v>41059</v>
      </c>
      <c r="BF57" s="273">
        <v>6004</v>
      </c>
      <c r="BG57" s="274">
        <v>7844</v>
      </c>
      <c r="BH57" s="284">
        <v>41069</v>
      </c>
      <c r="BI57" s="277">
        <v>6167</v>
      </c>
      <c r="BJ57" s="271">
        <v>41164</v>
      </c>
      <c r="BK57" s="289">
        <v>6733</v>
      </c>
      <c r="BL57" s="290">
        <v>11023</v>
      </c>
      <c r="BM57" s="275">
        <v>41167</v>
      </c>
      <c r="BN57" s="291">
        <v>5284</v>
      </c>
      <c r="BO57" s="288">
        <v>41396</v>
      </c>
      <c r="BP57" s="289">
        <v>5354</v>
      </c>
      <c r="BQ57" s="292">
        <v>11111</v>
      </c>
      <c r="BR57" s="284">
        <v>41412</v>
      </c>
      <c r="BS57" s="293">
        <v>5430</v>
      </c>
      <c r="BT57" s="288">
        <v>41550</v>
      </c>
      <c r="BU57" s="289">
        <v>5405</v>
      </c>
      <c r="BV57" s="292">
        <v>10140</v>
      </c>
      <c r="BW57" s="284">
        <v>41538</v>
      </c>
      <c r="BX57" s="293">
        <v>5763</v>
      </c>
      <c r="BY57" s="288">
        <v>41774</v>
      </c>
      <c r="BZ57" s="289">
        <v>6072</v>
      </c>
      <c r="CA57" s="289">
        <v>10741</v>
      </c>
      <c r="CB57" s="284">
        <v>41790</v>
      </c>
      <c r="CC57" s="293">
        <v>5827</v>
      </c>
      <c r="CD57" s="288">
        <v>41891</v>
      </c>
      <c r="CE57" s="289">
        <v>7981</v>
      </c>
      <c r="CF57" s="292">
        <v>11310</v>
      </c>
      <c r="CG57" s="284">
        <v>41895</v>
      </c>
      <c r="CH57" s="293">
        <v>4959</v>
      </c>
      <c r="CI57" s="288">
        <v>42130</v>
      </c>
      <c r="CJ57" s="289">
        <v>5681</v>
      </c>
      <c r="CK57" s="292">
        <v>10717</v>
      </c>
      <c r="CL57" s="284">
        <v>42154</v>
      </c>
      <c r="CM57" s="293">
        <v>5430</v>
      </c>
      <c r="CN57" s="288">
        <v>42256</v>
      </c>
      <c r="CO57" s="289">
        <v>6547</v>
      </c>
      <c r="CP57" s="292">
        <v>9135</v>
      </c>
      <c r="CQ57" s="284">
        <v>42266</v>
      </c>
      <c r="CR57" s="293">
        <v>6261</v>
      </c>
      <c r="CS57" s="288">
        <v>42500</v>
      </c>
      <c r="CT57" s="289">
        <v>6759</v>
      </c>
      <c r="CU57" s="292">
        <v>14575</v>
      </c>
      <c r="CV57" s="284">
        <v>42497</v>
      </c>
      <c r="CW57" s="293">
        <v>5836</v>
      </c>
      <c r="CX57" s="288">
        <v>42635</v>
      </c>
      <c r="CY57" s="289">
        <v>6445</v>
      </c>
      <c r="CZ57" s="292">
        <v>11300</v>
      </c>
      <c r="DA57" s="284">
        <v>42644</v>
      </c>
      <c r="DB57" s="293">
        <v>6516</v>
      </c>
      <c r="DC57" s="288">
        <v>42864</v>
      </c>
      <c r="DD57" s="289">
        <v>5733</v>
      </c>
      <c r="DE57" s="292">
        <v>10277</v>
      </c>
      <c r="DF57" s="284">
        <v>42861</v>
      </c>
      <c r="DG57" s="293">
        <v>5651</v>
      </c>
      <c r="DH57" s="288">
        <v>42991</v>
      </c>
      <c r="DI57" s="289">
        <v>5792</v>
      </c>
      <c r="DJ57" s="292">
        <v>10494</v>
      </c>
      <c r="DK57" s="284">
        <v>42987</v>
      </c>
      <c r="DL57" s="293">
        <v>6854</v>
      </c>
    </row>
    <row r="58" spans="1:116" x14ac:dyDescent="0.15">
      <c r="A58" s="165">
        <v>54</v>
      </c>
      <c r="B58" s="164" t="s">
        <v>76</v>
      </c>
      <c r="C58" s="163" t="s">
        <v>107</v>
      </c>
      <c r="D58" s="162" t="s">
        <v>252</v>
      </c>
      <c r="E58" s="161" t="s">
        <v>109</v>
      </c>
      <c r="F58" s="242" t="s">
        <v>195</v>
      </c>
      <c r="G58" s="271">
        <v>39211</v>
      </c>
      <c r="H58" s="273">
        <v>1706</v>
      </c>
      <c r="I58" s="274">
        <v>7519</v>
      </c>
      <c r="J58" s="275">
        <v>39221</v>
      </c>
      <c r="K58" s="277">
        <v>3949</v>
      </c>
      <c r="L58" s="271">
        <v>39352</v>
      </c>
      <c r="M58" s="273">
        <v>1638</v>
      </c>
      <c r="N58" s="274">
        <v>7546</v>
      </c>
      <c r="O58" s="275">
        <v>39354</v>
      </c>
      <c r="P58" s="277">
        <v>5084</v>
      </c>
      <c r="Q58" s="271">
        <v>39576</v>
      </c>
      <c r="R58" s="273">
        <v>1921</v>
      </c>
      <c r="S58" s="274">
        <v>7831</v>
      </c>
      <c r="T58" s="275">
        <v>39578</v>
      </c>
      <c r="U58" s="277">
        <v>5219</v>
      </c>
      <c r="V58" s="278">
        <v>39716</v>
      </c>
      <c r="W58" s="279">
        <v>2152</v>
      </c>
      <c r="X58" s="274">
        <v>7681</v>
      </c>
      <c r="Y58" s="278">
        <v>39718</v>
      </c>
      <c r="Z58" s="272">
        <v>4484</v>
      </c>
      <c r="AA58" s="280">
        <v>39939</v>
      </c>
      <c r="AB58" s="281">
        <v>1277</v>
      </c>
      <c r="AC58" s="282">
        <v>8561</v>
      </c>
      <c r="AD58" s="283">
        <v>39956</v>
      </c>
      <c r="AE58" s="276">
        <v>3984</v>
      </c>
      <c r="AF58" s="280">
        <v>40079</v>
      </c>
      <c r="AG58" s="281">
        <v>2398</v>
      </c>
      <c r="AH58" s="282">
        <v>7903</v>
      </c>
      <c r="AI58" s="284">
        <v>40068</v>
      </c>
      <c r="AJ58" s="285">
        <v>5492</v>
      </c>
      <c r="AK58" s="280">
        <v>40302</v>
      </c>
      <c r="AL58" s="281">
        <v>2042</v>
      </c>
      <c r="AM58" s="282">
        <v>7855</v>
      </c>
      <c r="AN58" s="284">
        <v>40299</v>
      </c>
      <c r="AO58" s="285">
        <v>7142</v>
      </c>
      <c r="AP58" s="280">
        <v>40444</v>
      </c>
      <c r="AQ58" s="281">
        <v>2388</v>
      </c>
      <c r="AR58" s="282">
        <v>8710</v>
      </c>
      <c r="AS58" s="284">
        <v>40439</v>
      </c>
      <c r="AT58" s="285">
        <v>6443</v>
      </c>
      <c r="AU58" s="280">
        <v>40682</v>
      </c>
      <c r="AV58" s="281">
        <v>2231</v>
      </c>
      <c r="AW58" s="282">
        <v>8165</v>
      </c>
      <c r="AX58" s="284">
        <v>40670</v>
      </c>
      <c r="AY58" s="285">
        <v>6800</v>
      </c>
      <c r="AZ58" s="280">
        <v>40799</v>
      </c>
      <c r="BA58" s="281">
        <v>2582</v>
      </c>
      <c r="BB58" s="287">
        <v>8638</v>
      </c>
      <c r="BC58" s="284">
        <v>40803</v>
      </c>
      <c r="BD58" s="285">
        <v>6698</v>
      </c>
      <c r="BE58" s="288">
        <v>41031</v>
      </c>
      <c r="BF58" s="273">
        <v>1900</v>
      </c>
      <c r="BG58" s="274">
        <v>5255</v>
      </c>
      <c r="BH58" s="284">
        <v>41034</v>
      </c>
      <c r="BI58" s="277">
        <v>5603</v>
      </c>
      <c r="BJ58" s="271">
        <v>41164</v>
      </c>
      <c r="BK58" s="289">
        <v>2126</v>
      </c>
      <c r="BL58" s="290">
        <v>8851</v>
      </c>
      <c r="BM58" s="275">
        <v>41167</v>
      </c>
      <c r="BN58" s="291">
        <v>5540</v>
      </c>
      <c r="BO58" s="288">
        <v>41401</v>
      </c>
      <c r="BP58" s="289">
        <v>2121</v>
      </c>
      <c r="BQ58" s="292">
        <v>9253</v>
      </c>
      <c r="BR58" s="284">
        <v>41412</v>
      </c>
      <c r="BS58" s="293">
        <v>5586</v>
      </c>
      <c r="BT58" s="288">
        <v>41548</v>
      </c>
      <c r="BU58" s="289">
        <v>2476</v>
      </c>
      <c r="BV58" s="292">
        <v>9667</v>
      </c>
      <c r="BW58" s="284">
        <v>41552</v>
      </c>
      <c r="BX58" s="293">
        <v>5256</v>
      </c>
      <c r="BY58" s="288">
        <v>41774</v>
      </c>
      <c r="BZ58" s="289">
        <v>2123</v>
      </c>
      <c r="CA58" s="289">
        <v>8114</v>
      </c>
      <c r="CB58" s="284">
        <v>41769</v>
      </c>
      <c r="CC58" s="293">
        <v>5767</v>
      </c>
      <c r="CD58" s="288">
        <v>41905</v>
      </c>
      <c r="CE58" s="289">
        <v>1985</v>
      </c>
      <c r="CF58" s="292">
        <v>7754</v>
      </c>
      <c r="CG58" s="284">
        <v>41902</v>
      </c>
      <c r="CH58" s="293">
        <v>5434</v>
      </c>
      <c r="CI58" s="288">
        <v>42130</v>
      </c>
      <c r="CJ58" s="289">
        <v>2308</v>
      </c>
      <c r="CK58" s="292">
        <v>8328</v>
      </c>
      <c r="CL58" s="284">
        <v>42133</v>
      </c>
      <c r="CM58" s="293">
        <v>5792</v>
      </c>
      <c r="CN58" s="288">
        <v>42256</v>
      </c>
      <c r="CO58" s="289">
        <v>2070</v>
      </c>
      <c r="CP58" s="292">
        <v>8046</v>
      </c>
      <c r="CQ58" s="284">
        <v>42273</v>
      </c>
      <c r="CR58" s="293">
        <v>5588</v>
      </c>
      <c r="CS58" s="288">
        <v>42501</v>
      </c>
      <c r="CT58" s="289">
        <v>2129</v>
      </c>
      <c r="CU58" s="292">
        <v>8010</v>
      </c>
      <c r="CV58" s="284">
        <v>42497</v>
      </c>
      <c r="CW58" s="293">
        <v>5791</v>
      </c>
      <c r="CX58" s="288">
        <v>42640</v>
      </c>
      <c r="CY58" s="289">
        <v>2077</v>
      </c>
      <c r="CZ58" s="292">
        <v>8199</v>
      </c>
      <c r="DA58" s="284">
        <v>42630</v>
      </c>
      <c r="DB58" s="293">
        <v>5483</v>
      </c>
      <c r="DC58" s="288">
        <v>42858</v>
      </c>
      <c r="DD58" s="289">
        <v>2227</v>
      </c>
      <c r="DE58" s="292">
        <v>7957</v>
      </c>
      <c r="DF58" s="284">
        <v>42875</v>
      </c>
      <c r="DG58" s="293">
        <v>5857</v>
      </c>
      <c r="DH58" s="288">
        <v>42985</v>
      </c>
      <c r="DI58" s="289">
        <v>1979</v>
      </c>
      <c r="DJ58" s="292">
        <v>8087</v>
      </c>
      <c r="DK58" s="284">
        <v>42987</v>
      </c>
      <c r="DL58" s="293">
        <v>5486</v>
      </c>
    </row>
    <row r="59" spans="1:116" x14ac:dyDescent="0.15">
      <c r="A59" s="165">
        <v>55</v>
      </c>
      <c r="B59" s="164" t="s">
        <v>76</v>
      </c>
      <c r="C59" s="163" t="s">
        <v>110</v>
      </c>
      <c r="D59" s="162" t="s">
        <v>111</v>
      </c>
      <c r="E59" s="161" t="s">
        <v>112</v>
      </c>
      <c r="F59" s="242" t="s">
        <v>195</v>
      </c>
      <c r="G59" s="271">
        <v>39219</v>
      </c>
      <c r="H59" s="273">
        <v>1540</v>
      </c>
      <c r="I59" s="274">
        <v>5089</v>
      </c>
      <c r="J59" s="275">
        <v>39214</v>
      </c>
      <c r="K59" s="277">
        <v>2960</v>
      </c>
      <c r="L59" s="271">
        <v>39352</v>
      </c>
      <c r="M59" s="273">
        <v>1902</v>
      </c>
      <c r="N59" s="274">
        <v>5474</v>
      </c>
      <c r="O59" s="275">
        <v>39361</v>
      </c>
      <c r="P59" s="277">
        <v>2337</v>
      </c>
      <c r="Q59" s="271">
        <v>39574</v>
      </c>
      <c r="R59" s="273">
        <v>1520</v>
      </c>
      <c r="S59" s="274">
        <v>6274</v>
      </c>
      <c r="T59" s="275">
        <v>39571</v>
      </c>
      <c r="U59" s="277">
        <v>2701</v>
      </c>
      <c r="V59" s="278">
        <v>39707</v>
      </c>
      <c r="W59" s="279">
        <v>1568</v>
      </c>
      <c r="X59" s="274">
        <v>5664</v>
      </c>
      <c r="Y59" s="278">
        <v>39704</v>
      </c>
      <c r="Z59" s="272">
        <v>2936</v>
      </c>
      <c r="AA59" s="280">
        <v>39939</v>
      </c>
      <c r="AB59" s="281">
        <v>1360</v>
      </c>
      <c r="AC59" s="282">
        <v>6047</v>
      </c>
      <c r="AD59" s="283">
        <v>39956</v>
      </c>
      <c r="AE59" s="276">
        <v>2485</v>
      </c>
      <c r="AF59" s="280">
        <v>40079</v>
      </c>
      <c r="AG59" s="281">
        <v>2047</v>
      </c>
      <c r="AH59" s="282">
        <v>6649</v>
      </c>
      <c r="AI59" s="284">
        <v>40068</v>
      </c>
      <c r="AJ59" s="285">
        <v>3890</v>
      </c>
      <c r="AK59" s="280">
        <v>40303</v>
      </c>
      <c r="AL59" s="281">
        <v>1458</v>
      </c>
      <c r="AM59" s="282">
        <v>6221</v>
      </c>
      <c r="AN59" s="284">
        <v>40306</v>
      </c>
      <c r="AO59" s="285">
        <v>3057</v>
      </c>
      <c r="AP59" s="280">
        <v>40429</v>
      </c>
      <c r="AQ59" s="281">
        <v>2159</v>
      </c>
      <c r="AR59" s="282">
        <v>7055</v>
      </c>
      <c r="AS59" s="284">
        <v>40432</v>
      </c>
      <c r="AT59" s="285">
        <v>3974</v>
      </c>
      <c r="AU59" s="280">
        <v>40675</v>
      </c>
      <c r="AV59" s="281">
        <v>1800</v>
      </c>
      <c r="AW59" s="282">
        <v>8911</v>
      </c>
      <c r="AX59" s="284">
        <v>40670</v>
      </c>
      <c r="AY59" s="285">
        <v>4963</v>
      </c>
      <c r="AZ59" s="280">
        <v>40794</v>
      </c>
      <c r="BA59" s="281">
        <v>1949</v>
      </c>
      <c r="BB59" s="287">
        <v>11166</v>
      </c>
      <c r="BC59" s="284">
        <v>40796</v>
      </c>
      <c r="BD59" s="285">
        <v>3514</v>
      </c>
      <c r="BE59" s="288">
        <v>41060</v>
      </c>
      <c r="BF59" s="273">
        <v>2106</v>
      </c>
      <c r="BG59" s="274">
        <v>4993</v>
      </c>
      <c r="BH59" s="284">
        <v>41069</v>
      </c>
      <c r="BI59" s="277">
        <v>4335</v>
      </c>
      <c r="BJ59" s="271">
        <v>41165</v>
      </c>
      <c r="BK59" s="289">
        <v>2024</v>
      </c>
      <c r="BL59" s="290">
        <v>9462</v>
      </c>
      <c r="BM59" s="275">
        <v>41174</v>
      </c>
      <c r="BN59" s="291">
        <v>5285</v>
      </c>
      <c r="BO59" s="288">
        <v>41395</v>
      </c>
      <c r="BP59" s="289">
        <v>2078</v>
      </c>
      <c r="BQ59" s="292">
        <v>9234</v>
      </c>
      <c r="BR59" s="284">
        <v>41398</v>
      </c>
      <c r="BS59" s="293">
        <v>5257</v>
      </c>
      <c r="BT59" s="288">
        <v>41550</v>
      </c>
      <c r="BU59" s="289">
        <v>2176</v>
      </c>
      <c r="BV59" s="292">
        <v>9180</v>
      </c>
      <c r="BW59" s="284">
        <v>41552</v>
      </c>
      <c r="BX59" s="293">
        <v>4950</v>
      </c>
      <c r="BY59" s="288">
        <v>41780</v>
      </c>
      <c r="BZ59" s="289">
        <v>5272</v>
      </c>
      <c r="CA59" s="289">
        <v>11953</v>
      </c>
      <c r="CB59" s="284">
        <v>41769</v>
      </c>
      <c r="CC59" s="293">
        <v>6519</v>
      </c>
      <c r="CD59" s="288">
        <v>41899</v>
      </c>
      <c r="CE59" s="289">
        <v>2032</v>
      </c>
      <c r="CF59" s="292">
        <v>8263</v>
      </c>
      <c r="CG59" s="284">
        <v>41888</v>
      </c>
      <c r="CH59" s="293">
        <v>4419</v>
      </c>
      <c r="CI59" s="288">
        <v>42151</v>
      </c>
      <c r="CJ59" s="289">
        <v>1935</v>
      </c>
      <c r="CK59" s="292">
        <v>8995</v>
      </c>
      <c r="CL59" s="284">
        <v>42140</v>
      </c>
      <c r="CM59" s="293">
        <v>4635</v>
      </c>
      <c r="CN59" s="288">
        <v>42257</v>
      </c>
      <c r="CO59" s="289">
        <v>2075</v>
      </c>
      <c r="CP59" s="292">
        <v>8066</v>
      </c>
      <c r="CQ59" s="284">
        <v>42273</v>
      </c>
      <c r="CR59" s="293">
        <v>4751</v>
      </c>
      <c r="CS59" s="288">
        <v>42495</v>
      </c>
      <c r="CT59" s="289">
        <v>2150</v>
      </c>
      <c r="CU59" s="292">
        <v>8456</v>
      </c>
      <c r="CV59" s="284">
        <v>42497</v>
      </c>
      <c r="CW59" s="293">
        <v>6081</v>
      </c>
      <c r="CX59" s="288">
        <v>42635</v>
      </c>
      <c r="CY59" s="289">
        <v>2193</v>
      </c>
      <c r="CZ59" s="292">
        <v>8523</v>
      </c>
      <c r="DA59" s="284">
        <v>42637</v>
      </c>
      <c r="DB59" s="293">
        <v>4507</v>
      </c>
      <c r="DC59" s="288">
        <v>42864</v>
      </c>
      <c r="DD59" s="289">
        <v>1769</v>
      </c>
      <c r="DE59" s="292">
        <v>8995</v>
      </c>
      <c r="DF59" s="284">
        <v>42861</v>
      </c>
      <c r="DG59" s="293">
        <v>5170</v>
      </c>
      <c r="DH59" s="288">
        <v>42984</v>
      </c>
      <c r="DI59" s="289">
        <v>2128</v>
      </c>
      <c r="DJ59" s="292">
        <v>9186</v>
      </c>
      <c r="DK59" s="284">
        <v>43001</v>
      </c>
      <c r="DL59" s="293">
        <v>3972</v>
      </c>
    </row>
    <row r="60" spans="1:116" x14ac:dyDescent="0.15">
      <c r="A60" s="165">
        <v>56</v>
      </c>
      <c r="B60" s="164" t="s">
        <v>76</v>
      </c>
      <c r="C60" s="163" t="s">
        <v>113</v>
      </c>
      <c r="D60" s="162" t="s">
        <v>114</v>
      </c>
      <c r="E60" s="161" t="s">
        <v>115</v>
      </c>
      <c r="F60" s="242" t="s">
        <v>195</v>
      </c>
      <c r="G60" s="271">
        <v>39210</v>
      </c>
      <c r="H60" s="273">
        <v>1305</v>
      </c>
      <c r="I60" s="274">
        <v>6516</v>
      </c>
      <c r="J60" s="275">
        <v>39221</v>
      </c>
      <c r="K60" s="277">
        <v>3281</v>
      </c>
      <c r="L60" s="271">
        <v>39350</v>
      </c>
      <c r="M60" s="273">
        <v>1685</v>
      </c>
      <c r="N60" s="274">
        <v>5562</v>
      </c>
      <c r="O60" s="275">
        <v>39354</v>
      </c>
      <c r="P60" s="277">
        <v>4725</v>
      </c>
      <c r="Q60" s="271">
        <v>39567</v>
      </c>
      <c r="R60" s="273">
        <v>1071</v>
      </c>
      <c r="S60" s="274">
        <v>7420</v>
      </c>
      <c r="T60" s="275">
        <v>39578</v>
      </c>
      <c r="U60" s="277">
        <v>4174</v>
      </c>
      <c r="V60" s="278">
        <v>39707</v>
      </c>
      <c r="W60" s="279">
        <v>1238</v>
      </c>
      <c r="X60" s="274">
        <v>7394</v>
      </c>
      <c r="Y60" s="278">
        <v>39711</v>
      </c>
      <c r="Z60" s="272">
        <v>4432</v>
      </c>
      <c r="AA60" s="280">
        <v>39939</v>
      </c>
      <c r="AB60" s="281">
        <v>1032</v>
      </c>
      <c r="AC60" s="282">
        <v>6680</v>
      </c>
      <c r="AD60" s="283">
        <v>39956</v>
      </c>
      <c r="AE60" s="276">
        <v>4881</v>
      </c>
      <c r="AF60" s="280">
        <v>40079</v>
      </c>
      <c r="AG60" s="281">
        <v>1212</v>
      </c>
      <c r="AH60" s="282">
        <v>8747</v>
      </c>
      <c r="AI60" s="284">
        <v>40068</v>
      </c>
      <c r="AJ60" s="285">
        <v>3926</v>
      </c>
      <c r="AK60" s="280">
        <v>40310</v>
      </c>
      <c r="AL60" s="281">
        <v>1448</v>
      </c>
      <c r="AM60" s="282">
        <v>8364</v>
      </c>
      <c r="AN60" s="284">
        <v>40313</v>
      </c>
      <c r="AO60" s="285">
        <v>4679</v>
      </c>
      <c r="AP60" s="280">
        <v>40435</v>
      </c>
      <c r="AQ60" s="281">
        <v>1212</v>
      </c>
      <c r="AR60" s="282">
        <v>7940</v>
      </c>
      <c r="AS60" s="284">
        <v>40432</v>
      </c>
      <c r="AT60" s="285">
        <v>5056</v>
      </c>
      <c r="AU60" s="280">
        <v>40687</v>
      </c>
      <c r="AV60" s="281">
        <v>1375</v>
      </c>
      <c r="AW60" s="282">
        <v>8257</v>
      </c>
      <c r="AX60" s="284">
        <v>40684</v>
      </c>
      <c r="AY60" s="285">
        <v>4476</v>
      </c>
      <c r="AZ60" s="280">
        <v>40799</v>
      </c>
      <c r="BA60" s="281">
        <v>1198</v>
      </c>
      <c r="BB60" s="287">
        <v>8012</v>
      </c>
      <c r="BC60" s="284">
        <v>40796</v>
      </c>
      <c r="BD60" s="285">
        <v>5040</v>
      </c>
      <c r="BE60" s="288">
        <v>41032</v>
      </c>
      <c r="BF60" s="273">
        <v>1307</v>
      </c>
      <c r="BG60" s="274">
        <v>5254</v>
      </c>
      <c r="BH60" s="284">
        <v>41069</v>
      </c>
      <c r="BI60" s="277">
        <v>5567</v>
      </c>
      <c r="BJ60" s="271">
        <v>41165</v>
      </c>
      <c r="BK60" s="289">
        <v>1245</v>
      </c>
      <c r="BL60" s="290">
        <v>6921</v>
      </c>
      <c r="BM60" s="275">
        <v>41174</v>
      </c>
      <c r="BN60" s="291">
        <v>7461</v>
      </c>
      <c r="BO60" s="288">
        <v>41401</v>
      </c>
      <c r="BP60" s="289">
        <v>1266</v>
      </c>
      <c r="BQ60" s="292">
        <v>7442</v>
      </c>
      <c r="BR60" s="284">
        <v>41412</v>
      </c>
      <c r="BS60" s="293">
        <v>5704</v>
      </c>
      <c r="BT60" s="288">
        <v>41548</v>
      </c>
      <c r="BU60" s="289">
        <v>1321</v>
      </c>
      <c r="BV60" s="292">
        <v>7409</v>
      </c>
      <c r="BW60" s="284">
        <v>41552</v>
      </c>
      <c r="BX60" s="293">
        <v>6194</v>
      </c>
      <c r="BY60" s="288">
        <v>41781</v>
      </c>
      <c r="BZ60" s="289">
        <v>1372</v>
      </c>
      <c r="CA60" s="289">
        <v>7225</v>
      </c>
      <c r="CB60" s="284">
        <v>41790</v>
      </c>
      <c r="CC60" s="293">
        <v>4492</v>
      </c>
      <c r="CD60" s="288">
        <v>41914</v>
      </c>
      <c r="CE60" s="289">
        <v>1399</v>
      </c>
      <c r="CF60" s="292">
        <v>7357</v>
      </c>
      <c r="CG60" s="284">
        <v>41888</v>
      </c>
      <c r="CH60" s="293">
        <v>6125</v>
      </c>
      <c r="CI60" s="288">
        <v>42145</v>
      </c>
      <c r="CJ60" s="289">
        <v>1380</v>
      </c>
      <c r="CK60" s="292">
        <v>7230</v>
      </c>
      <c r="CL60" s="284">
        <v>42154</v>
      </c>
      <c r="CM60" s="293">
        <v>4512</v>
      </c>
      <c r="CN60" s="288">
        <v>42264</v>
      </c>
      <c r="CO60" s="289">
        <v>1428</v>
      </c>
      <c r="CP60" s="292">
        <v>7544</v>
      </c>
      <c r="CQ60" s="284">
        <v>42266</v>
      </c>
      <c r="CR60" s="293">
        <v>6184</v>
      </c>
      <c r="CS60" s="288">
        <v>42502</v>
      </c>
      <c r="CT60" s="289">
        <v>1380</v>
      </c>
      <c r="CU60" s="292">
        <v>7476</v>
      </c>
      <c r="CV60" s="284">
        <v>42511</v>
      </c>
      <c r="CW60" s="293">
        <v>4671</v>
      </c>
      <c r="CX60" s="288">
        <v>42635</v>
      </c>
      <c r="CY60" s="289">
        <v>1422</v>
      </c>
      <c r="CZ60" s="292">
        <v>7555</v>
      </c>
      <c r="DA60" s="284">
        <v>42630</v>
      </c>
      <c r="DB60" s="293">
        <v>6295</v>
      </c>
      <c r="DC60" s="288">
        <v>42859</v>
      </c>
      <c r="DD60" s="289">
        <v>1343</v>
      </c>
      <c r="DE60" s="292">
        <v>7407</v>
      </c>
      <c r="DF60" s="284">
        <v>42861</v>
      </c>
      <c r="DG60" s="293">
        <v>1343</v>
      </c>
      <c r="DH60" s="288">
        <v>42991</v>
      </c>
      <c r="DI60" s="289">
        <v>1386</v>
      </c>
      <c r="DJ60" s="292">
        <v>7668</v>
      </c>
      <c r="DK60" s="284">
        <v>43001</v>
      </c>
      <c r="DL60" s="293">
        <v>6307</v>
      </c>
    </row>
    <row r="61" spans="1:116" x14ac:dyDescent="0.15">
      <c r="A61" s="165">
        <v>57</v>
      </c>
      <c r="B61" s="164" t="s">
        <v>76</v>
      </c>
      <c r="C61" s="163" t="s">
        <v>116</v>
      </c>
      <c r="D61" s="162" t="s">
        <v>80</v>
      </c>
      <c r="E61" s="161" t="s">
        <v>102</v>
      </c>
      <c r="F61" s="242" t="s">
        <v>195</v>
      </c>
      <c r="G61" s="271">
        <v>39217</v>
      </c>
      <c r="H61" s="273">
        <v>12000</v>
      </c>
      <c r="I61" s="274">
        <v>28123</v>
      </c>
      <c r="J61" s="275">
        <v>39214</v>
      </c>
      <c r="K61" s="277">
        <v>12528</v>
      </c>
      <c r="L61" s="271">
        <v>39352</v>
      </c>
      <c r="M61" s="273">
        <v>10326</v>
      </c>
      <c r="N61" s="274">
        <v>32673</v>
      </c>
      <c r="O61" s="275">
        <v>39361</v>
      </c>
      <c r="P61" s="277">
        <v>14201</v>
      </c>
      <c r="Q61" s="271">
        <v>39568</v>
      </c>
      <c r="R61" s="273">
        <v>12391</v>
      </c>
      <c r="S61" s="274">
        <v>32736</v>
      </c>
      <c r="T61" s="275">
        <v>39571</v>
      </c>
      <c r="U61" s="277">
        <v>14646</v>
      </c>
      <c r="V61" s="278">
        <v>39716</v>
      </c>
      <c r="W61" s="279">
        <v>11051</v>
      </c>
      <c r="X61" s="274">
        <v>29019</v>
      </c>
      <c r="Y61" s="278">
        <v>39711</v>
      </c>
      <c r="Z61" s="272">
        <v>16268</v>
      </c>
      <c r="AA61" s="280">
        <v>39939</v>
      </c>
      <c r="AB61" s="281">
        <v>12690</v>
      </c>
      <c r="AC61" s="282">
        <v>21943</v>
      </c>
      <c r="AD61" s="283">
        <v>39956</v>
      </c>
      <c r="AE61" s="276">
        <v>13971</v>
      </c>
      <c r="AF61" s="280">
        <v>40079</v>
      </c>
      <c r="AG61" s="281">
        <v>11941</v>
      </c>
      <c r="AH61" s="282">
        <v>27764</v>
      </c>
      <c r="AI61" s="284">
        <v>40082</v>
      </c>
      <c r="AJ61" s="285">
        <v>12044</v>
      </c>
      <c r="AK61" s="280">
        <v>40302</v>
      </c>
      <c r="AL61" s="281">
        <v>13421</v>
      </c>
      <c r="AM61" s="282">
        <v>30544</v>
      </c>
      <c r="AN61" s="284">
        <v>40313</v>
      </c>
      <c r="AO61" s="285">
        <v>10055</v>
      </c>
      <c r="AP61" s="280">
        <v>40444</v>
      </c>
      <c r="AQ61" s="281">
        <v>10010</v>
      </c>
      <c r="AR61" s="282">
        <v>30103</v>
      </c>
      <c r="AS61" s="284">
        <v>40446</v>
      </c>
      <c r="AT61" s="285">
        <v>9900</v>
      </c>
      <c r="AU61" s="280">
        <v>40673</v>
      </c>
      <c r="AV61" s="281">
        <v>9969</v>
      </c>
      <c r="AW61" s="282">
        <v>31701</v>
      </c>
      <c r="AX61" s="284">
        <v>40663</v>
      </c>
      <c r="AY61" s="285">
        <v>14182</v>
      </c>
      <c r="AZ61" s="280">
        <v>40799</v>
      </c>
      <c r="BA61" s="281">
        <v>11279</v>
      </c>
      <c r="BB61" s="287">
        <v>27249</v>
      </c>
      <c r="BC61" s="284">
        <v>40796</v>
      </c>
      <c r="BD61" s="285">
        <v>11137</v>
      </c>
      <c r="BE61" s="288">
        <v>41059</v>
      </c>
      <c r="BF61" s="273">
        <v>13645</v>
      </c>
      <c r="BG61" s="274">
        <v>18969</v>
      </c>
      <c r="BH61" s="284">
        <v>41062</v>
      </c>
      <c r="BI61" s="277">
        <v>13790</v>
      </c>
      <c r="BJ61" s="271">
        <v>41163</v>
      </c>
      <c r="BK61" s="289">
        <v>13348</v>
      </c>
      <c r="BL61" s="290">
        <v>26865</v>
      </c>
      <c r="BM61" s="275">
        <v>41167</v>
      </c>
      <c r="BN61" s="291">
        <v>13036</v>
      </c>
      <c r="BO61" s="288">
        <v>41396</v>
      </c>
      <c r="BP61" s="289">
        <v>11672</v>
      </c>
      <c r="BQ61" s="292">
        <v>28348</v>
      </c>
      <c r="BR61" s="278">
        <v>41412</v>
      </c>
      <c r="BS61" s="293">
        <v>15594</v>
      </c>
      <c r="BT61" s="288">
        <v>41550</v>
      </c>
      <c r="BU61" s="289">
        <v>12232</v>
      </c>
      <c r="BV61" s="292">
        <v>30743</v>
      </c>
      <c r="BW61" s="278">
        <v>41545</v>
      </c>
      <c r="BX61" s="293">
        <v>13107</v>
      </c>
      <c r="BY61" s="288">
        <v>41779</v>
      </c>
      <c r="BZ61" s="289">
        <v>15806</v>
      </c>
      <c r="CA61" s="289">
        <v>29150</v>
      </c>
      <c r="CB61" s="284">
        <v>41762</v>
      </c>
      <c r="CC61" s="293">
        <v>10806</v>
      </c>
      <c r="CD61" s="288">
        <v>41891</v>
      </c>
      <c r="CE61" s="289">
        <v>13152</v>
      </c>
      <c r="CF61" s="292">
        <v>25591</v>
      </c>
      <c r="CG61" s="284">
        <v>41902</v>
      </c>
      <c r="CH61" s="293">
        <v>12222</v>
      </c>
      <c r="CI61" s="288">
        <v>42130</v>
      </c>
      <c r="CJ61" s="289">
        <v>12297</v>
      </c>
      <c r="CK61" s="292">
        <v>26852</v>
      </c>
      <c r="CL61" s="284">
        <v>42133</v>
      </c>
      <c r="CM61" s="293">
        <v>12297</v>
      </c>
      <c r="CN61" s="288">
        <v>42256</v>
      </c>
      <c r="CO61" s="289">
        <v>10197</v>
      </c>
      <c r="CP61" s="292">
        <v>25687</v>
      </c>
      <c r="CQ61" s="284">
        <v>42266</v>
      </c>
      <c r="CR61" s="293">
        <v>11670</v>
      </c>
      <c r="CS61" s="288">
        <v>42501</v>
      </c>
      <c r="CT61" s="289">
        <v>13835</v>
      </c>
      <c r="CU61" s="292">
        <v>33102</v>
      </c>
      <c r="CV61" s="284">
        <v>42511</v>
      </c>
      <c r="CW61" s="293">
        <v>12029</v>
      </c>
      <c r="CX61" s="288">
        <v>42635</v>
      </c>
      <c r="CY61" s="289">
        <v>9272</v>
      </c>
      <c r="CZ61" s="292">
        <v>25365</v>
      </c>
      <c r="DA61" s="284">
        <v>42630</v>
      </c>
      <c r="DB61" s="293">
        <v>15233</v>
      </c>
      <c r="DC61" s="288">
        <v>42864</v>
      </c>
      <c r="DD61" s="289">
        <v>11874</v>
      </c>
      <c r="DE61" s="292">
        <v>25185</v>
      </c>
      <c r="DF61" s="284">
        <v>42861</v>
      </c>
      <c r="DG61" s="293">
        <v>10944</v>
      </c>
      <c r="DH61" s="288">
        <v>42990</v>
      </c>
      <c r="DI61" s="289">
        <v>14215</v>
      </c>
      <c r="DJ61" s="292">
        <v>25734</v>
      </c>
      <c r="DK61" s="284">
        <v>42994</v>
      </c>
      <c r="DL61" s="293">
        <v>17262</v>
      </c>
    </row>
    <row r="62" spans="1:116" x14ac:dyDescent="0.15">
      <c r="A62" s="165">
        <v>58</v>
      </c>
      <c r="B62" s="164" t="s">
        <v>76</v>
      </c>
      <c r="C62" s="163" t="s">
        <v>117</v>
      </c>
      <c r="D62" s="162" t="s">
        <v>250</v>
      </c>
      <c r="E62" s="161" t="s">
        <v>92</v>
      </c>
      <c r="F62" s="242" t="s">
        <v>195</v>
      </c>
      <c r="G62" s="271">
        <v>39217</v>
      </c>
      <c r="H62" s="273">
        <v>5454</v>
      </c>
      <c r="I62" s="274">
        <v>11571</v>
      </c>
      <c r="J62" s="275">
        <v>39214</v>
      </c>
      <c r="K62" s="277">
        <v>2639</v>
      </c>
      <c r="L62" s="271">
        <v>39352</v>
      </c>
      <c r="M62" s="273">
        <v>5284</v>
      </c>
      <c r="N62" s="274">
        <v>11208</v>
      </c>
      <c r="O62" s="275">
        <v>39361</v>
      </c>
      <c r="P62" s="277">
        <v>2606</v>
      </c>
      <c r="Q62" s="271">
        <v>39568</v>
      </c>
      <c r="R62" s="273">
        <v>6019</v>
      </c>
      <c r="S62" s="274">
        <v>10301</v>
      </c>
      <c r="T62" s="275">
        <v>39571</v>
      </c>
      <c r="U62" s="277">
        <v>2175</v>
      </c>
      <c r="V62" s="278">
        <v>39716</v>
      </c>
      <c r="W62" s="279">
        <v>6258</v>
      </c>
      <c r="X62" s="274">
        <v>8616</v>
      </c>
      <c r="Y62" s="278">
        <v>39711</v>
      </c>
      <c r="Z62" s="285">
        <v>2905</v>
      </c>
      <c r="AA62" s="288">
        <v>39939</v>
      </c>
      <c r="AB62" s="281">
        <v>5064</v>
      </c>
      <c r="AC62" s="282">
        <v>10654</v>
      </c>
      <c r="AD62" s="294">
        <v>39956</v>
      </c>
      <c r="AE62" s="276">
        <v>1664</v>
      </c>
      <c r="AF62" s="280">
        <v>40079</v>
      </c>
      <c r="AG62" s="281">
        <v>6160</v>
      </c>
      <c r="AH62" s="282">
        <v>13985</v>
      </c>
      <c r="AI62" s="284">
        <v>40082</v>
      </c>
      <c r="AJ62" s="285">
        <v>2136</v>
      </c>
      <c r="AK62" s="280">
        <v>40304</v>
      </c>
      <c r="AL62" s="281">
        <v>6479</v>
      </c>
      <c r="AM62" s="282">
        <v>11224</v>
      </c>
      <c r="AN62" s="284">
        <v>40313</v>
      </c>
      <c r="AO62" s="285">
        <v>2868</v>
      </c>
      <c r="AP62" s="280">
        <v>40444</v>
      </c>
      <c r="AQ62" s="281">
        <v>7467</v>
      </c>
      <c r="AR62" s="282">
        <v>12457</v>
      </c>
      <c r="AS62" s="284">
        <v>40432</v>
      </c>
      <c r="AT62" s="285">
        <v>2417</v>
      </c>
      <c r="AU62" s="280">
        <v>40682</v>
      </c>
      <c r="AV62" s="281">
        <v>5540</v>
      </c>
      <c r="AW62" s="282">
        <v>11750</v>
      </c>
      <c r="AX62" s="284">
        <v>40677</v>
      </c>
      <c r="AY62" s="285">
        <v>2943</v>
      </c>
      <c r="AZ62" s="280">
        <v>40800</v>
      </c>
      <c r="BA62" s="281">
        <v>6362</v>
      </c>
      <c r="BB62" s="287">
        <v>11933</v>
      </c>
      <c r="BC62" s="284">
        <v>40796</v>
      </c>
      <c r="BD62" s="285">
        <v>1973</v>
      </c>
      <c r="BE62" s="288">
        <v>41059</v>
      </c>
      <c r="BF62" s="273">
        <v>8340</v>
      </c>
      <c r="BG62" s="274">
        <v>8884</v>
      </c>
      <c r="BH62" s="284">
        <v>41062</v>
      </c>
      <c r="BI62" s="277">
        <v>2616</v>
      </c>
      <c r="BJ62" s="271">
        <v>41163</v>
      </c>
      <c r="BK62" s="289">
        <v>7269</v>
      </c>
      <c r="BL62" s="290">
        <v>14127</v>
      </c>
      <c r="BM62" s="275">
        <v>41167</v>
      </c>
      <c r="BN62" s="291">
        <v>3055</v>
      </c>
      <c r="BO62" s="288">
        <v>41395</v>
      </c>
      <c r="BP62" s="289">
        <v>5930</v>
      </c>
      <c r="BQ62" s="292">
        <v>12133</v>
      </c>
      <c r="BR62" s="283">
        <v>41398</v>
      </c>
      <c r="BS62" s="295">
        <v>2321</v>
      </c>
      <c r="BT62" s="288">
        <v>41550</v>
      </c>
      <c r="BU62" s="289">
        <v>6499</v>
      </c>
      <c r="BV62" s="292">
        <v>12234</v>
      </c>
      <c r="BW62" s="283">
        <v>41552</v>
      </c>
      <c r="BX62" s="295">
        <v>3167</v>
      </c>
      <c r="BY62" s="288">
        <v>41772</v>
      </c>
      <c r="BZ62" s="289">
        <v>6020</v>
      </c>
      <c r="CA62" s="289">
        <v>12837</v>
      </c>
      <c r="CB62" s="284">
        <v>41769</v>
      </c>
      <c r="CC62" s="295">
        <v>1693</v>
      </c>
      <c r="CD62" s="288">
        <v>41914</v>
      </c>
      <c r="CE62" s="289">
        <v>7673</v>
      </c>
      <c r="CF62" s="292">
        <v>14418</v>
      </c>
      <c r="CG62" s="284">
        <v>41902</v>
      </c>
      <c r="CH62" s="295">
        <v>2779</v>
      </c>
      <c r="CI62" s="288">
        <v>42144</v>
      </c>
      <c r="CJ62" s="289">
        <v>7085</v>
      </c>
      <c r="CK62" s="292">
        <v>13064</v>
      </c>
      <c r="CL62" s="284">
        <v>42133</v>
      </c>
      <c r="CM62" s="295">
        <v>2413</v>
      </c>
      <c r="CN62" s="288">
        <v>42263</v>
      </c>
      <c r="CO62" s="289">
        <v>6415</v>
      </c>
      <c r="CP62" s="292">
        <v>13370</v>
      </c>
      <c r="CQ62" s="284">
        <v>42266</v>
      </c>
      <c r="CR62" s="295">
        <v>2258</v>
      </c>
      <c r="CS62" s="288">
        <v>42502</v>
      </c>
      <c r="CT62" s="289">
        <v>7257</v>
      </c>
      <c r="CU62" s="292">
        <v>20533</v>
      </c>
      <c r="CV62" s="284">
        <v>42504</v>
      </c>
      <c r="CW62" s="295">
        <v>3407</v>
      </c>
      <c r="CX62" s="288">
        <v>42628</v>
      </c>
      <c r="CY62" s="289">
        <v>6089</v>
      </c>
      <c r="CZ62" s="292">
        <v>13479</v>
      </c>
      <c r="DA62" s="284">
        <v>42630</v>
      </c>
      <c r="DB62" s="295">
        <v>2753</v>
      </c>
      <c r="DC62" s="288">
        <v>42866</v>
      </c>
      <c r="DD62" s="289">
        <v>5923</v>
      </c>
      <c r="DE62" s="292">
        <v>11981</v>
      </c>
      <c r="DF62" s="284">
        <v>42889</v>
      </c>
      <c r="DG62" s="295">
        <v>3672</v>
      </c>
      <c r="DH62" s="288">
        <v>42990</v>
      </c>
      <c r="DI62" s="289">
        <v>7553</v>
      </c>
      <c r="DJ62" s="292">
        <v>16774</v>
      </c>
      <c r="DK62" s="284">
        <v>42994</v>
      </c>
      <c r="DL62" s="295">
        <v>3818</v>
      </c>
    </row>
    <row r="63" spans="1:116" x14ac:dyDescent="0.15">
      <c r="A63" s="165">
        <v>59</v>
      </c>
      <c r="B63" s="164" t="s">
        <v>76</v>
      </c>
      <c r="C63" s="163" t="s">
        <v>251</v>
      </c>
      <c r="D63" s="162" t="s">
        <v>250</v>
      </c>
      <c r="E63" s="161" t="s">
        <v>92</v>
      </c>
      <c r="F63" s="242" t="s">
        <v>176</v>
      </c>
      <c r="G63" s="271">
        <v>39217</v>
      </c>
      <c r="H63" s="273">
        <v>3897</v>
      </c>
      <c r="I63" s="274">
        <v>14939</v>
      </c>
      <c r="J63" s="275">
        <v>39214</v>
      </c>
      <c r="K63" s="277">
        <v>2201</v>
      </c>
      <c r="L63" s="271">
        <v>39352</v>
      </c>
      <c r="M63" s="273">
        <v>3043</v>
      </c>
      <c r="N63" s="282">
        <v>14487</v>
      </c>
      <c r="O63" s="275">
        <v>39361</v>
      </c>
      <c r="P63" s="277">
        <v>1475</v>
      </c>
      <c r="Q63" s="271">
        <v>39574</v>
      </c>
      <c r="R63" s="273">
        <v>4899</v>
      </c>
      <c r="S63" s="282">
        <v>13996</v>
      </c>
      <c r="T63" s="275">
        <v>39571</v>
      </c>
      <c r="U63" s="277">
        <v>1401</v>
      </c>
      <c r="V63" s="278">
        <v>39716</v>
      </c>
      <c r="W63" s="279">
        <v>2953</v>
      </c>
      <c r="X63" s="274">
        <v>9805</v>
      </c>
      <c r="Y63" s="278">
        <v>39711</v>
      </c>
      <c r="Z63" s="272">
        <v>2389</v>
      </c>
      <c r="AA63" s="280">
        <v>39939</v>
      </c>
      <c r="AB63" s="281">
        <v>3463</v>
      </c>
      <c r="AC63" s="282">
        <v>10636</v>
      </c>
      <c r="AD63" s="283">
        <v>39956</v>
      </c>
      <c r="AE63" s="276">
        <v>2119</v>
      </c>
      <c r="AF63" s="280">
        <v>40079</v>
      </c>
      <c r="AG63" s="281">
        <v>3647</v>
      </c>
      <c r="AH63" s="282">
        <v>10736</v>
      </c>
      <c r="AI63" s="283">
        <v>40082</v>
      </c>
      <c r="AJ63" s="277">
        <v>1862</v>
      </c>
      <c r="AK63" s="280">
        <v>40303</v>
      </c>
      <c r="AL63" s="281">
        <v>3972</v>
      </c>
      <c r="AM63" s="282">
        <v>12733</v>
      </c>
      <c r="AN63" s="283">
        <v>40306</v>
      </c>
      <c r="AO63" s="277">
        <v>1765</v>
      </c>
      <c r="AP63" s="280">
        <v>40444</v>
      </c>
      <c r="AQ63" s="281">
        <v>3941</v>
      </c>
      <c r="AR63" s="282">
        <v>8928</v>
      </c>
      <c r="AS63" s="283">
        <v>40432</v>
      </c>
      <c r="AT63" s="277">
        <v>1736</v>
      </c>
      <c r="AU63" s="280">
        <v>40675</v>
      </c>
      <c r="AV63" s="281">
        <v>5618</v>
      </c>
      <c r="AW63" s="282">
        <v>11433</v>
      </c>
      <c r="AX63" s="283">
        <v>40670</v>
      </c>
      <c r="AY63" s="277">
        <v>2623</v>
      </c>
      <c r="AZ63" s="280">
        <v>40800</v>
      </c>
      <c r="BA63" s="281">
        <v>3348</v>
      </c>
      <c r="BB63" s="287">
        <v>9064</v>
      </c>
      <c r="BC63" s="283">
        <v>40796</v>
      </c>
      <c r="BD63" s="277">
        <v>1763</v>
      </c>
      <c r="BE63" s="288">
        <v>41059</v>
      </c>
      <c r="BF63" s="273">
        <v>3620</v>
      </c>
      <c r="BG63" s="274">
        <v>8316</v>
      </c>
      <c r="BH63" s="284">
        <v>41062</v>
      </c>
      <c r="BI63" s="277">
        <v>2021</v>
      </c>
      <c r="BJ63" s="271">
        <v>41163</v>
      </c>
      <c r="BK63" s="289">
        <v>3450</v>
      </c>
      <c r="BL63" s="290">
        <v>10003</v>
      </c>
      <c r="BM63" s="275">
        <v>41174</v>
      </c>
      <c r="BN63" s="291">
        <v>2170</v>
      </c>
      <c r="BO63" s="296">
        <v>41395</v>
      </c>
      <c r="BP63" s="297">
        <v>4463</v>
      </c>
      <c r="BQ63" s="292">
        <v>11828</v>
      </c>
      <c r="BR63" s="284">
        <v>41398</v>
      </c>
      <c r="BS63" s="295">
        <v>2227</v>
      </c>
      <c r="BT63" s="296">
        <v>41549</v>
      </c>
      <c r="BU63" s="297">
        <v>4002</v>
      </c>
      <c r="BV63" s="292">
        <v>12205</v>
      </c>
      <c r="BW63" s="284">
        <v>41545</v>
      </c>
      <c r="BX63" s="295">
        <v>1978</v>
      </c>
      <c r="BY63" s="288">
        <v>41765</v>
      </c>
      <c r="BZ63" s="289">
        <v>4090</v>
      </c>
      <c r="CA63" s="289">
        <v>13502</v>
      </c>
      <c r="CB63" s="284">
        <v>41776</v>
      </c>
      <c r="CC63" s="295">
        <v>2681</v>
      </c>
      <c r="CD63" s="296">
        <v>41886</v>
      </c>
      <c r="CE63" s="297">
        <v>5009</v>
      </c>
      <c r="CF63" s="292">
        <v>12687</v>
      </c>
      <c r="CG63" s="284">
        <v>41895</v>
      </c>
      <c r="CH63" s="295">
        <v>2559</v>
      </c>
      <c r="CI63" s="296">
        <v>42138</v>
      </c>
      <c r="CJ63" s="297">
        <v>4041</v>
      </c>
      <c r="CK63" s="292">
        <v>12351</v>
      </c>
      <c r="CL63" s="284">
        <v>42140</v>
      </c>
      <c r="CM63" s="295">
        <v>2296</v>
      </c>
      <c r="CN63" s="296">
        <v>42264</v>
      </c>
      <c r="CO63" s="297">
        <v>4128</v>
      </c>
      <c r="CP63" s="292">
        <v>11969</v>
      </c>
      <c r="CQ63" s="284">
        <v>42266</v>
      </c>
      <c r="CR63" s="295">
        <v>1973</v>
      </c>
      <c r="CS63" s="296">
        <v>42509</v>
      </c>
      <c r="CT63" s="297">
        <v>5117</v>
      </c>
      <c r="CU63" s="292">
        <v>14037</v>
      </c>
      <c r="CV63" s="284">
        <v>42511</v>
      </c>
      <c r="CW63" s="295">
        <v>2772</v>
      </c>
      <c r="CX63" s="296">
        <v>42627</v>
      </c>
      <c r="CY63" s="297">
        <v>4758</v>
      </c>
      <c r="CZ63" s="292">
        <v>13021</v>
      </c>
      <c r="DA63" s="284">
        <v>42630</v>
      </c>
      <c r="DB63" s="295">
        <v>2720</v>
      </c>
      <c r="DC63" s="296">
        <v>42866</v>
      </c>
      <c r="DD63" s="297">
        <v>3585</v>
      </c>
      <c r="DE63" s="292">
        <v>12022</v>
      </c>
      <c r="DF63" s="284">
        <v>42889</v>
      </c>
      <c r="DG63" s="295">
        <v>2121</v>
      </c>
      <c r="DH63" s="296">
        <v>42990</v>
      </c>
      <c r="DI63" s="297">
        <v>2696</v>
      </c>
      <c r="DJ63" s="292">
        <v>12024</v>
      </c>
      <c r="DK63" s="284">
        <v>42994</v>
      </c>
      <c r="DL63" s="295">
        <v>2551</v>
      </c>
    </row>
    <row r="64" spans="1:116" ht="14" thickBot="1" x14ac:dyDescent="0.2">
      <c r="A64" s="180">
        <v>60</v>
      </c>
      <c r="B64" s="179" t="s">
        <v>76</v>
      </c>
      <c r="C64" s="178" t="s">
        <v>119</v>
      </c>
      <c r="D64" s="177" t="s">
        <v>120</v>
      </c>
      <c r="E64" s="176" t="s">
        <v>32</v>
      </c>
      <c r="F64" s="245" t="s">
        <v>195</v>
      </c>
      <c r="G64" s="298">
        <v>39217</v>
      </c>
      <c r="H64" s="300">
        <v>2335</v>
      </c>
      <c r="I64" s="301">
        <v>5371</v>
      </c>
      <c r="J64" s="303">
        <v>39207</v>
      </c>
      <c r="K64" s="302">
        <v>2066</v>
      </c>
      <c r="L64" s="298">
        <v>39352</v>
      </c>
      <c r="M64" s="300">
        <v>2259</v>
      </c>
      <c r="N64" s="301">
        <v>5431</v>
      </c>
      <c r="O64" s="303">
        <v>39361</v>
      </c>
      <c r="P64" s="302">
        <v>2047</v>
      </c>
      <c r="Q64" s="298">
        <v>39575</v>
      </c>
      <c r="R64" s="300">
        <v>2077</v>
      </c>
      <c r="S64" s="301">
        <v>4957</v>
      </c>
      <c r="T64" s="303">
        <v>39578</v>
      </c>
      <c r="U64" s="302">
        <v>1776</v>
      </c>
      <c r="V64" s="305">
        <v>39707</v>
      </c>
      <c r="W64" s="306">
        <v>2002</v>
      </c>
      <c r="X64" s="301">
        <v>3574</v>
      </c>
      <c r="Y64" s="305">
        <v>39697</v>
      </c>
      <c r="Z64" s="299">
        <v>2202</v>
      </c>
      <c r="AA64" s="307">
        <v>39938</v>
      </c>
      <c r="AB64" s="308">
        <v>1605</v>
      </c>
      <c r="AC64" s="309">
        <v>4840</v>
      </c>
      <c r="AD64" s="310">
        <v>39963</v>
      </c>
      <c r="AE64" s="304">
        <v>1933</v>
      </c>
      <c r="AF64" s="307">
        <v>40079</v>
      </c>
      <c r="AG64" s="308">
        <v>1669</v>
      </c>
      <c r="AH64" s="309">
        <v>4029</v>
      </c>
      <c r="AI64" s="310">
        <v>40082</v>
      </c>
      <c r="AJ64" s="302">
        <v>1493</v>
      </c>
      <c r="AK64" s="307">
        <v>40304</v>
      </c>
      <c r="AL64" s="308">
        <v>2091</v>
      </c>
      <c r="AM64" s="309">
        <v>4311</v>
      </c>
      <c r="AN64" s="310">
        <v>40299</v>
      </c>
      <c r="AO64" s="302">
        <v>2690</v>
      </c>
      <c r="AP64" s="307">
        <v>40444</v>
      </c>
      <c r="AQ64" s="308">
        <v>2162</v>
      </c>
      <c r="AR64" s="309">
        <v>4299</v>
      </c>
      <c r="AS64" s="310">
        <v>40432</v>
      </c>
      <c r="AT64" s="302">
        <v>2031</v>
      </c>
      <c r="AU64" s="307">
        <v>40667</v>
      </c>
      <c r="AV64" s="308">
        <v>1853</v>
      </c>
      <c r="AW64" s="309">
        <v>4564</v>
      </c>
      <c r="AX64" s="310">
        <v>40677</v>
      </c>
      <c r="AY64" s="302">
        <v>2391</v>
      </c>
      <c r="AZ64" s="307">
        <v>40799</v>
      </c>
      <c r="BA64" s="308">
        <v>2008</v>
      </c>
      <c r="BB64" s="311">
        <v>4548</v>
      </c>
      <c r="BC64" s="310">
        <v>40796</v>
      </c>
      <c r="BD64" s="302">
        <v>2181</v>
      </c>
      <c r="BE64" s="312">
        <v>41046</v>
      </c>
      <c r="BF64" s="300">
        <v>2159</v>
      </c>
      <c r="BG64" s="301">
        <v>3654</v>
      </c>
      <c r="BH64" s="313">
        <v>41062</v>
      </c>
      <c r="BI64" s="302">
        <v>2578</v>
      </c>
      <c r="BJ64" s="298">
        <v>41163</v>
      </c>
      <c r="BK64" s="314">
        <v>2527</v>
      </c>
      <c r="BL64" s="315">
        <v>5238</v>
      </c>
      <c r="BM64" s="303">
        <v>41167</v>
      </c>
      <c r="BN64" s="316">
        <v>2767</v>
      </c>
      <c r="BO64" s="317">
        <v>41396</v>
      </c>
      <c r="BP64" s="318">
        <v>2425</v>
      </c>
      <c r="BQ64" s="315">
        <v>5912</v>
      </c>
      <c r="BR64" s="313">
        <v>41426</v>
      </c>
      <c r="BS64" s="319">
        <v>2277</v>
      </c>
      <c r="BT64" s="317">
        <v>41548</v>
      </c>
      <c r="BU64" s="318">
        <v>2415</v>
      </c>
      <c r="BV64" s="315">
        <v>5529</v>
      </c>
      <c r="BW64" s="313">
        <v>41545</v>
      </c>
      <c r="BX64" s="319">
        <v>3284</v>
      </c>
      <c r="BY64" s="317">
        <v>41781</v>
      </c>
      <c r="BZ64" s="318">
        <v>2507</v>
      </c>
      <c r="CA64" s="315">
        <v>5358</v>
      </c>
      <c r="CB64" s="313">
        <v>41762</v>
      </c>
      <c r="CC64" s="319">
        <v>2405</v>
      </c>
      <c r="CD64" s="317">
        <v>41886</v>
      </c>
      <c r="CE64" s="318">
        <v>2660</v>
      </c>
      <c r="CF64" s="315">
        <v>4863</v>
      </c>
      <c r="CG64" s="313">
        <v>41909</v>
      </c>
      <c r="CH64" s="319">
        <v>1616</v>
      </c>
      <c r="CI64" s="317">
        <v>42130</v>
      </c>
      <c r="CJ64" s="318">
        <v>2257</v>
      </c>
      <c r="CK64" s="315">
        <v>5259</v>
      </c>
      <c r="CL64" s="313">
        <v>42154</v>
      </c>
      <c r="CM64" s="319">
        <v>1872</v>
      </c>
      <c r="CN64" s="317">
        <v>42263</v>
      </c>
      <c r="CO64" s="318">
        <v>2534</v>
      </c>
      <c r="CP64" s="315">
        <v>6619</v>
      </c>
      <c r="CQ64" s="313">
        <v>42266</v>
      </c>
      <c r="CR64" s="319">
        <v>1894</v>
      </c>
      <c r="CS64" s="317">
        <v>42500</v>
      </c>
      <c r="CT64" s="318">
        <v>2255</v>
      </c>
      <c r="CU64" s="315">
        <v>4484</v>
      </c>
      <c r="CV64" s="313">
        <v>42504</v>
      </c>
      <c r="CW64" s="319">
        <v>2836</v>
      </c>
      <c r="CX64" s="317">
        <v>42621</v>
      </c>
      <c r="CY64" s="318">
        <v>2521</v>
      </c>
      <c r="CZ64" s="315">
        <v>5715</v>
      </c>
      <c r="DA64" s="313">
        <v>42623</v>
      </c>
      <c r="DB64" s="319">
        <v>2751</v>
      </c>
      <c r="DC64" s="317">
        <v>42865</v>
      </c>
      <c r="DD64" s="318">
        <v>2604</v>
      </c>
      <c r="DE64" s="315">
        <v>5938</v>
      </c>
      <c r="DF64" s="313">
        <v>42875</v>
      </c>
      <c r="DG64" s="319">
        <v>2490</v>
      </c>
      <c r="DH64" s="317">
        <v>42985</v>
      </c>
      <c r="DI64" s="318">
        <v>1850</v>
      </c>
      <c r="DJ64" s="315">
        <v>4501</v>
      </c>
      <c r="DK64" s="313">
        <v>42987</v>
      </c>
      <c r="DL64" s="319">
        <v>1904</v>
      </c>
    </row>
    <row r="65" spans="1:116" x14ac:dyDescent="0.15">
      <c r="A65" s="175">
        <v>61</v>
      </c>
      <c r="B65" s="174" t="s">
        <v>76</v>
      </c>
      <c r="C65" s="173" t="s">
        <v>24</v>
      </c>
      <c r="D65" s="172" t="s">
        <v>120</v>
      </c>
      <c r="E65" s="171" t="s">
        <v>32</v>
      </c>
      <c r="F65" s="244" t="s">
        <v>176</v>
      </c>
      <c r="G65" s="249">
        <v>39217</v>
      </c>
      <c r="H65" s="251">
        <v>5504</v>
      </c>
      <c r="I65" s="252">
        <v>8447</v>
      </c>
      <c r="J65" s="254">
        <v>39214</v>
      </c>
      <c r="K65" s="253">
        <v>2827</v>
      </c>
      <c r="L65" s="249">
        <v>39352</v>
      </c>
      <c r="M65" s="251">
        <v>6329</v>
      </c>
      <c r="N65" s="252">
        <v>11003</v>
      </c>
      <c r="O65" s="254">
        <v>39361</v>
      </c>
      <c r="P65" s="253">
        <v>2475</v>
      </c>
      <c r="Q65" s="256">
        <v>39575</v>
      </c>
      <c r="R65" s="251">
        <v>4733</v>
      </c>
      <c r="S65" s="252">
        <v>10036</v>
      </c>
      <c r="T65" s="254">
        <v>39578</v>
      </c>
      <c r="U65" s="253">
        <v>2296</v>
      </c>
      <c r="V65" s="257">
        <v>39707</v>
      </c>
      <c r="W65" s="258">
        <v>5547</v>
      </c>
      <c r="X65" s="252">
        <v>15473</v>
      </c>
      <c r="Y65" s="257">
        <v>39697</v>
      </c>
      <c r="Z65" s="250">
        <v>2501</v>
      </c>
      <c r="AA65" s="259">
        <v>39938</v>
      </c>
      <c r="AB65" s="260">
        <v>3804</v>
      </c>
      <c r="AC65" s="261">
        <v>9823</v>
      </c>
      <c r="AD65" s="262">
        <v>39963</v>
      </c>
      <c r="AE65" s="255">
        <v>2537</v>
      </c>
      <c r="AF65" s="259">
        <v>40079</v>
      </c>
      <c r="AG65" s="260">
        <v>5516</v>
      </c>
      <c r="AH65" s="261">
        <v>11033</v>
      </c>
      <c r="AI65" s="262">
        <v>40096</v>
      </c>
      <c r="AJ65" s="253">
        <v>2466</v>
      </c>
      <c r="AK65" s="259">
        <v>40304</v>
      </c>
      <c r="AL65" s="260">
        <v>5302</v>
      </c>
      <c r="AM65" s="261">
        <v>9590</v>
      </c>
      <c r="AN65" s="262">
        <v>40299</v>
      </c>
      <c r="AO65" s="253">
        <v>2648</v>
      </c>
      <c r="AP65" s="259">
        <v>40443</v>
      </c>
      <c r="AQ65" s="260">
        <v>2350</v>
      </c>
      <c r="AR65" s="261">
        <v>7303</v>
      </c>
      <c r="AS65" s="262">
        <v>40432</v>
      </c>
      <c r="AT65" s="253">
        <v>2373</v>
      </c>
      <c r="AU65" s="259">
        <v>40668</v>
      </c>
      <c r="AV65" s="260">
        <v>5849</v>
      </c>
      <c r="AW65" s="261">
        <v>11011</v>
      </c>
      <c r="AX65" s="262">
        <v>40684</v>
      </c>
      <c r="AY65" s="253">
        <v>3397</v>
      </c>
      <c r="AZ65" s="259">
        <v>40799</v>
      </c>
      <c r="BA65" s="260">
        <v>6198</v>
      </c>
      <c r="BB65" s="263">
        <v>10387</v>
      </c>
      <c r="BC65" s="262">
        <v>40796</v>
      </c>
      <c r="BD65" s="253">
        <v>2777</v>
      </c>
      <c r="BE65" s="264">
        <v>41059</v>
      </c>
      <c r="BF65" s="251">
        <v>5073</v>
      </c>
      <c r="BG65" s="252">
        <v>6995</v>
      </c>
      <c r="BH65" s="265">
        <v>41062</v>
      </c>
      <c r="BI65" s="253">
        <v>2766</v>
      </c>
      <c r="BJ65" s="249">
        <v>41163</v>
      </c>
      <c r="BK65" s="266">
        <v>5778</v>
      </c>
      <c r="BL65" s="267">
        <v>11225</v>
      </c>
      <c r="BM65" s="254">
        <v>41167</v>
      </c>
      <c r="BN65" s="268">
        <v>2933</v>
      </c>
      <c r="BO65" s="264">
        <v>41396</v>
      </c>
      <c r="BP65" s="266">
        <v>5793</v>
      </c>
      <c r="BQ65" s="269">
        <v>11707</v>
      </c>
      <c r="BR65" s="265">
        <v>41426</v>
      </c>
      <c r="BS65" s="270">
        <v>2738</v>
      </c>
      <c r="BT65" s="264">
        <v>41548</v>
      </c>
      <c r="BU65" s="266">
        <v>6457</v>
      </c>
      <c r="BV65" s="269">
        <v>12336</v>
      </c>
      <c r="BW65" s="265">
        <v>41545</v>
      </c>
      <c r="BX65" s="270">
        <v>3442</v>
      </c>
      <c r="BY65" s="264">
        <v>41781</v>
      </c>
      <c r="BZ65" s="266">
        <v>5237</v>
      </c>
      <c r="CA65" s="266">
        <v>7708</v>
      </c>
      <c r="CB65" s="265">
        <v>41762</v>
      </c>
      <c r="CC65" s="270">
        <v>2825</v>
      </c>
      <c r="CD65" s="264">
        <v>41886</v>
      </c>
      <c r="CE65" s="266">
        <v>4063</v>
      </c>
      <c r="CF65" s="266">
        <v>7625</v>
      </c>
      <c r="CG65" s="265">
        <v>41909</v>
      </c>
      <c r="CH65" s="270">
        <v>2312</v>
      </c>
      <c r="CI65" s="264">
        <v>42151</v>
      </c>
      <c r="CJ65" s="266">
        <v>5825</v>
      </c>
      <c r="CK65" s="266">
        <v>11919</v>
      </c>
      <c r="CL65" s="265">
        <v>42154</v>
      </c>
      <c r="CM65" s="270">
        <v>2274</v>
      </c>
      <c r="CN65" s="264">
        <v>42263</v>
      </c>
      <c r="CO65" s="266">
        <v>5920</v>
      </c>
      <c r="CP65" s="266">
        <v>12416</v>
      </c>
      <c r="CQ65" s="265">
        <v>42266</v>
      </c>
      <c r="CR65" s="270">
        <v>2473</v>
      </c>
      <c r="CS65" s="264">
        <v>42500</v>
      </c>
      <c r="CT65" s="266">
        <v>5016</v>
      </c>
      <c r="CU65" s="266">
        <v>10549</v>
      </c>
      <c r="CV65" s="265">
        <v>42504</v>
      </c>
      <c r="CW65" s="270">
        <v>2962</v>
      </c>
      <c r="CX65" s="264">
        <v>42621</v>
      </c>
      <c r="CY65" s="266">
        <v>4837</v>
      </c>
      <c r="CZ65" s="266">
        <v>8838</v>
      </c>
      <c r="DA65" s="265">
        <v>42623</v>
      </c>
      <c r="DB65" s="270">
        <v>2656</v>
      </c>
      <c r="DC65" s="264">
        <v>42865</v>
      </c>
      <c r="DD65" s="266">
        <v>5965</v>
      </c>
      <c r="DE65" s="266">
        <v>12548</v>
      </c>
      <c r="DF65" s="265">
        <v>42875</v>
      </c>
      <c r="DG65" s="270">
        <v>2926</v>
      </c>
      <c r="DH65" s="264">
        <v>42985</v>
      </c>
      <c r="DI65" s="266">
        <v>5148</v>
      </c>
      <c r="DJ65" s="266">
        <v>11761</v>
      </c>
      <c r="DK65" s="265">
        <v>42987</v>
      </c>
      <c r="DL65" s="270">
        <v>2136</v>
      </c>
    </row>
    <row r="66" spans="1:116" x14ac:dyDescent="0.15">
      <c r="A66" s="165">
        <v>62</v>
      </c>
      <c r="B66" s="164" t="s">
        <v>76</v>
      </c>
      <c r="C66" s="163" t="s">
        <v>96</v>
      </c>
      <c r="D66" s="162" t="s">
        <v>120</v>
      </c>
      <c r="E66" s="161" t="s">
        <v>32</v>
      </c>
      <c r="F66" s="242" t="s">
        <v>176</v>
      </c>
      <c r="G66" s="271">
        <v>39217</v>
      </c>
      <c r="H66" s="273">
        <v>5730</v>
      </c>
      <c r="I66" s="274">
        <v>10557</v>
      </c>
      <c r="J66" s="275">
        <v>39214</v>
      </c>
      <c r="K66" s="277">
        <v>4805</v>
      </c>
      <c r="L66" s="271">
        <v>39352</v>
      </c>
      <c r="M66" s="273">
        <v>5124</v>
      </c>
      <c r="N66" s="274">
        <v>10010</v>
      </c>
      <c r="O66" s="275">
        <v>39361</v>
      </c>
      <c r="P66" s="277">
        <v>2600</v>
      </c>
      <c r="Q66" s="271">
        <v>39575</v>
      </c>
      <c r="R66" s="273">
        <v>5659</v>
      </c>
      <c r="S66" s="274">
        <v>12883</v>
      </c>
      <c r="T66" s="275">
        <v>39578</v>
      </c>
      <c r="U66" s="277">
        <v>2968</v>
      </c>
      <c r="V66" s="278">
        <v>39707</v>
      </c>
      <c r="W66" s="279">
        <v>6153</v>
      </c>
      <c r="X66" s="274">
        <v>20071</v>
      </c>
      <c r="Y66" s="278">
        <v>39718</v>
      </c>
      <c r="Z66" s="272">
        <v>3229</v>
      </c>
      <c r="AA66" s="280">
        <v>39938</v>
      </c>
      <c r="AB66" s="281">
        <v>3614</v>
      </c>
      <c r="AC66" s="282">
        <v>7280</v>
      </c>
      <c r="AD66" s="283">
        <v>39963</v>
      </c>
      <c r="AE66" s="276">
        <v>3131</v>
      </c>
      <c r="AF66" s="280">
        <v>40078</v>
      </c>
      <c r="AG66" s="281">
        <v>4243</v>
      </c>
      <c r="AH66" s="282">
        <v>9235</v>
      </c>
      <c r="AI66" s="284">
        <v>40096</v>
      </c>
      <c r="AJ66" s="285">
        <v>2768</v>
      </c>
      <c r="AK66" s="280">
        <v>40304</v>
      </c>
      <c r="AL66" s="281">
        <v>5812</v>
      </c>
      <c r="AM66" s="282">
        <v>12143</v>
      </c>
      <c r="AN66" s="284">
        <v>40306</v>
      </c>
      <c r="AO66" s="285">
        <v>2781</v>
      </c>
      <c r="AP66" s="280">
        <v>40443</v>
      </c>
      <c r="AQ66" s="281">
        <v>4941</v>
      </c>
      <c r="AR66" s="282">
        <v>6260</v>
      </c>
      <c r="AS66" s="284">
        <v>40446</v>
      </c>
      <c r="AT66" s="286">
        <v>2481</v>
      </c>
      <c r="AU66" s="280">
        <v>40668</v>
      </c>
      <c r="AV66" s="281">
        <v>6003</v>
      </c>
      <c r="AW66" s="282">
        <v>12261</v>
      </c>
      <c r="AX66" s="284">
        <v>40684</v>
      </c>
      <c r="AY66" s="286">
        <v>2708</v>
      </c>
      <c r="AZ66" s="280">
        <v>40801</v>
      </c>
      <c r="BA66" s="281">
        <v>4610</v>
      </c>
      <c r="BB66" s="287">
        <v>9722</v>
      </c>
      <c r="BC66" s="284">
        <v>40796</v>
      </c>
      <c r="BD66" s="286">
        <v>3331</v>
      </c>
      <c r="BE66" s="288">
        <v>41059</v>
      </c>
      <c r="BF66" s="273">
        <v>5610</v>
      </c>
      <c r="BG66" s="274">
        <v>7253</v>
      </c>
      <c r="BH66" s="284">
        <v>41062</v>
      </c>
      <c r="BI66" s="277">
        <v>3075</v>
      </c>
      <c r="BJ66" s="271">
        <v>41163</v>
      </c>
      <c r="BK66" s="289">
        <v>6127</v>
      </c>
      <c r="BL66" s="290">
        <v>11630</v>
      </c>
      <c r="BM66" s="275">
        <v>41167</v>
      </c>
      <c r="BN66" s="291">
        <v>3781</v>
      </c>
      <c r="BO66" s="288">
        <v>41408</v>
      </c>
      <c r="BP66" s="289">
        <v>4876</v>
      </c>
      <c r="BQ66" s="292">
        <v>9020</v>
      </c>
      <c r="BR66" s="284">
        <v>41426</v>
      </c>
      <c r="BS66" s="293">
        <v>3524</v>
      </c>
      <c r="BT66" s="288">
        <v>41548</v>
      </c>
      <c r="BU66" s="289">
        <v>6174</v>
      </c>
      <c r="BV66" s="292">
        <v>11573</v>
      </c>
      <c r="BW66" s="284">
        <v>41552</v>
      </c>
      <c r="BX66" s="293">
        <v>3613</v>
      </c>
      <c r="BY66" s="288">
        <v>41780</v>
      </c>
      <c r="BZ66" s="289">
        <v>6038</v>
      </c>
      <c r="CA66" s="289">
        <v>13374</v>
      </c>
      <c r="CB66" s="284">
        <v>41790</v>
      </c>
      <c r="CC66" s="293">
        <v>4716</v>
      </c>
      <c r="CD66" s="288">
        <v>41886</v>
      </c>
      <c r="CE66" s="289">
        <v>7870</v>
      </c>
      <c r="CF66" s="292">
        <v>13083</v>
      </c>
      <c r="CG66" s="284">
        <v>41909</v>
      </c>
      <c r="CH66" s="293">
        <v>3056</v>
      </c>
      <c r="CI66" s="288">
        <v>42151</v>
      </c>
      <c r="CJ66" s="289">
        <v>7312</v>
      </c>
      <c r="CK66" s="292">
        <v>13958</v>
      </c>
      <c r="CL66" s="284">
        <v>42133</v>
      </c>
      <c r="CM66" s="293">
        <v>3041</v>
      </c>
      <c r="CN66" s="288">
        <v>42263</v>
      </c>
      <c r="CO66" s="289">
        <v>5822</v>
      </c>
      <c r="CP66" s="292">
        <v>11681</v>
      </c>
      <c r="CQ66" s="284">
        <v>42266</v>
      </c>
      <c r="CR66" s="293">
        <v>2816</v>
      </c>
      <c r="CS66" s="288">
        <v>42500</v>
      </c>
      <c r="CT66" s="289">
        <v>3851</v>
      </c>
      <c r="CU66" s="292">
        <v>10651</v>
      </c>
      <c r="CV66" s="284">
        <v>42504</v>
      </c>
      <c r="CW66" s="293">
        <v>3776</v>
      </c>
      <c r="CX66" s="288">
        <v>42621</v>
      </c>
      <c r="CY66" s="289">
        <v>4532</v>
      </c>
      <c r="CZ66" s="292">
        <v>10213</v>
      </c>
      <c r="DA66" s="284">
        <v>42623</v>
      </c>
      <c r="DB66" s="293">
        <v>2900</v>
      </c>
      <c r="DC66" s="288">
        <v>42865</v>
      </c>
      <c r="DD66" s="289">
        <v>6508</v>
      </c>
      <c r="DE66" s="292">
        <v>12931</v>
      </c>
      <c r="DF66" s="284">
        <v>42875</v>
      </c>
      <c r="DG66" s="293">
        <v>3247</v>
      </c>
      <c r="DH66" s="288">
        <v>42985</v>
      </c>
      <c r="DI66" s="289">
        <v>5614</v>
      </c>
      <c r="DJ66" s="292">
        <v>9926</v>
      </c>
      <c r="DK66" s="284">
        <v>42987</v>
      </c>
      <c r="DL66" s="293">
        <v>2480</v>
      </c>
    </row>
    <row r="67" spans="1:116" x14ac:dyDescent="0.15">
      <c r="A67" s="165">
        <v>63</v>
      </c>
      <c r="B67" s="164" t="s">
        <v>76</v>
      </c>
      <c r="C67" s="163" t="s">
        <v>95</v>
      </c>
      <c r="D67" s="162" t="s">
        <v>120</v>
      </c>
      <c r="E67" s="161" t="s">
        <v>32</v>
      </c>
      <c r="F67" s="242" t="s">
        <v>195</v>
      </c>
      <c r="G67" s="271">
        <v>39217</v>
      </c>
      <c r="H67" s="273">
        <v>6824</v>
      </c>
      <c r="I67" s="274">
        <v>10653</v>
      </c>
      <c r="J67" s="275">
        <v>39214</v>
      </c>
      <c r="K67" s="277">
        <v>2025</v>
      </c>
      <c r="L67" s="271">
        <v>39352</v>
      </c>
      <c r="M67" s="273">
        <v>7868</v>
      </c>
      <c r="N67" s="274">
        <v>12535</v>
      </c>
      <c r="O67" s="275">
        <v>39361</v>
      </c>
      <c r="P67" s="277">
        <v>1137</v>
      </c>
      <c r="Q67" s="271">
        <v>39575</v>
      </c>
      <c r="R67" s="273">
        <v>5201</v>
      </c>
      <c r="S67" s="274">
        <v>10800</v>
      </c>
      <c r="T67" s="275">
        <v>39578</v>
      </c>
      <c r="U67" s="277">
        <v>1113</v>
      </c>
      <c r="V67" s="278">
        <v>39707</v>
      </c>
      <c r="W67" s="279">
        <v>6059</v>
      </c>
      <c r="X67" s="274">
        <v>18973</v>
      </c>
      <c r="Y67" s="278">
        <v>39697</v>
      </c>
      <c r="Z67" s="272">
        <v>1460</v>
      </c>
      <c r="AA67" s="280">
        <v>39938</v>
      </c>
      <c r="AB67" s="281">
        <v>4068</v>
      </c>
      <c r="AC67" s="282">
        <v>8087</v>
      </c>
      <c r="AD67" s="283">
        <v>39963</v>
      </c>
      <c r="AE67" s="276">
        <v>1464</v>
      </c>
      <c r="AF67" s="280">
        <v>40078</v>
      </c>
      <c r="AG67" s="281">
        <v>5358</v>
      </c>
      <c r="AH67" s="282">
        <v>10971</v>
      </c>
      <c r="AI67" s="284">
        <v>40096</v>
      </c>
      <c r="AJ67" s="285">
        <v>1560</v>
      </c>
      <c r="AK67" s="280">
        <v>40304</v>
      </c>
      <c r="AL67" s="281">
        <v>5342</v>
      </c>
      <c r="AM67" s="282">
        <v>10497</v>
      </c>
      <c r="AN67" s="284">
        <v>40306</v>
      </c>
      <c r="AO67" s="285">
        <v>1471</v>
      </c>
      <c r="AP67" s="280">
        <v>40443</v>
      </c>
      <c r="AQ67" s="281">
        <v>4100</v>
      </c>
      <c r="AR67" s="282">
        <v>10317</v>
      </c>
      <c r="AS67" s="284">
        <v>40432</v>
      </c>
      <c r="AT67" s="286">
        <v>1538</v>
      </c>
      <c r="AU67" s="280">
        <v>40688</v>
      </c>
      <c r="AV67" s="281">
        <v>5118</v>
      </c>
      <c r="AW67" s="282">
        <v>9773</v>
      </c>
      <c r="AX67" s="284">
        <v>40684</v>
      </c>
      <c r="AY67" s="286">
        <v>1598</v>
      </c>
      <c r="AZ67" s="280">
        <v>40801</v>
      </c>
      <c r="BA67" s="281">
        <v>6862</v>
      </c>
      <c r="BB67" s="287">
        <v>9879</v>
      </c>
      <c r="BC67" s="284">
        <v>40796</v>
      </c>
      <c r="BD67" s="286">
        <v>1985</v>
      </c>
      <c r="BE67" s="288">
        <v>41059</v>
      </c>
      <c r="BF67" s="273">
        <v>5774</v>
      </c>
      <c r="BG67" s="274">
        <v>6601</v>
      </c>
      <c r="BH67" s="284">
        <v>41062</v>
      </c>
      <c r="BI67" s="277">
        <v>1378</v>
      </c>
      <c r="BJ67" s="271">
        <v>41164</v>
      </c>
      <c r="BK67" s="289">
        <v>6951</v>
      </c>
      <c r="BL67" s="290">
        <v>13358</v>
      </c>
      <c r="BM67" s="275">
        <v>41174</v>
      </c>
      <c r="BN67" s="291">
        <v>2125</v>
      </c>
      <c r="BO67" s="288">
        <v>41408</v>
      </c>
      <c r="BP67" s="289">
        <v>6103</v>
      </c>
      <c r="BQ67" s="292">
        <v>10628</v>
      </c>
      <c r="BR67" s="284">
        <v>41426</v>
      </c>
      <c r="BS67" s="293">
        <v>1534</v>
      </c>
      <c r="BT67" s="288">
        <v>41548</v>
      </c>
      <c r="BU67" s="289">
        <v>6458</v>
      </c>
      <c r="BV67" s="292">
        <v>11376</v>
      </c>
      <c r="BW67" s="284">
        <v>41545</v>
      </c>
      <c r="BX67" s="293">
        <v>2239</v>
      </c>
      <c r="BY67" s="288">
        <v>41780</v>
      </c>
      <c r="BZ67" s="289">
        <v>6896</v>
      </c>
      <c r="CA67" s="289">
        <v>12018</v>
      </c>
      <c r="CB67" s="284">
        <v>41790</v>
      </c>
      <c r="CC67" s="293">
        <v>1897</v>
      </c>
      <c r="CD67" s="288">
        <v>41899</v>
      </c>
      <c r="CE67" s="289">
        <v>4229</v>
      </c>
      <c r="CF67" s="292">
        <v>8301</v>
      </c>
      <c r="CG67" s="284">
        <v>41923</v>
      </c>
      <c r="CH67" s="293">
        <v>1001</v>
      </c>
      <c r="CI67" s="288">
        <v>42152</v>
      </c>
      <c r="CJ67" s="289">
        <v>7063</v>
      </c>
      <c r="CK67" s="292">
        <v>10745</v>
      </c>
      <c r="CL67" s="284">
        <v>42133</v>
      </c>
      <c r="CM67" s="293">
        <v>1730</v>
      </c>
      <c r="CN67" s="288">
        <v>42264</v>
      </c>
      <c r="CO67" s="289">
        <v>6279</v>
      </c>
      <c r="CP67" s="292">
        <v>11439</v>
      </c>
      <c r="CQ67" s="284">
        <v>42266</v>
      </c>
      <c r="CR67" s="293">
        <v>1405</v>
      </c>
      <c r="CS67" s="288">
        <v>42500</v>
      </c>
      <c r="CT67" s="289">
        <v>4639</v>
      </c>
      <c r="CU67" s="292">
        <v>10165</v>
      </c>
      <c r="CV67" s="284">
        <v>42504</v>
      </c>
      <c r="CW67" s="293">
        <v>1969</v>
      </c>
      <c r="CX67" s="288">
        <v>42621</v>
      </c>
      <c r="CY67" s="289">
        <v>6021</v>
      </c>
      <c r="CZ67" s="292">
        <v>9465</v>
      </c>
      <c r="DA67" s="284">
        <v>42623</v>
      </c>
      <c r="DB67" s="293">
        <v>1811</v>
      </c>
      <c r="DC67" s="288">
        <v>42859</v>
      </c>
      <c r="DD67" s="289">
        <v>7630</v>
      </c>
      <c r="DE67" s="292">
        <v>13654</v>
      </c>
      <c r="DF67" s="284">
        <v>42875</v>
      </c>
      <c r="DG67" s="293">
        <v>1362</v>
      </c>
      <c r="DH67" s="288">
        <v>42985</v>
      </c>
      <c r="DI67" s="289">
        <v>5576</v>
      </c>
      <c r="DJ67" s="292">
        <v>10725</v>
      </c>
      <c r="DK67" s="284">
        <v>42987</v>
      </c>
      <c r="DL67" s="293">
        <v>895</v>
      </c>
    </row>
    <row r="68" spans="1:116" x14ac:dyDescent="0.15">
      <c r="A68" s="165">
        <v>64</v>
      </c>
      <c r="B68" s="164" t="s">
        <v>76</v>
      </c>
      <c r="C68" s="163" t="s">
        <v>249</v>
      </c>
      <c r="D68" s="162" t="s">
        <v>120</v>
      </c>
      <c r="E68" s="161" t="s">
        <v>32</v>
      </c>
      <c r="F68" s="242" t="s">
        <v>176</v>
      </c>
      <c r="G68" s="271">
        <v>39217</v>
      </c>
      <c r="H68" s="273">
        <v>4204</v>
      </c>
      <c r="I68" s="274">
        <v>9307</v>
      </c>
      <c r="J68" s="275">
        <v>39214</v>
      </c>
      <c r="K68" s="277">
        <v>3297</v>
      </c>
      <c r="L68" s="271">
        <v>39352</v>
      </c>
      <c r="M68" s="273">
        <v>3997</v>
      </c>
      <c r="N68" s="274">
        <v>9188</v>
      </c>
      <c r="O68" s="275">
        <v>39361</v>
      </c>
      <c r="P68" s="277">
        <v>2239</v>
      </c>
      <c r="Q68" s="271">
        <v>39575</v>
      </c>
      <c r="R68" s="273">
        <v>2407</v>
      </c>
      <c r="S68" s="274">
        <v>5634</v>
      </c>
      <c r="T68" s="275">
        <v>39578</v>
      </c>
      <c r="U68" s="277">
        <v>2144</v>
      </c>
      <c r="V68" s="278">
        <v>39707</v>
      </c>
      <c r="W68" s="279">
        <v>3139</v>
      </c>
      <c r="X68" s="274">
        <v>8742</v>
      </c>
      <c r="Y68" s="278">
        <v>39697</v>
      </c>
      <c r="Z68" s="272">
        <v>1643</v>
      </c>
      <c r="AA68" s="280">
        <v>39959</v>
      </c>
      <c r="AB68" s="281">
        <v>2498</v>
      </c>
      <c r="AC68" s="282">
        <v>7990</v>
      </c>
      <c r="AD68" s="283">
        <v>39963</v>
      </c>
      <c r="AE68" s="276">
        <v>2281</v>
      </c>
      <c r="AF68" s="280">
        <v>40078</v>
      </c>
      <c r="AG68" s="281">
        <v>4161</v>
      </c>
      <c r="AH68" s="282">
        <v>9773</v>
      </c>
      <c r="AI68" s="284">
        <v>40096</v>
      </c>
      <c r="AJ68" s="285">
        <v>4224</v>
      </c>
      <c r="AK68" s="280">
        <v>40304</v>
      </c>
      <c r="AL68" s="281">
        <v>3589</v>
      </c>
      <c r="AM68" s="282">
        <v>9460</v>
      </c>
      <c r="AN68" s="284">
        <v>40306</v>
      </c>
      <c r="AO68" s="285">
        <v>2104</v>
      </c>
      <c r="AP68" s="280">
        <v>40436</v>
      </c>
      <c r="AQ68" s="281">
        <v>2451</v>
      </c>
      <c r="AR68" s="282">
        <v>6184</v>
      </c>
      <c r="AS68" s="284">
        <v>40446</v>
      </c>
      <c r="AT68" s="285">
        <v>2054</v>
      </c>
      <c r="AU68" s="280">
        <v>40687</v>
      </c>
      <c r="AV68" s="281">
        <v>3694</v>
      </c>
      <c r="AW68" s="282">
        <v>8962</v>
      </c>
      <c r="AX68" s="284">
        <v>40677</v>
      </c>
      <c r="AY68" s="285">
        <v>2678</v>
      </c>
      <c r="AZ68" s="280">
        <v>40800</v>
      </c>
      <c r="BA68" s="281">
        <v>3582</v>
      </c>
      <c r="BB68" s="287">
        <v>8710</v>
      </c>
      <c r="BC68" s="284">
        <v>40796</v>
      </c>
      <c r="BD68" s="285">
        <v>4161</v>
      </c>
      <c r="BE68" s="288">
        <v>41059</v>
      </c>
      <c r="BF68" s="273">
        <v>3903</v>
      </c>
      <c r="BG68" s="274">
        <v>6394</v>
      </c>
      <c r="BH68" s="284">
        <v>41062</v>
      </c>
      <c r="BI68" s="277">
        <v>2539</v>
      </c>
      <c r="BJ68" s="271">
        <v>41164</v>
      </c>
      <c r="BK68" s="289">
        <v>3810</v>
      </c>
      <c r="BL68" s="290">
        <v>9559</v>
      </c>
      <c r="BM68" s="275">
        <v>41174</v>
      </c>
      <c r="BN68" s="291">
        <v>2740</v>
      </c>
      <c r="BO68" s="288">
        <v>41408</v>
      </c>
      <c r="BP68" s="289">
        <v>3806</v>
      </c>
      <c r="BQ68" s="292">
        <v>9398</v>
      </c>
      <c r="BR68" s="284">
        <v>41426</v>
      </c>
      <c r="BS68" s="293">
        <v>2004</v>
      </c>
      <c r="BT68" s="288">
        <v>41548</v>
      </c>
      <c r="BU68" s="289">
        <v>4026</v>
      </c>
      <c r="BV68" s="292">
        <v>11649</v>
      </c>
      <c r="BW68" s="284">
        <v>41545</v>
      </c>
      <c r="BX68" s="293">
        <v>2676</v>
      </c>
      <c r="BY68" s="288">
        <v>41781</v>
      </c>
      <c r="BZ68" s="289">
        <v>3943</v>
      </c>
      <c r="CA68" s="289">
        <v>8762</v>
      </c>
      <c r="CB68" s="284">
        <v>41790</v>
      </c>
      <c r="CC68" s="293">
        <v>2568</v>
      </c>
      <c r="CD68" s="288">
        <v>41886</v>
      </c>
      <c r="CE68" s="289">
        <v>3999</v>
      </c>
      <c r="CF68" s="292">
        <v>9766</v>
      </c>
      <c r="CG68" s="284">
        <v>41923</v>
      </c>
      <c r="CH68" s="293">
        <v>1974</v>
      </c>
      <c r="CI68" s="288">
        <v>42152</v>
      </c>
      <c r="CJ68" s="289">
        <v>3422</v>
      </c>
      <c r="CK68" s="292">
        <v>10220</v>
      </c>
      <c r="CL68" s="284">
        <v>42133</v>
      </c>
      <c r="CM68" s="293">
        <v>2685</v>
      </c>
      <c r="CN68" s="288">
        <v>42264</v>
      </c>
      <c r="CO68" s="289">
        <v>4049</v>
      </c>
      <c r="CP68" s="292">
        <v>10719</v>
      </c>
      <c r="CQ68" s="284">
        <v>42266</v>
      </c>
      <c r="CR68" s="293">
        <v>1974</v>
      </c>
      <c r="CS68" s="288">
        <v>42509</v>
      </c>
      <c r="CT68" s="289">
        <v>4156</v>
      </c>
      <c r="CU68" s="292">
        <v>9431</v>
      </c>
      <c r="CV68" s="284">
        <v>42511</v>
      </c>
      <c r="CW68" s="293">
        <v>2556</v>
      </c>
      <c r="CX68" s="288">
        <v>42621</v>
      </c>
      <c r="CY68" s="289">
        <v>3384</v>
      </c>
      <c r="CZ68" s="292">
        <v>9498</v>
      </c>
      <c r="DA68" s="284">
        <v>42644</v>
      </c>
      <c r="DB68" s="293">
        <v>2059</v>
      </c>
      <c r="DC68" s="288">
        <v>42859</v>
      </c>
      <c r="DD68" s="289">
        <v>3733</v>
      </c>
      <c r="DE68" s="292">
        <v>10241</v>
      </c>
      <c r="DF68" s="284">
        <v>42875</v>
      </c>
      <c r="DG68" s="293">
        <v>2080</v>
      </c>
      <c r="DH68" s="288">
        <v>42990</v>
      </c>
      <c r="DI68" s="289">
        <v>4032</v>
      </c>
      <c r="DJ68" s="292">
        <v>9340</v>
      </c>
      <c r="DK68" s="284">
        <v>42987</v>
      </c>
      <c r="DL68" s="293">
        <v>1479</v>
      </c>
    </row>
    <row r="69" spans="1:116" x14ac:dyDescent="0.15">
      <c r="A69" s="165">
        <v>65</v>
      </c>
      <c r="B69" s="164" t="s">
        <v>76</v>
      </c>
      <c r="C69" s="163" t="s">
        <v>92</v>
      </c>
      <c r="D69" s="162" t="s">
        <v>120</v>
      </c>
      <c r="E69" s="161" t="s">
        <v>32</v>
      </c>
      <c r="F69" s="242" t="s">
        <v>176</v>
      </c>
      <c r="G69" s="271">
        <v>39217</v>
      </c>
      <c r="H69" s="273">
        <v>5565</v>
      </c>
      <c r="I69" s="274">
        <v>18855</v>
      </c>
      <c r="J69" s="275">
        <v>39214</v>
      </c>
      <c r="K69" s="277">
        <v>12954</v>
      </c>
      <c r="L69" s="271">
        <v>39352</v>
      </c>
      <c r="M69" s="273">
        <v>4759</v>
      </c>
      <c r="N69" s="274">
        <v>14718</v>
      </c>
      <c r="O69" s="275">
        <v>39361</v>
      </c>
      <c r="P69" s="277">
        <v>11866</v>
      </c>
      <c r="Q69" s="271">
        <v>39575</v>
      </c>
      <c r="R69" s="273">
        <v>5685</v>
      </c>
      <c r="S69" s="274">
        <v>28077</v>
      </c>
      <c r="T69" s="275">
        <v>39578</v>
      </c>
      <c r="U69" s="277">
        <v>16851</v>
      </c>
      <c r="V69" s="278">
        <v>39707</v>
      </c>
      <c r="W69" s="279">
        <v>5006</v>
      </c>
      <c r="X69" s="274">
        <v>20879</v>
      </c>
      <c r="Y69" s="278">
        <v>39697</v>
      </c>
      <c r="Z69" s="272">
        <v>14623</v>
      </c>
      <c r="AA69" s="280">
        <v>39966</v>
      </c>
      <c r="AB69" s="281">
        <v>3770</v>
      </c>
      <c r="AC69" s="282">
        <v>25268</v>
      </c>
      <c r="AD69" s="283">
        <v>39963</v>
      </c>
      <c r="AE69" s="276">
        <v>11494</v>
      </c>
      <c r="AF69" s="280">
        <v>40078</v>
      </c>
      <c r="AG69" s="281">
        <v>5019</v>
      </c>
      <c r="AH69" s="282">
        <v>20562</v>
      </c>
      <c r="AI69" s="284">
        <v>40096</v>
      </c>
      <c r="AJ69" s="285">
        <v>11446</v>
      </c>
      <c r="AK69" s="280">
        <v>40304</v>
      </c>
      <c r="AL69" s="281">
        <v>4360</v>
      </c>
      <c r="AM69" s="282">
        <v>28429</v>
      </c>
      <c r="AN69" s="284">
        <v>40306</v>
      </c>
      <c r="AO69" s="285">
        <v>10440</v>
      </c>
      <c r="AP69" s="280">
        <v>40444</v>
      </c>
      <c r="AQ69" s="281">
        <v>3503</v>
      </c>
      <c r="AR69" s="282">
        <v>16915</v>
      </c>
      <c r="AS69" s="284">
        <v>40439</v>
      </c>
      <c r="AT69" s="285">
        <v>13044</v>
      </c>
      <c r="AU69" s="280">
        <v>40675</v>
      </c>
      <c r="AV69" s="281">
        <v>4424</v>
      </c>
      <c r="AW69" s="282">
        <v>24803</v>
      </c>
      <c r="AX69" s="284">
        <v>40677</v>
      </c>
      <c r="AY69" s="285">
        <v>11311</v>
      </c>
      <c r="AZ69" s="280">
        <v>40800</v>
      </c>
      <c r="BA69" s="281">
        <v>5211</v>
      </c>
      <c r="BB69" s="287">
        <v>18865</v>
      </c>
      <c r="BC69" s="284">
        <v>40803</v>
      </c>
      <c r="BD69" s="285">
        <v>13084</v>
      </c>
      <c r="BE69" s="288">
        <v>41059</v>
      </c>
      <c r="BF69" s="273">
        <v>3886</v>
      </c>
      <c r="BG69" s="274">
        <v>16819</v>
      </c>
      <c r="BH69" s="284">
        <v>41062</v>
      </c>
      <c r="BI69" s="277">
        <v>12325</v>
      </c>
      <c r="BJ69" s="271">
        <v>41164</v>
      </c>
      <c r="BK69" s="289">
        <v>4642</v>
      </c>
      <c r="BL69" s="290">
        <v>25523</v>
      </c>
      <c r="BM69" s="275">
        <v>41167</v>
      </c>
      <c r="BN69" s="291">
        <v>16286</v>
      </c>
      <c r="BO69" s="288">
        <v>41408</v>
      </c>
      <c r="BP69" s="289">
        <v>4375</v>
      </c>
      <c r="BQ69" s="292">
        <v>20567</v>
      </c>
      <c r="BR69" s="284">
        <v>41412</v>
      </c>
      <c r="BS69" s="293">
        <v>13542</v>
      </c>
      <c r="BT69" s="288">
        <v>41549</v>
      </c>
      <c r="BU69" s="289">
        <v>5217</v>
      </c>
      <c r="BV69" s="292">
        <v>20548</v>
      </c>
      <c r="BW69" s="284">
        <v>41545</v>
      </c>
      <c r="BX69" s="293">
        <v>11730</v>
      </c>
      <c r="BY69" s="288">
        <v>41779</v>
      </c>
      <c r="BZ69" s="289">
        <v>4757</v>
      </c>
      <c r="CA69" s="289">
        <v>22388</v>
      </c>
      <c r="CB69" s="284">
        <v>41790</v>
      </c>
      <c r="CC69" s="293">
        <v>16189</v>
      </c>
      <c r="CD69" s="288">
        <v>41899</v>
      </c>
      <c r="CE69" s="289">
        <v>3900</v>
      </c>
      <c r="CF69" s="292">
        <v>16284</v>
      </c>
      <c r="CG69" s="284">
        <v>41923</v>
      </c>
      <c r="CH69" s="293">
        <v>10995</v>
      </c>
      <c r="CI69" s="288">
        <v>42130</v>
      </c>
      <c r="CJ69" s="289">
        <v>5111</v>
      </c>
      <c r="CK69" s="292">
        <v>23968</v>
      </c>
      <c r="CL69" s="284">
        <v>42133</v>
      </c>
      <c r="CM69" s="293">
        <v>17081</v>
      </c>
      <c r="CN69" s="288">
        <v>42264</v>
      </c>
      <c r="CO69" s="289">
        <v>3311</v>
      </c>
      <c r="CP69" s="292">
        <v>12523</v>
      </c>
      <c r="CQ69" s="284">
        <v>42266</v>
      </c>
      <c r="CR69" s="293">
        <v>10262</v>
      </c>
      <c r="CS69" s="288">
        <v>42509</v>
      </c>
      <c r="CT69" s="289">
        <v>5069</v>
      </c>
      <c r="CU69" s="292">
        <v>23382</v>
      </c>
      <c r="CV69" s="284">
        <v>42511</v>
      </c>
      <c r="CW69" s="293">
        <v>15398</v>
      </c>
      <c r="CX69" s="288">
        <v>42635</v>
      </c>
      <c r="CY69" s="289">
        <v>6371</v>
      </c>
      <c r="CZ69" s="292">
        <v>20399</v>
      </c>
      <c r="DA69" s="284">
        <v>42644</v>
      </c>
      <c r="DB69" s="293">
        <v>14273</v>
      </c>
      <c r="DC69" s="288">
        <v>42858</v>
      </c>
      <c r="DD69" s="289">
        <v>3869</v>
      </c>
      <c r="DE69" s="292">
        <v>17620</v>
      </c>
      <c r="DF69" s="284">
        <v>42875</v>
      </c>
      <c r="DG69" s="293">
        <v>14224</v>
      </c>
      <c r="DH69" s="288">
        <v>42991</v>
      </c>
      <c r="DI69" s="289">
        <v>5221</v>
      </c>
      <c r="DJ69" s="292">
        <v>22146</v>
      </c>
      <c r="DK69" s="284">
        <v>43022</v>
      </c>
      <c r="DL69" s="293">
        <v>15522</v>
      </c>
    </row>
    <row r="70" spans="1:116" x14ac:dyDescent="0.15">
      <c r="A70" s="165">
        <v>66</v>
      </c>
      <c r="B70" s="164" t="s">
        <v>76</v>
      </c>
      <c r="C70" s="163" t="s">
        <v>248</v>
      </c>
      <c r="D70" s="162" t="s">
        <v>120</v>
      </c>
      <c r="E70" s="161" t="s">
        <v>32</v>
      </c>
      <c r="F70" s="242" t="s">
        <v>176</v>
      </c>
      <c r="G70" s="271">
        <v>39217</v>
      </c>
      <c r="H70" s="273">
        <v>8288</v>
      </c>
      <c r="I70" s="274">
        <v>17222</v>
      </c>
      <c r="J70" s="275">
        <v>39214</v>
      </c>
      <c r="K70" s="277">
        <v>7527</v>
      </c>
      <c r="L70" s="271">
        <v>39352</v>
      </c>
      <c r="M70" s="273">
        <v>9097</v>
      </c>
      <c r="N70" s="274">
        <v>20504</v>
      </c>
      <c r="O70" s="275">
        <v>39361</v>
      </c>
      <c r="P70" s="277">
        <v>14386</v>
      </c>
      <c r="Q70" s="271">
        <v>39569</v>
      </c>
      <c r="R70" s="273">
        <v>8627</v>
      </c>
      <c r="S70" s="274">
        <v>23153</v>
      </c>
      <c r="T70" s="275">
        <v>39571</v>
      </c>
      <c r="U70" s="277">
        <v>7523</v>
      </c>
      <c r="V70" s="278">
        <v>39702</v>
      </c>
      <c r="W70" s="279">
        <v>7647</v>
      </c>
      <c r="X70" s="274">
        <v>23605</v>
      </c>
      <c r="Y70" s="278">
        <v>39704</v>
      </c>
      <c r="Z70" s="272">
        <v>7729</v>
      </c>
      <c r="AA70" s="280">
        <v>39966</v>
      </c>
      <c r="AB70" s="281">
        <v>4880</v>
      </c>
      <c r="AC70" s="282">
        <v>14500</v>
      </c>
      <c r="AD70" s="283">
        <v>39963</v>
      </c>
      <c r="AE70" s="276">
        <v>5385</v>
      </c>
      <c r="AF70" s="280">
        <v>40078</v>
      </c>
      <c r="AG70" s="281">
        <v>8591</v>
      </c>
      <c r="AH70" s="282">
        <v>25013</v>
      </c>
      <c r="AI70" s="284">
        <v>40096</v>
      </c>
      <c r="AJ70" s="285">
        <v>8340</v>
      </c>
      <c r="AK70" s="280">
        <v>40303</v>
      </c>
      <c r="AL70" s="281">
        <v>7753</v>
      </c>
      <c r="AM70" s="282">
        <v>22076</v>
      </c>
      <c r="AN70" s="284">
        <v>40306</v>
      </c>
      <c r="AO70" s="285">
        <v>7042</v>
      </c>
      <c r="AP70" s="280">
        <v>40443</v>
      </c>
      <c r="AQ70" s="281">
        <v>7565</v>
      </c>
      <c r="AR70" s="282">
        <v>23463</v>
      </c>
      <c r="AS70" s="284">
        <v>40446</v>
      </c>
      <c r="AT70" s="285">
        <v>6787</v>
      </c>
      <c r="AU70" s="280">
        <v>40668</v>
      </c>
      <c r="AV70" s="281">
        <v>7109</v>
      </c>
      <c r="AW70" s="282">
        <v>17964</v>
      </c>
      <c r="AX70" s="284">
        <v>40670</v>
      </c>
      <c r="AY70" s="285">
        <v>6532</v>
      </c>
      <c r="AZ70" s="280">
        <v>40801</v>
      </c>
      <c r="BA70" s="281">
        <v>6353</v>
      </c>
      <c r="BB70" s="287">
        <v>16219</v>
      </c>
      <c r="BC70" s="284">
        <v>40810</v>
      </c>
      <c r="BD70" s="285">
        <v>6910</v>
      </c>
      <c r="BE70" s="288">
        <v>41059</v>
      </c>
      <c r="BF70" s="273">
        <v>5885</v>
      </c>
      <c r="BG70" s="274">
        <v>11446</v>
      </c>
      <c r="BH70" s="284">
        <v>41062</v>
      </c>
      <c r="BI70" s="277">
        <v>4718</v>
      </c>
      <c r="BJ70" s="271">
        <v>41165</v>
      </c>
      <c r="BK70" s="289">
        <v>6755</v>
      </c>
      <c r="BL70" s="290">
        <v>18750</v>
      </c>
      <c r="BM70" s="275">
        <v>41174</v>
      </c>
      <c r="BN70" s="291">
        <v>5962</v>
      </c>
      <c r="BO70" s="288">
        <v>41408</v>
      </c>
      <c r="BP70" s="289">
        <v>7344</v>
      </c>
      <c r="BQ70" s="292">
        <v>21852</v>
      </c>
      <c r="BR70" s="284">
        <v>41412</v>
      </c>
      <c r="BS70" s="293">
        <v>9578</v>
      </c>
      <c r="BT70" s="288">
        <v>41549</v>
      </c>
      <c r="BU70" s="289">
        <v>8653</v>
      </c>
      <c r="BV70" s="292">
        <v>20989</v>
      </c>
      <c r="BW70" s="284">
        <v>41552</v>
      </c>
      <c r="BX70" s="293">
        <v>8928</v>
      </c>
      <c r="BY70" s="288">
        <v>41774</v>
      </c>
      <c r="BZ70" s="289">
        <v>6754</v>
      </c>
      <c r="CA70" s="289">
        <v>20361</v>
      </c>
      <c r="CB70" s="284">
        <v>41776</v>
      </c>
      <c r="CC70" s="293">
        <v>8167</v>
      </c>
      <c r="CD70" s="288">
        <v>41886</v>
      </c>
      <c r="CE70" s="289">
        <v>7757</v>
      </c>
      <c r="CF70" s="292">
        <v>18925</v>
      </c>
      <c r="CG70" s="284">
        <v>41909</v>
      </c>
      <c r="CH70" s="293">
        <v>5550</v>
      </c>
      <c r="CI70" s="288">
        <v>42152</v>
      </c>
      <c r="CJ70" s="289">
        <v>8382</v>
      </c>
      <c r="CK70" s="292">
        <v>19830</v>
      </c>
      <c r="CL70" s="284">
        <v>42133</v>
      </c>
      <c r="CM70" s="293">
        <v>7573</v>
      </c>
      <c r="CN70" s="288">
        <v>42263</v>
      </c>
      <c r="CO70" s="289">
        <v>7899</v>
      </c>
      <c r="CP70" s="292">
        <v>22568</v>
      </c>
      <c r="CQ70" s="284">
        <v>42273</v>
      </c>
      <c r="CR70" s="293">
        <v>6896</v>
      </c>
      <c r="CS70" s="288">
        <v>42509</v>
      </c>
      <c r="CT70" s="289">
        <v>8539</v>
      </c>
      <c r="CU70" s="292">
        <v>20057</v>
      </c>
      <c r="CV70" s="284">
        <v>42511</v>
      </c>
      <c r="CW70" s="293">
        <v>8095</v>
      </c>
      <c r="CX70" s="288">
        <v>42635</v>
      </c>
      <c r="CY70" s="289">
        <v>8451</v>
      </c>
      <c r="CZ70" s="292">
        <v>20123</v>
      </c>
      <c r="DA70" s="284">
        <v>42644</v>
      </c>
      <c r="DB70" s="293">
        <v>8578</v>
      </c>
      <c r="DC70" s="288">
        <v>42858</v>
      </c>
      <c r="DD70" s="289">
        <v>9078</v>
      </c>
      <c r="DE70" s="292">
        <v>21417</v>
      </c>
      <c r="DF70" s="284">
        <v>42875</v>
      </c>
      <c r="DG70" s="293">
        <v>7852</v>
      </c>
      <c r="DH70" s="288">
        <v>42991</v>
      </c>
      <c r="DI70" s="289">
        <v>7749</v>
      </c>
      <c r="DJ70" s="292">
        <v>17784</v>
      </c>
      <c r="DK70" s="284">
        <v>42994</v>
      </c>
      <c r="DL70" s="293">
        <v>7483</v>
      </c>
    </row>
    <row r="71" spans="1:116" x14ac:dyDescent="0.15">
      <c r="A71" s="165">
        <v>67</v>
      </c>
      <c r="B71" s="164" t="s">
        <v>76</v>
      </c>
      <c r="C71" s="163" t="s">
        <v>102</v>
      </c>
      <c r="D71" s="162" t="s">
        <v>120</v>
      </c>
      <c r="E71" s="161" t="s">
        <v>32</v>
      </c>
      <c r="F71" s="242" t="s">
        <v>176</v>
      </c>
      <c r="G71" s="271">
        <v>39217</v>
      </c>
      <c r="H71" s="273">
        <v>4490</v>
      </c>
      <c r="I71" s="274">
        <v>9683</v>
      </c>
      <c r="J71" s="275">
        <v>39214</v>
      </c>
      <c r="K71" s="277">
        <v>9375</v>
      </c>
      <c r="L71" s="271">
        <v>39352</v>
      </c>
      <c r="M71" s="273">
        <v>4952</v>
      </c>
      <c r="N71" s="274">
        <v>13179</v>
      </c>
      <c r="O71" s="275">
        <v>39361</v>
      </c>
      <c r="P71" s="277">
        <v>6120</v>
      </c>
      <c r="Q71" s="271">
        <v>39569</v>
      </c>
      <c r="R71" s="273">
        <v>6100</v>
      </c>
      <c r="S71" s="274">
        <v>18254</v>
      </c>
      <c r="T71" s="275">
        <v>39571</v>
      </c>
      <c r="U71" s="277">
        <v>7303</v>
      </c>
      <c r="V71" s="278">
        <v>39702</v>
      </c>
      <c r="W71" s="279">
        <v>6446</v>
      </c>
      <c r="X71" s="274">
        <v>20666</v>
      </c>
      <c r="Y71" s="278">
        <v>39704</v>
      </c>
      <c r="Z71" s="272">
        <v>9077</v>
      </c>
      <c r="AA71" s="280">
        <v>39959</v>
      </c>
      <c r="AB71" s="281">
        <v>4052</v>
      </c>
      <c r="AC71" s="282">
        <v>11765</v>
      </c>
      <c r="AD71" s="283">
        <v>39963</v>
      </c>
      <c r="AE71" s="276">
        <v>5383</v>
      </c>
      <c r="AF71" s="280">
        <v>40079</v>
      </c>
      <c r="AG71" s="281">
        <v>5238</v>
      </c>
      <c r="AH71" s="282">
        <v>21134</v>
      </c>
      <c r="AI71" s="284">
        <v>40096</v>
      </c>
      <c r="AJ71" s="285">
        <v>8703</v>
      </c>
      <c r="AK71" s="280">
        <v>40303</v>
      </c>
      <c r="AL71" s="281">
        <v>4683</v>
      </c>
      <c r="AM71" s="282">
        <v>18116</v>
      </c>
      <c r="AN71" s="284">
        <v>40306</v>
      </c>
      <c r="AO71" s="285">
        <v>5245</v>
      </c>
      <c r="AP71" s="280">
        <v>40443</v>
      </c>
      <c r="AQ71" s="281">
        <v>4730</v>
      </c>
      <c r="AR71" s="282">
        <v>18128</v>
      </c>
      <c r="AS71" s="284">
        <v>40446</v>
      </c>
      <c r="AT71" s="285">
        <v>4951</v>
      </c>
      <c r="AU71" s="280">
        <v>40667</v>
      </c>
      <c r="AV71" s="281">
        <v>3580</v>
      </c>
      <c r="AW71" s="282">
        <v>12448</v>
      </c>
      <c r="AX71" s="284">
        <v>40677</v>
      </c>
      <c r="AY71" s="285">
        <v>4956</v>
      </c>
      <c r="AZ71" s="280">
        <v>40801</v>
      </c>
      <c r="BA71" s="281">
        <v>5207</v>
      </c>
      <c r="BB71" s="287">
        <v>11867</v>
      </c>
      <c r="BC71" s="284">
        <v>40810</v>
      </c>
      <c r="BD71" s="285">
        <v>6135</v>
      </c>
      <c r="BE71" s="288">
        <v>41059</v>
      </c>
      <c r="BF71" s="273">
        <v>4125</v>
      </c>
      <c r="BG71" s="274">
        <v>8700</v>
      </c>
      <c r="BH71" s="284">
        <v>41062</v>
      </c>
      <c r="BI71" s="277">
        <v>6298</v>
      </c>
      <c r="BJ71" s="271">
        <v>41165</v>
      </c>
      <c r="BK71" s="289">
        <v>5521</v>
      </c>
      <c r="BL71" s="290">
        <v>15077</v>
      </c>
      <c r="BM71" s="275">
        <v>41174</v>
      </c>
      <c r="BN71" s="291">
        <v>6800</v>
      </c>
      <c r="BO71" s="288">
        <v>41396</v>
      </c>
      <c r="BP71" s="289">
        <v>5266</v>
      </c>
      <c r="BQ71" s="292">
        <v>14066</v>
      </c>
      <c r="BR71" s="278">
        <v>41398</v>
      </c>
      <c r="BS71" s="293">
        <v>6575</v>
      </c>
      <c r="BT71" s="288">
        <v>41548</v>
      </c>
      <c r="BU71" s="289">
        <v>4947</v>
      </c>
      <c r="BV71" s="292">
        <v>12929</v>
      </c>
      <c r="BW71" s="278">
        <v>41545</v>
      </c>
      <c r="BX71" s="293">
        <v>5974</v>
      </c>
      <c r="BY71" s="288">
        <v>41774</v>
      </c>
      <c r="BZ71" s="289">
        <v>4404</v>
      </c>
      <c r="CA71" s="289">
        <v>13341</v>
      </c>
      <c r="CB71" s="284">
        <v>41776</v>
      </c>
      <c r="CC71" s="293">
        <v>8216</v>
      </c>
      <c r="CD71" s="288">
        <v>41899</v>
      </c>
      <c r="CE71" s="289">
        <v>4307</v>
      </c>
      <c r="CF71" s="292">
        <v>13090</v>
      </c>
      <c r="CG71" s="284">
        <v>41888</v>
      </c>
      <c r="CH71" s="293">
        <v>6401</v>
      </c>
      <c r="CI71" s="288">
        <v>42152</v>
      </c>
      <c r="CJ71" s="289">
        <v>4661</v>
      </c>
      <c r="CK71" s="292">
        <v>14752</v>
      </c>
      <c r="CL71" s="284">
        <v>42133</v>
      </c>
      <c r="CM71" s="293">
        <v>7617</v>
      </c>
      <c r="CN71" s="288">
        <v>42263</v>
      </c>
      <c r="CO71" s="289">
        <v>6388</v>
      </c>
      <c r="CP71" s="292">
        <v>13831</v>
      </c>
      <c r="CQ71" s="284">
        <v>42273</v>
      </c>
      <c r="CR71" s="293">
        <v>6692</v>
      </c>
      <c r="CS71" s="288">
        <v>42509</v>
      </c>
      <c r="CT71" s="289">
        <v>5324</v>
      </c>
      <c r="CU71" s="292">
        <v>14088</v>
      </c>
      <c r="CV71" s="284">
        <v>42511</v>
      </c>
      <c r="CW71" s="293">
        <v>6798</v>
      </c>
      <c r="CX71" s="288">
        <v>42635</v>
      </c>
      <c r="CY71" s="289">
        <v>5972</v>
      </c>
      <c r="CZ71" s="292">
        <v>14583</v>
      </c>
      <c r="DA71" s="284">
        <v>42644</v>
      </c>
      <c r="DB71" s="293">
        <v>7043</v>
      </c>
      <c r="DC71" s="288">
        <v>42858</v>
      </c>
      <c r="DD71" s="289">
        <v>6066</v>
      </c>
      <c r="DE71" s="292">
        <v>12107</v>
      </c>
      <c r="DF71" s="284">
        <v>42889</v>
      </c>
      <c r="DG71" s="293">
        <v>5963</v>
      </c>
      <c r="DH71" s="288">
        <v>42991</v>
      </c>
      <c r="DI71" s="289">
        <v>5100</v>
      </c>
      <c r="DJ71" s="292">
        <v>13429</v>
      </c>
      <c r="DK71" s="284">
        <v>42994</v>
      </c>
      <c r="DL71" s="293">
        <v>6408</v>
      </c>
    </row>
    <row r="72" spans="1:116" x14ac:dyDescent="0.15">
      <c r="A72" s="165">
        <v>68</v>
      </c>
      <c r="B72" s="164" t="s">
        <v>76</v>
      </c>
      <c r="C72" s="163" t="s">
        <v>80</v>
      </c>
      <c r="D72" s="162" t="s">
        <v>120</v>
      </c>
      <c r="E72" s="161" t="s">
        <v>32</v>
      </c>
      <c r="F72" s="242" t="s">
        <v>195</v>
      </c>
      <c r="G72" s="271">
        <v>39217</v>
      </c>
      <c r="H72" s="273">
        <v>3651</v>
      </c>
      <c r="I72" s="274">
        <v>11214</v>
      </c>
      <c r="J72" s="275">
        <v>39214</v>
      </c>
      <c r="K72" s="277">
        <v>9134</v>
      </c>
      <c r="L72" s="271">
        <v>39352</v>
      </c>
      <c r="M72" s="273">
        <v>4158</v>
      </c>
      <c r="N72" s="274">
        <v>12401</v>
      </c>
      <c r="O72" s="275">
        <v>39361</v>
      </c>
      <c r="P72" s="277">
        <v>9352</v>
      </c>
      <c r="Q72" s="271">
        <v>39569</v>
      </c>
      <c r="R72" s="273">
        <v>2973</v>
      </c>
      <c r="S72" s="274">
        <v>11426</v>
      </c>
      <c r="T72" s="275">
        <v>39571</v>
      </c>
      <c r="U72" s="277">
        <v>7308</v>
      </c>
      <c r="V72" s="278">
        <v>39702</v>
      </c>
      <c r="W72" s="279">
        <v>4316</v>
      </c>
      <c r="X72" s="274">
        <v>14026</v>
      </c>
      <c r="Y72" s="278">
        <v>39704</v>
      </c>
      <c r="Z72" s="285">
        <v>8443</v>
      </c>
      <c r="AA72" s="288">
        <v>39959</v>
      </c>
      <c r="AB72" s="281">
        <v>3151</v>
      </c>
      <c r="AC72" s="282">
        <v>8475</v>
      </c>
      <c r="AD72" s="294">
        <v>39963</v>
      </c>
      <c r="AE72" s="276">
        <v>6386</v>
      </c>
      <c r="AF72" s="280">
        <v>40079</v>
      </c>
      <c r="AG72" s="281">
        <v>3934</v>
      </c>
      <c r="AH72" s="282">
        <v>11771</v>
      </c>
      <c r="AI72" s="284">
        <v>40096</v>
      </c>
      <c r="AJ72" s="285">
        <v>8480</v>
      </c>
      <c r="AK72" s="280">
        <v>40303</v>
      </c>
      <c r="AL72" s="281">
        <v>3893</v>
      </c>
      <c r="AM72" s="282">
        <v>12065</v>
      </c>
      <c r="AN72" s="284">
        <v>40306</v>
      </c>
      <c r="AO72" s="285">
        <v>5874</v>
      </c>
      <c r="AP72" s="280">
        <v>40443</v>
      </c>
      <c r="AQ72" s="281">
        <v>4222</v>
      </c>
      <c r="AR72" s="282">
        <v>13896</v>
      </c>
      <c r="AS72" s="284">
        <v>40446</v>
      </c>
      <c r="AT72" s="285">
        <v>6784</v>
      </c>
      <c r="AU72" s="280">
        <v>40668</v>
      </c>
      <c r="AV72" s="281">
        <v>3883</v>
      </c>
      <c r="AW72" s="282">
        <v>13185</v>
      </c>
      <c r="AX72" s="284">
        <v>40677</v>
      </c>
      <c r="AY72" s="285">
        <v>5734</v>
      </c>
      <c r="AZ72" s="280">
        <v>40801</v>
      </c>
      <c r="BA72" s="281">
        <v>3680</v>
      </c>
      <c r="BB72" s="287">
        <v>11856</v>
      </c>
      <c r="BC72" s="284">
        <v>40810</v>
      </c>
      <c r="BD72" s="285">
        <v>5699</v>
      </c>
      <c r="BE72" s="288">
        <v>41059</v>
      </c>
      <c r="BF72" s="273">
        <v>3337</v>
      </c>
      <c r="BG72" s="274">
        <v>9640</v>
      </c>
      <c r="BH72" s="284">
        <v>41062</v>
      </c>
      <c r="BI72" s="277">
        <v>7974</v>
      </c>
      <c r="BJ72" s="271">
        <v>41165</v>
      </c>
      <c r="BK72" s="289">
        <v>5221</v>
      </c>
      <c r="BL72" s="290">
        <v>13664</v>
      </c>
      <c r="BM72" s="275">
        <v>41174</v>
      </c>
      <c r="BN72" s="291">
        <v>7514</v>
      </c>
      <c r="BO72" s="288">
        <v>41396</v>
      </c>
      <c r="BP72" s="289">
        <v>3744</v>
      </c>
      <c r="BQ72" s="292">
        <v>13639</v>
      </c>
      <c r="BR72" s="283">
        <v>41398</v>
      </c>
      <c r="BS72" s="295">
        <v>9366</v>
      </c>
      <c r="BT72" s="288">
        <v>41548</v>
      </c>
      <c r="BU72" s="289">
        <v>3841</v>
      </c>
      <c r="BV72" s="292">
        <v>13493</v>
      </c>
      <c r="BW72" s="283">
        <v>41545</v>
      </c>
      <c r="BX72" s="295">
        <v>7740</v>
      </c>
      <c r="BY72" s="288">
        <v>41773</v>
      </c>
      <c r="BZ72" s="289">
        <v>3763</v>
      </c>
      <c r="CA72" s="289">
        <v>16899</v>
      </c>
      <c r="CB72" s="284">
        <v>41776</v>
      </c>
      <c r="CC72" s="295">
        <v>7208</v>
      </c>
      <c r="CD72" s="288">
        <v>41891</v>
      </c>
      <c r="CE72" s="289">
        <v>3693</v>
      </c>
      <c r="CF72" s="292">
        <v>9794</v>
      </c>
      <c r="CG72" s="284">
        <v>41888</v>
      </c>
      <c r="CH72" s="295">
        <v>6292</v>
      </c>
      <c r="CI72" s="288">
        <v>42130</v>
      </c>
      <c r="CJ72" s="289">
        <v>3711</v>
      </c>
      <c r="CK72" s="292">
        <v>15263</v>
      </c>
      <c r="CL72" s="284">
        <v>42154</v>
      </c>
      <c r="CM72" s="295">
        <v>7523</v>
      </c>
      <c r="CN72" s="288">
        <v>42256</v>
      </c>
      <c r="CO72" s="289">
        <v>5050</v>
      </c>
      <c r="CP72" s="292">
        <v>13880</v>
      </c>
      <c r="CQ72" s="284">
        <v>42273</v>
      </c>
      <c r="CR72" s="295">
        <v>7486</v>
      </c>
      <c r="CS72" s="288">
        <v>42509</v>
      </c>
      <c r="CT72" s="289">
        <v>4761</v>
      </c>
      <c r="CU72" s="292">
        <v>16986</v>
      </c>
      <c r="CV72" s="284">
        <v>42511</v>
      </c>
      <c r="CW72" s="295">
        <v>7928</v>
      </c>
      <c r="CX72" s="288">
        <v>42635</v>
      </c>
      <c r="CY72" s="289">
        <v>5458</v>
      </c>
      <c r="CZ72" s="292">
        <v>15559</v>
      </c>
      <c r="DA72" s="284">
        <v>42644</v>
      </c>
      <c r="DB72" s="295">
        <v>7641</v>
      </c>
      <c r="DC72" s="288">
        <v>42866</v>
      </c>
      <c r="DD72" s="289">
        <v>4902</v>
      </c>
      <c r="DE72" s="292">
        <v>16330</v>
      </c>
      <c r="DF72" s="284">
        <v>42889</v>
      </c>
      <c r="DG72" s="295">
        <v>6214</v>
      </c>
      <c r="DH72" s="288">
        <v>42991</v>
      </c>
      <c r="DI72" s="289">
        <v>6000</v>
      </c>
      <c r="DJ72" s="292">
        <v>17338</v>
      </c>
      <c r="DK72" s="284">
        <v>42994</v>
      </c>
      <c r="DL72" s="295">
        <v>9274</v>
      </c>
    </row>
    <row r="73" spans="1:116" x14ac:dyDescent="0.15">
      <c r="A73" s="165">
        <v>69</v>
      </c>
      <c r="B73" s="164" t="s">
        <v>76</v>
      </c>
      <c r="C73" s="163" t="s">
        <v>112</v>
      </c>
      <c r="D73" s="162" t="s">
        <v>120</v>
      </c>
      <c r="E73" s="161" t="s">
        <v>32</v>
      </c>
      <c r="F73" s="242" t="s">
        <v>176</v>
      </c>
      <c r="G73" s="271">
        <v>39217</v>
      </c>
      <c r="H73" s="273">
        <v>2817</v>
      </c>
      <c r="I73" s="274">
        <v>7362</v>
      </c>
      <c r="J73" s="275">
        <v>39214</v>
      </c>
      <c r="K73" s="277">
        <v>5118</v>
      </c>
      <c r="L73" s="271">
        <v>39352</v>
      </c>
      <c r="M73" s="273">
        <v>3971</v>
      </c>
      <c r="N73" s="282">
        <v>8561</v>
      </c>
      <c r="O73" s="275">
        <v>39361</v>
      </c>
      <c r="P73" s="277">
        <v>5391</v>
      </c>
      <c r="Q73" s="271">
        <v>39569</v>
      </c>
      <c r="R73" s="273">
        <v>3752</v>
      </c>
      <c r="S73" s="282">
        <v>10656</v>
      </c>
      <c r="T73" s="275">
        <v>39571</v>
      </c>
      <c r="U73" s="277">
        <v>5858</v>
      </c>
      <c r="V73" s="278">
        <v>39702</v>
      </c>
      <c r="W73" s="279">
        <v>4184</v>
      </c>
      <c r="X73" s="274">
        <v>12792</v>
      </c>
      <c r="Y73" s="278">
        <v>39704</v>
      </c>
      <c r="Z73" s="272">
        <v>7798</v>
      </c>
      <c r="AA73" s="280">
        <v>39959</v>
      </c>
      <c r="AB73" s="281">
        <v>3054</v>
      </c>
      <c r="AC73" s="282">
        <v>9975</v>
      </c>
      <c r="AD73" s="283">
        <v>39963</v>
      </c>
      <c r="AE73" s="276">
        <v>4793</v>
      </c>
      <c r="AF73" s="280">
        <v>40079</v>
      </c>
      <c r="AG73" s="281">
        <v>3549</v>
      </c>
      <c r="AH73" s="282">
        <v>12643</v>
      </c>
      <c r="AI73" s="283">
        <v>40096</v>
      </c>
      <c r="AJ73" s="277">
        <v>4837</v>
      </c>
      <c r="AK73" s="280">
        <v>40303</v>
      </c>
      <c r="AL73" s="281">
        <v>3513</v>
      </c>
      <c r="AM73" s="282">
        <v>10332</v>
      </c>
      <c r="AN73" s="283">
        <v>40306</v>
      </c>
      <c r="AO73" s="277">
        <v>4192</v>
      </c>
      <c r="AP73" s="280">
        <v>40443</v>
      </c>
      <c r="AQ73" s="281">
        <v>3616</v>
      </c>
      <c r="AR73" s="282">
        <v>11171</v>
      </c>
      <c r="AS73" s="283">
        <v>40446</v>
      </c>
      <c r="AT73" s="277">
        <v>4140</v>
      </c>
      <c r="AU73" s="280">
        <v>40688</v>
      </c>
      <c r="AV73" s="281">
        <v>3465</v>
      </c>
      <c r="AW73" s="282">
        <v>11368</v>
      </c>
      <c r="AX73" s="283">
        <v>40670</v>
      </c>
      <c r="AY73" s="277">
        <v>4276</v>
      </c>
      <c r="AZ73" s="280">
        <v>40801</v>
      </c>
      <c r="BA73" s="281">
        <v>3626</v>
      </c>
      <c r="BB73" s="287">
        <v>9549</v>
      </c>
      <c r="BC73" s="283">
        <v>40810</v>
      </c>
      <c r="BD73" s="277">
        <v>5309</v>
      </c>
      <c r="BE73" s="288">
        <v>41059</v>
      </c>
      <c r="BF73" s="273">
        <v>3403</v>
      </c>
      <c r="BG73" s="274">
        <v>7429</v>
      </c>
      <c r="BH73" s="284">
        <v>41062</v>
      </c>
      <c r="BI73" s="277">
        <v>5619</v>
      </c>
      <c r="BJ73" s="271">
        <v>41163</v>
      </c>
      <c r="BK73" s="289">
        <v>3834</v>
      </c>
      <c r="BL73" s="290">
        <v>9893</v>
      </c>
      <c r="BM73" s="275">
        <v>41167</v>
      </c>
      <c r="BN73" s="291">
        <v>5097</v>
      </c>
      <c r="BO73" s="296">
        <v>41396</v>
      </c>
      <c r="BP73" s="297">
        <v>3858</v>
      </c>
      <c r="BQ73" s="292">
        <v>12261</v>
      </c>
      <c r="BR73" s="284">
        <v>41398</v>
      </c>
      <c r="BS73" s="295">
        <v>6363</v>
      </c>
      <c r="BT73" s="296">
        <v>41548</v>
      </c>
      <c r="BU73" s="297">
        <v>4311</v>
      </c>
      <c r="BV73" s="292">
        <v>12194</v>
      </c>
      <c r="BW73" s="284">
        <v>41545</v>
      </c>
      <c r="BX73" s="295">
        <v>6721</v>
      </c>
      <c r="BY73" s="288">
        <v>41773</v>
      </c>
      <c r="BZ73" s="289">
        <v>4178</v>
      </c>
      <c r="CA73" s="289">
        <v>15305</v>
      </c>
      <c r="CB73" s="284">
        <v>41776</v>
      </c>
      <c r="CC73" s="295">
        <v>8567</v>
      </c>
      <c r="CD73" s="296">
        <v>41900</v>
      </c>
      <c r="CE73" s="297">
        <v>3459</v>
      </c>
      <c r="CF73" s="292">
        <v>12050</v>
      </c>
      <c r="CG73" s="284">
        <v>41923</v>
      </c>
      <c r="CH73" s="295">
        <v>5719</v>
      </c>
      <c r="CI73" s="296">
        <v>42130</v>
      </c>
      <c r="CJ73" s="297">
        <v>3675</v>
      </c>
      <c r="CK73" s="292">
        <v>12228</v>
      </c>
      <c r="CL73" s="284">
        <v>42154</v>
      </c>
      <c r="CM73" s="295">
        <v>8666</v>
      </c>
      <c r="CN73" s="296">
        <v>42271</v>
      </c>
      <c r="CO73" s="297">
        <v>4543</v>
      </c>
      <c r="CP73" s="292">
        <v>13075</v>
      </c>
      <c r="CQ73" s="284">
        <v>42273</v>
      </c>
      <c r="CR73" s="295">
        <v>4924</v>
      </c>
      <c r="CS73" s="296">
        <v>42515</v>
      </c>
      <c r="CT73" s="297">
        <v>4446</v>
      </c>
      <c r="CU73" s="292">
        <v>16529</v>
      </c>
      <c r="CV73" s="284">
        <v>42511</v>
      </c>
      <c r="CW73" s="295">
        <v>7359</v>
      </c>
      <c r="CX73" s="296">
        <v>42635</v>
      </c>
      <c r="CY73" s="297">
        <v>4669</v>
      </c>
      <c r="CZ73" s="292">
        <v>16089</v>
      </c>
      <c r="DA73" s="284">
        <v>42644</v>
      </c>
      <c r="DB73" s="295">
        <v>6486</v>
      </c>
      <c r="DC73" s="296">
        <v>42865</v>
      </c>
      <c r="DD73" s="297">
        <v>4816</v>
      </c>
      <c r="DE73" s="292">
        <v>16366</v>
      </c>
      <c r="DF73" s="284">
        <v>42875</v>
      </c>
      <c r="DG73" s="295">
        <v>7899</v>
      </c>
      <c r="DH73" s="296">
        <v>42991</v>
      </c>
      <c r="DI73" s="297">
        <v>4829</v>
      </c>
      <c r="DJ73" s="292">
        <v>12806</v>
      </c>
      <c r="DK73" s="284">
        <v>42994</v>
      </c>
      <c r="DL73" s="295">
        <v>4777</v>
      </c>
    </row>
    <row r="74" spans="1:116" ht="14" thickBot="1" x14ac:dyDescent="0.2">
      <c r="A74" s="180">
        <v>70</v>
      </c>
      <c r="B74" s="179" t="s">
        <v>76</v>
      </c>
      <c r="C74" s="178" t="s">
        <v>247</v>
      </c>
      <c r="D74" s="177" t="s">
        <v>120</v>
      </c>
      <c r="E74" s="176" t="s">
        <v>32</v>
      </c>
      <c r="F74" s="245" t="s">
        <v>176</v>
      </c>
      <c r="G74" s="298">
        <v>39217</v>
      </c>
      <c r="H74" s="300">
        <v>190</v>
      </c>
      <c r="I74" s="301">
        <v>382</v>
      </c>
      <c r="J74" s="303">
        <v>39214</v>
      </c>
      <c r="K74" s="302">
        <v>310</v>
      </c>
      <c r="L74" s="298">
        <v>39352</v>
      </c>
      <c r="M74" s="300">
        <v>129</v>
      </c>
      <c r="N74" s="301">
        <v>342</v>
      </c>
      <c r="O74" s="303">
        <v>39361</v>
      </c>
      <c r="P74" s="302">
        <v>363</v>
      </c>
      <c r="Q74" s="298">
        <v>39569</v>
      </c>
      <c r="R74" s="300">
        <v>90</v>
      </c>
      <c r="S74" s="301">
        <v>103</v>
      </c>
      <c r="T74" s="303">
        <v>39571</v>
      </c>
      <c r="U74" s="302">
        <v>186</v>
      </c>
      <c r="V74" s="305">
        <v>39702</v>
      </c>
      <c r="W74" s="306">
        <v>194</v>
      </c>
      <c r="X74" s="301">
        <v>234</v>
      </c>
      <c r="Y74" s="305">
        <v>39704</v>
      </c>
      <c r="Z74" s="299">
        <v>216</v>
      </c>
      <c r="AA74" s="307">
        <v>39959</v>
      </c>
      <c r="AB74" s="308">
        <v>27</v>
      </c>
      <c r="AC74" s="309">
        <v>192</v>
      </c>
      <c r="AD74" s="310">
        <v>39963</v>
      </c>
      <c r="AE74" s="304">
        <v>64</v>
      </c>
      <c r="AF74" s="307">
        <v>40079</v>
      </c>
      <c r="AG74" s="308">
        <v>190</v>
      </c>
      <c r="AH74" s="309">
        <v>269</v>
      </c>
      <c r="AI74" s="310">
        <v>40096</v>
      </c>
      <c r="AJ74" s="302">
        <v>436</v>
      </c>
      <c r="AK74" s="307">
        <v>40303</v>
      </c>
      <c r="AL74" s="308">
        <v>280</v>
      </c>
      <c r="AM74" s="309">
        <v>453</v>
      </c>
      <c r="AN74" s="310">
        <v>40306</v>
      </c>
      <c r="AO74" s="302">
        <v>201</v>
      </c>
      <c r="AP74" s="307">
        <v>40443</v>
      </c>
      <c r="AQ74" s="308">
        <v>273</v>
      </c>
      <c r="AR74" s="309">
        <v>313</v>
      </c>
      <c r="AS74" s="310">
        <v>40446</v>
      </c>
      <c r="AT74" s="302">
        <v>469</v>
      </c>
      <c r="AU74" s="307">
        <v>40674</v>
      </c>
      <c r="AV74" s="308">
        <v>307</v>
      </c>
      <c r="AW74" s="309">
        <v>563</v>
      </c>
      <c r="AX74" s="310">
        <v>40684</v>
      </c>
      <c r="AY74" s="302">
        <v>487</v>
      </c>
      <c r="AZ74" s="307">
        <v>40801</v>
      </c>
      <c r="BA74" s="308">
        <v>233</v>
      </c>
      <c r="BB74" s="311">
        <v>141</v>
      </c>
      <c r="BC74" s="310">
        <v>40810</v>
      </c>
      <c r="BD74" s="302">
        <v>1515</v>
      </c>
      <c r="BE74" s="312">
        <v>41031</v>
      </c>
      <c r="BF74" s="300">
        <v>255</v>
      </c>
      <c r="BG74" s="301">
        <v>118</v>
      </c>
      <c r="BH74" s="313">
        <v>41034</v>
      </c>
      <c r="BI74" s="302">
        <v>1948</v>
      </c>
      <c r="BJ74" s="298">
        <v>41163</v>
      </c>
      <c r="BK74" s="314">
        <v>363</v>
      </c>
      <c r="BL74" s="315">
        <v>494</v>
      </c>
      <c r="BM74" s="303">
        <v>41167</v>
      </c>
      <c r="BN74" s="316">
        <v>832</v>
      </c>
      <c r="BO74" s="317">
        <v>41396</v>
      </c>
      <c r="BP74" s="318">
        <v>291</v>
      </c>
      <c r="BQ74" s="315">
        <v>760</v>
      </c>
      <c r="BR74" s="313">
        <v>41398</v>
      </c>
      <c r="BS74" s="319">
        <v>2519</v>
      </c>
      <c r="BT74" s="317">
        <v>41548</v>
      </c>
      <c r="BU74" s="318">
        <v>362</v>
      </c>
      <c r="BV74" s="315">
        <v>639</v>
      </c>
      <c r="BW74" s="313">
        <v>41545</v>
      </c>
      <c r="BX74" s="319">
        <v>1043</v>
      </c>
      <c r="BY74" s="317">
        <v>41767</v>
      </c>
      <c r="BZ74" s="318">
        <v>211</v>
      </c>
      <c r="CA74" s="315">
        <v>528</v>
      </c>
      <c r="CB74" s="313">
        <v>41769</v>
      </c>
      <c r="CC74" s="319">
        <v>985</v>
      </c>
      <c r="CD74" s="317">
        <v>41899</v>
      </c>
      <c r="CE74" s="318">
        <v>507</v>
      </c>
      <c r="CF74" s="315">
        <v>593</v>
      </c>
      <c r="CG74" s="313">
        <v>41909</v>
      </c>
      <c r="CH74" s="319">
        <v>1051</v>
      </c>
      <c r="CI74" s="317">
        <v>42130</v>
      </c>
      <c r="CJ74" s="318">
        <v>241</v>
      </c>
      <c r="CK74" s="315">
        <v>620</v>
      </c>
      <c r="CL74" s="313">
        <v>42133</v>
      </c>
      <c r="CM74" s="319">
        <v>631</v>
      </c>
      <c r="CN74" s="317">
        <v>42263</v>
      </c>
      <c r="CO74" s="318">
        <v>281</v>
      </c>
      <c r="CP74" s="315">
        <v>694</v>
      </c>
      <c r="CQ74" s="313">
        <v>42273</v>
      </c>
      <c r="CR74" s="319">
        <v>733</v>
      </c>
      <c r="CS74" s="317">
        <v>42515</v>
      </c>
      <c r="CT74" s="318">
        <v>244</v>
      </c>
      <c r="CU74" s="315">
        <v>619</v>
      </c>
      <c r="CV74" s="313">
        <v>42511</v>
      </c>
      <c r="CW74" s="319">
        <v>625</v>
      </c>
      <c r="CX74" s="317">
        <v>42635</v>
      </c>
      <c r="CY74" s="318">
        <v>339</v>
      </c>
      <c r="CZ74" s="315">
        <v>553</v>
      </c>
      <c r="DA74" s="313">
        <v>42637</v>
      </c>
      <c r="DB74" s="319">
        <v>483</v>
      </c>
      <c r="DC74" s="317">
        <v>42864</v>
      </c>
      <c r="DD74" s="318">
        <v>255</v>
      </c>
      <c r="DE74" s="315">
        <v>537</v>
      </c>
      <c r="DF74" s="313">
        <v>42875</v>
      </c>
      <c r="DG74" s="319">
        <v>584</v>
      </c>
      <c r="DH74" s="317">
        <v>42990</v>
      </c>
      <c r="DI74" s="318">
        <v>268</v>
      </c>
      <c r="DJ74" s="315">
        <v>649</v>
      </c>
      <c r="DK74" s="313">
        <v>43022</v>
      </c>
      <c r="DL74" s="319">
        <v>950</v>
      </c>
    </row>
    <row r="75" spans="1:116" x14ac:dyDescent="0.15">
      <c r="A75" s="175">
        <v>71</v>
      </c>
      <c r="B75" s="174" t="s">
        <v>121</v>
      </c>
      <c r="C75" s="173" t="s">
        <v>246</v>
      </c>
      <c r="D75" s="172" t="s">
        <v>211</v>
      </c>
      <c r="E75" s="171" t="s">
        <v>133</v>
      </c>
      <c r="F75" s="244" t="s">
        <v>176</v>
      </c>
      <c r="G75" s="249">
        <v>39219</v>
      </c>
      <c r="H75" s="251">
        <v>824</v>
      </c>
      <c r="I75" s="252">
        <v>3972</v>
      </c>
      <c r="J75" s="254">
        <v>39214</v>
      </c>
      <c r="K75" s="253">
        <v>2800</v>
      </c>
      <c r="L75" s="249">
        <v>39351</v>
      </c>
      <c r="M75" s="251">
        <v>717</v>
      </c>
      <c r="N75" s="252">
        <v>4789</v>
      </c>
      <c r="O75" s="254">
        <v>39361</v>
      </c>
      <c r="P75" s="253">
        <v>3429</v>
      </c>
      <c r="Q75" s="256">
        <v>39567</v>
      </c>
      <c r="R75" s="251">
        <v>710</v>
      </c>
      <c r="S75" s="252">
        <v>4372</v>
      </c>
      <c r="T75" s="254">
        <v>39578</v>
      </c>
      <c r="U75" s="253">
        <v>2787</v>
      </c>
      <c r="V75" s="257">
        <v>39702</v>
      </c>
      <c r="W75" s="258">
        <v>882</v>
      </c>
      <c r="X75" s="252">
        <v>3550</v>
      </c>
      <c r="Y75" s="257">
        <v>39697</v>
      </c>
      <c r="Z75" s="250">
        <v>2237</v>
      </c>
      <c r="AA75" s="259">
        <v>39940</v>
      </c>
      <c r="AB75" s="260">
        <v>804</v>
      </c>
      <c r="AC75" s="261">
        <v>4812</v>
      </c>
      <c r="AD75" s="262">
        <v>39963</v>
      </c>
      <c r="AE75" s="255">
        <v>3254</v>
      </c>
      <c r="AF75" s="259">
        <v>40071</v>
      </c>
      <c r="AG75" s="260">
        <v>727</v>
      </c>
      <c r="AH75" s="261">
        <v>5177</v>
      </c>
      <c r="AI75" s="262">
        <v>40096</v>
      </c>
      <c r="AJ75" s="253">
        <v>3428</v>
      </c>
      <c r="AK75" s="259">
        <v>40310</v>
      </c>
      <c r="AL75" s="260">
        <v>757</v>
      </c>
      <c r="AM75" s="261">
        <v>2814</v>
      </c>
      <c r="AN75" s="262">
        <v>40320</v>
      </c>
      <c r="AO75" s="253">
        <v>3621</v>
      </c>
      <c r="AP75" s="259">
        <v>40458</v>
      </c>
      <c r="AQ75" s="260">
        <v>970</v>
      </c>
      <c r="AR75" s="261">
        <v>7848</v>
      </c>
      <c r="AS75" s="262">
        <v>40446</v>
      </c>
      <c r="AT75" s="253">
        <v>3875</v>
      </c>
      <c r="AU75" s="259">
        <v>40675</v>
      </c>
      <c r="AV75" s="260">
        <v>979</v>
      </c>
      <c r="AW75" s="261">
        <v>6751</v>
      </c>
      <c r="AX75" s="262">
        <v>40670</v>
      </c>
      <c r="AY75" s="253">
        <v>3698</v>
      </c>
      <c r="AZ75" s="259">
        <v>40808</v>
      </c>
      <c r="BA75" s="260">
        <v>992</v>
      </c>
      <c r="BB75" s="263">
        <v>5450</v>
      </c>
      <c r="BC75" s="262">
        <v>40810</v>
      </c>
      <c r="BD75" s="253">
        <v>4133</v>
      </c>
      <c r="BE75" s="264">
        <v>41039</v>
      </c>
      <c r="BF75" s="251">
        <v>750</v>
      </c>
      <c r="BG75" s="252">
        <v>2898</v>
      </c>
      <c r="BH75" s="265">
        <v>41041</v>
      </c>
      <c r="BI75" s="253">
        <v>4713</v>
      </c>
      <c r="BJ75" s="249">
        <v>41163</v>
      </c>
      <c r="BK75" s="266">
        <v>828</v>
      </c>
      <c r="BL75" s="267">
        <v>5531</v>
      </c>
      <c r="BM75" s="254">
        <v>41202</v>
      </c>
      <c r="BN75" s="268">
        <v>3311</v>
      </c>
      <c r="BO75" s="264">
        <v>41410</v>
      </c>
      <c r="BP75" s="266">
        <v>895</v>
      </c>
      <c r="BQ75" s="269">
        <v>5050</v>
      </c>
      <c r="BR75" s="265">
        <v>41412</v>
      </c>
      <c r="BS75" s="270">
        <v>4363</v>
      </c>
      <c r="BT75" s="264">
        <v>41542</v>
      </c>
      <c r="BU75" s="266">
        <v>979</v>
      </c>
      <c r="BV75" s="269">
        <v>4207</v>
      </c>
      <c r="BW75" s="265">
        <v>41538</v>
      </c>
      <c r="BX75" s="270">
        <v>3073</v>
      </c>
      <c r="BY75" s="264">
        <v>41781</v>
      </c>
      <c r="BZ75" s="266">
        <v>763</v>
      </c>
      <c r="CA75" s="266">
        <v>4317</v>
      </c>
      <c r="CB75" s="265">
        <v>41762</v>
      </c>
      <c r="CC75" s="270">
        <v>3923</v>
      </c>
      <c r="CD75" s="264">
        <v>41914</v>
      </c>
      <c r="CE75" s="266">
        <v>848</v>
      </c>
      <c r="CF75" s="266">
        <v>4106</v>
      </c>
      <c r="CG75" s="265">
        <v>41902</v>
      </c>
      <c r="CH75" s="270">
        <v>2048</v>
      </c>
      <c r="CI75" s="264">
        <v>42136</v>
      </c>
      <c r="CJ75" s="266">
        <v>721</v>
      </c>
      <c r="CK75" s="266">
        <v>3827</v>
      </c>
      <c r="CL75" s="265">
        <v>42140</v>
      </c>
      <c r="CM75" s="270">
        <v>2517</v>
      </c>
      <c r="CN75" s="264">
        <v>42256</v>
      </c>
      <c r="CO75" s="266">
        <v>987</v>
      </c>
      <c r="CP75" s="266">
        <v>4981</v>
      </c>
      <c r="CQ75" s="265">
        <v>42273</v>
      </c>
      <c r="CR75" s="270">
        <v>3101</v>
      </c>
      <c r="CS75" s="264">
        <v>42501</v>
      </c>
      <c r="CT75" s="266">
        <v>965</v>
      </c>
      <c r="CU75" s="266">
        <v>3676</v>
      </c>
      <c r="CV75" s="265">
        <v>42497</v>
      </c>
      <c r="CW75" s="270">
        <v>3653</v>
      </c>
      <c r="CX75" s="264">
        <v>42635</v>
      </c>
      <c r="CY75" s="266">
        <v>1071</v>
      </c>
      <c r="CZ75" s="266">
        <v>3859</v>
      </c>
      <c r="DA75" s="265">
        <v>42637</v>
      </c>
      <c r="DB75" s="270">
        <v>3809</v>
      </c>
      <c r="DC75" s="264">
        <v>42865</v>
      </c>
      <c r="DD75" s="266">
        <v>782</v>
      </c>
      <c r="DE75" s="266">
        <v>5360</v>
      </c>
      <c r="DF75" s="265">
        <v>42889</v>
      </c>
      <c r="DG75" s="270">
        <v>3509</v>
      </c>
      <c r="DH75" s="264">
        <v>42984</v>
      </c>
      <c r="DI75" s="266">
        <v>1165</v>
      </c>
      <c r="DJ75" s="266">
        <v>4684</v>
      </c>
      <c r="DK75" s="265">
        <v>42994</v>
      </c>
      <c r="DL75" s="270">
        <v>4333</v>
      </c>
    </row>
    <row r="76" spans="1:116" x14ac:dyDescent="0.15">
      <c r="A76" s="165">
        <v>72</v>
      </c>
      <c r="B76" s="164" t="s">
        <v>121</v>
      </c>
      <c r="C76" s="163" t="s">
        <v>122</v>
      </c>
      <c r="D76" s="162" t="s">
        <v>123</v>
      </c>
      <c r="E76" s="161" t="s">
        <v>124</v>
      </c>
      <c r="F76" s="242" t="s">
        <v>195</v>
      </c>
      <c r="G76" s="271">
        <v>39219</v>
      </c>
      <c r="H76" s="273">
        <v>1002</v>
      </c>
      <c r="I76" s="274">
        <v>4106</v>
      </c>
      <c r="J76" s="275">
        <v>39221</v>
      </c>
      <c r="K76" s="277">
        <v>3142</v>
      </c>
      <c r="L76" s="271">
        <v>39351</v>
      </c>
      <c r="M76" s="273">
        <v>1159</v>
      </c>
      <c r="N76" s="274">
        <v>4398</v>
      </c>
      <c r="O76" s="275">
        <v>39361</v>
      </c>
      <c r="P76" s="277">
        <v>3500</v>
      </c>
      <c r="Q76" s="271">
        <v>39569</v>
      </c>
      <c r="R76" s="273">
        <v>1058</v>
      </c>
      <c r="S76" s="274">
        <v>4594</v>
      </c>
      <c r="T76" s="275">
        <v>39571</v>
      </c>
      <c r="U76" s="277">
        <v>3367</v>
      </c>
      <c r="V76" s="278">
        <v>39709</v>
      </c>
      <c r="W76" s="279">
        <v>1592</v>
      </c>
      <c r="X76" s="274">
        <v>5184</v>
      </c>
      <c r="Y76" s="278">
        <v>39711</v>
      </c>
      <c r="Z76" s="272">
        <v>3561</v>
      </c>
      <c r="AA76" s="280">
        <v>39940</v>
      </c>
      <c r="AB76" s="281">
        <v>1236</v>
      </c>
      <c r="AC76" s="282">
        <v>4575</v>
      </c>
      <c r="AD76" s="283">
        <v>39963</v>
      </c>
      <c r="AE76" s="276">
        <v>2782</v>
      </c>
      <c r="AF76" s="280">
        <v>40071</v>
      </c>
      <c r="AG76" s="281">
        <v>988</v>
      </c>
      <c r="AH76" s="282">
        <v>3551</v>
      </c>
      <c r="AI76" s="284">
        <v>40082</v>
      </c>
      <c r="AJ76" s="285">
        <v>2574</v>
      </c>
      <c r="AK76" s="280">
        <v>40302</v>
      </c>
      <c r="AL76" s="281">
        <v>1113</v>
      </c>
      <c r="AM76" s="282">
        <v>4116</v>
      </c>
      <c r="AN76" s="284">
        <v>40299</v>
      </c>
      <c r="AO76" s="285">
        <v>2710</v>
      </c>
      <c r="AP76" s="280">
        <v>40443</v>
      </c>
      <c r="AQ76" s="281">
        <v>1361</v>
      </c>
      <c r="AR76" s="282">
        <v>4279</v>
      </c>
      <c r="AS76" s="284">
        <v>40453</v>
      </c>
      <c r="AT76" s="286">
        <v>3412</v>
      </c>
      <c r="AU76" s="280">
        <v>40682</v>
      </c>
      <c r="AV76" s="281">
        <v>1406</v>
      </c>
      <c r="AW76" s="282">
        <v>5929</v>
      </c>
      <c r="AX76" s="284">
        <v>40670</v>
      </c>
      <c r="AY76" s="286">
        <v>3648</v>
      </c>
      <c r="AZ76" s="280">
        <v>40800</v>
      </c>
      <c r="BA76" s="281">
        <v>1410</v>
      </c>
      <c r="BB76" s="287">
        <v>5977</v>
      </c>
      <c r="BC76" s="284">
        <v>40817</v>
      </c>
      <c r="BD76" s="286">
        <v>2618</v>
      </c>
      <c r="BE76" s="288">
        <v>41046</v>
      </c>
      <c r="BF76" s="273">
        <v>1244</v>
      </c>
      <c r="BG76" s="274">
        <v>3408</v>
      </c>
      <c r="BH76" s="284">
        <v>41034</v>
      </c>
      <c r="BI76" s="277">
        <v>3457</v>
      </c>
      <c r="BJ76" s="271">
        <v>41199</v>
      </c>
      <c r="BK76" s="289">
        <v>918</v>
      </c>
      <c r="BL76" s="290">
        <v>4761</v>
      </c>
      <c r="BM76" s="275">
        <v>41174</v>
      </c>
      <c r="BN76" s="291">
        <v>3605</v>
      </c>
      <c r="BO76" s="288">
        <v>41396</v>
      </c>
      <c r="BP76" s="289">
        <v>1210</v>
      </c>
      <c r="BQ76" s="292">
        <v>3556</v>
      </c>
      <c r="BR76" s="284">
        <v>41412</v>
      </c>
      <c r="BS76" s="293">
        <v>3188</v>
      </c>
      <c r="BT76" s="288">
        <v>41555</v>
      </c>
      <c r="BU76" s="289">
        <v>1349</v>
      </c>
      <c r="BV76" s="292">
        <v>5683</v>
      </c>
      <c r="BW76" s="284">
        <v>41559</v>
      </c>
      <c r="BX76" s="293">
        <v>3742</v>
      </c>
      <c r="BY76" s="288">
        <v>41773</v>
      </c>
      <c r="BZ76" s="289">
        <v>1347</v>
      </c>
      <c r="CA76" s="289">
        <v>4926</v>
      </c>
      <c r="CB76" s="284">
        <v>41776</v>
      </c>
      <c r="CC76" s="293">
        <v>2877</v>
      </c>
      <c r="CD76" s="288">
        <v>41893</v>
      </c>
      <c r="CE76" s="289">
        <v>1720</v>
      </c>
      <c r="CF76" s="292">
        <v>5356</v>
      </c>
      <c r="CG76" s="284">
        <v>41909</v>
      </c>
      <c r="CH76" s="293">
        <v>2660</v>
      </c>
      <c r="CI76" s="288">
        <v>42130</v>
      </c>
      <c r="CJ76" s="289">
        <v>1215</v>
      </c>
      <c r="CK76" s="292">
        <v>4757</v>
      </c>
      <c r="CL76" s="284">
        <v>42133</v>
      </c>
      <c r="CM76" s="293">
        <v>2564</v>
      </c>
      <c r="CN76" s="288">
        <v>42257</v>
      </c>
      <c r="CO76" s="289">
        <v>1193</v>
      </c>
      <c r="CP76" s="292">
        <v>5667</v>
      </c>
      <c r="CQ76" s="284">
        <v>42273</v>
      </c>
      <c r="CR76" s="293">
        <v>2780</v>
      </c>
      <c r="CS76" s="288">
        <v>42500</v>
      </c>
      <c r="CT76" s="289">
        <v>1258</v>
      </c>
      <c r="CU76" s="292">
        <v>5240</v>
      </c>
      <c r="CV76" s="284">
        <v>42511</v>
      </c>
      <c r="CW76" s="293">
        <v>2319</v>
      </c>
      <c r="CX76" s="288">
        <v>42635</v>
      </c>
      <c r="CY76" s="289">
        <v>1332</v>
      </c>
      <c r="CZ76" s="292">
        <v>4646</v>
      </c>
      <c r="DA76" s="284">
        <v>42630</v>
      </c>
      <c r="DB76" s="293">
        <v>2305</v>
      </c>
      <c r="DC76" s="288">
        <v>42865</v>
      </c>
      <c r="DD76" s="289">
        <v>1256</v>
      </c>
      <c r="DE76" s="292">
        <v>4618</v>
      </c>
      <c r="DF76" s="284">
        <v>42889</v>
      </c>
      <c r="DG76" s="293">
        <v>2495</v>
      </c>
      <c r="DH76" s="288">
        <v>42991</v>
      </c>
      <c r="DI76" s="289">
        <v>1378</v>
      </c>
      <c r="DJ76" s="292">
        <v>4375</v>
      </c>
      <c r="DK76" s="284">
        <v>42987</v>
      </c>
      <c r="DL76" s="293">
        <v>2787</v>
      </c>
    </row>
    <row r="77" spans="1:116" x14ac:dyDescent="0.15">
      <c r="A77" s="165">
        <v>73</v>
      </c>
      <c r="B77" s="164" t="s">
        <v>121</v>
      </c>
      <c r="C77" s="163" t="s">
        <v>125</v>
      </c>
      <c r="D77" s="162" t="s">
        <v>122</v>
      </c>
      <c r="E77" s="161" t="s">
        <v>126</v>
      </c>
      <c r="F77" s="242" t="s">
        <v>195</v>
      </c>
      <c r="G77" s="271">
        <v>39211</v>
      </c>
      <c r="H77" s="273">
        <v>1739</v>
      </c>
      <c r="I77" s="274">
        <v>4753</v>
      </c>
      <c r="J77" s="275">
        <v>39214</v>
      </c>
      <c r="K77" s="277">
        <v>3114</v>
      </c>
      <c r="L77" s="271">
        <v>39351</v>
      </c>
      <c r="M77" s="273">
        <v>2933</v>
      </c>
      <c r="N77" s="274">
        <v>8401</v>
      </c>
      <c r="O77" s="275">
        <v>39361</v>
      </c>
      <c r="P77" s="277">
        <v>6054</v>
      </c>
      <c r="Q77" s="271">
        <v>39569</v>
      </c>
      <c r="R77" s="273">
        <v>2299</v>
      </c>
      <c r="S77" s="274">
        <v>6851</v>
      </c>
      <c r="T77" s="275">
        <v>39571</v>
      </c>
      <c r="U77" s="277">
        <v>2650</v>
      </c>
      <c r="V77" s="278">
        <v>39709</v>
      </c>
      <c r="W77" s="279">
        <v>2130</v>
      </c>
      <c r="X77" s="274">
        <v>3541</v>
      </c>
      <c r="Y77" s="278">
        <v>39711</v>
      </c>
      <c r="Z77" s="272">
        <v>5198</v>
      </c>
      <c r="AA77" s="280">
        <v>39940</v>
      </c>
      <c r="AB77" s="281">
        <v>2733</v>
      </c>
      <c r="AC77" s="282">
        <v>10839</v>
      </c>
      <c r="AD77" s="283">
        <v>39963</v>
      </c>
      <c r="AE77" s="276">
        <v>6515</v>
      </c>
      <c r="AF77" s="280">
        <v>40071</v>
      </c>
      <c r="AG77" s="281">
        <v>2545</v>
      </c>
      <c r="AH77" s="282">
        <v>7483</v>
      </c>
      <c r="AI77" s="284">
        <v>40082</v>
      </c>
      <c r="AJ77" s="285">
        <v>4969</v>
      </c>
      <c r="AK77" s="280">
        <v>40302</v>
      </c>
      <c r="AL77" s="281">
        <v>2850</v>
      </c>
      <c r="AM77" s="282">
        <v>10144</v>
      </c>
      <c r="AN77" s="284">
        <v>40299</v>
      </c>
      <c r="AO77" s="285">
        <v>7431</v>
      </c>
      <c r="AP77" s="280">
        <v>40443</v>
      </c>
      <c r="AQ77" s="281">
        <v>3949</v>
      </c>
      <c r="AR77" s="282">
        <v>14738</v>
      </c>
      <c r="AS77" s="284">
        <v>40453</v>
      </c>
      <c r="AT77" s="286">
        <v>7602</v>
      </c>
      <c r="AU77" s="280">
        <v>40674</v>
      </c>
      <c r="AV77" s="281">
        <v>2506</v>
      </c>
      <c r="AW77" s="282">
        <v>10249</v>
      </c>
      <c r="AX77" s="284">
        <v>40670</v>
      </c>
      <c r="AY77" s="286">
        <v>5125</v>
      </c>
      <c r="AZ77" s="280">
        <v>40806</v>
      </c>
      <c r="BA77" s="281">
        <v>2649</v>
      </c>
      <c r="BB77" s="287">
        <v>9941</v>
      </c>
      <c r="BC77" s="284">
        <v>40810</v>
      </c>
      <c r="BD77" s="286">
        <v>5022</v>
      </c>
      <c r="BE77" s="288">
        <v>41045</v>
      </c>
      <c r="BF77" s="273">
        <v>2088</v>
      </c>
      <c r="BG77" s="274">
        <v>2972</v>
      </c>
      <c r="BH77" s="284">
        <v>41048</v>
      </c>
      <c r="BI77" s="277">
        <v>5854</v>
      </c>
      <c r="BJ77" s="271">
        <v>41164</v>
      </c>
      <c r="BK77" s="289">
        <v>2642</v>
      </c>
      <c r="BL77" s="290">
        <v>8772</v>
      </c>
      <c r="BM77" s="275">
        <v>41174</v>
      </c>
      <c r="BN77" s="291">
        <v>6132</v>
      </c>
      <c r="BO77" s="288">
        <v>41396</v>
      </c>
      <c r="BP77" s="289">
        <v>2662</v>
      </c>
      <c r="BQ77" s="292">
        <v>9288</v>
      </c>
      <c r="BR77" s="284">
        <v>41412</v>
      </c>
      <c r="BS77" s="293">
        <v>6726</v>
      </c>
      <c r="BT77" s="288">
        <v>41555</v>
      </c>
      <c r="BU77" s="289">
        <v>2674</v>
      </c>
      <c r="BV77" s="292">
        <v>8868</v>
      </c>
      <c r="BW77" s="284">
        <v>41559</v>
      </c>
      <c r="BX77" s="293">
        <v>6825</v>
      </c>
      <c r="BY77" s="288">
        <v>41779</v>
      </c>
      <c r="BZ77" s="289">
        <v>2510</v>
      </c>
      <c r="CA77" s="289">
        <v>8668</v>
      </c>
      <c r="CB77" s="284">
        <v>41797</v>
      </c>
      <c r="CC77" s="293">
        <v>4657</v>
      </c>
      <c r="CD77" s="288">
        <v>41893</v>
      </c>
      <c r="CE77" s="289">
        <v>2888</v>
      </c>
      <c r="CF77" s="292">
        <v>8781</v>
      </c>
      <c r="CG77" s="284">
        <v>41909</v>
      </c>
      <c r="CH77" s="293">
        <v>4539</v>
      </c>
      <c r="CI77" s="288">
        <v>42130</v>
      </c>
      <c r="CJ77" s="289">
        <v>2640</v>
      </c>
      <c r="CK77" s="292">
        <v>8479</v>
      </c>
      <c r="CL77" s="284">
        <v>42133</v>
      </c>
      <c r="CM77" s="293">
        <v>5501</v>
      </c>
      <c r="CN77" s="288">
        <v>42263</v>
      </c>
      <c r="CO77" s="289">
        <v>3047</v>
      </c>
      <c r="CP77" s="292">
        <v>8648</v>
      </c>
      <c r="CQ77" s="284">
        <v>42273</v>
      </c>
      <c r="CR77" s="293">
        <v>6037</v>
      </c>
      <c r="CS77" s="288">
        <v>42501</v>
      </c>
      <c r="CT77" s="289">
        <v>2868</v>
      </c>
      <c r="CU77" s="292">
        <v>9190</v>
      </c>
      <c r="CV77" s="284">
        <v>42525</v>
      </c>
      <c r="CW77" s="293">
        <v>5285</v>
      </c>
      <c r="CX77" s="288">
        <v>42640</v>
      </c>
      <c r="CY77" s="289">
        <v>2905</v>
      </c>
      <c r="CZ77" s="292">
        <v>8768</v>
      </c>
      <c r="DA77" s="284">
        <v>42630</v>
      </c>
      <c r="DB77" s="293">
        <v>6429</v>
      </c>
      <c r="DC77" s="288">
        <v>42864</v>
      </c>
      <c r="DD77" s="289">
        <v>2920</v>
      </c>
      <c r="DE77" s="292">
        <v>8534</v>
      </c>
      <c r="DF77" s="284">
        <v>42889</v>
      </c>
      <c r="DG77" s="293">
        <v>6133</v>
      </c>
      <c r="DH77" s="288">
        <v>42985</v>
      </c>
      <c r="DI77" s="289">
        <v>2776</v>
      </c>
      <c r="DJ77" s="292">
        <v>8450</v>
      </c>
      <c r="DK77" s="284">
        <v>42987</v>
      </c>
      <c r="DL77" s="293">
        <v>6170</v>
      </c>
    </row>
    <row r="78" spans="1:116" x14ac:dyDescent="0.15">
      <c r="A78" s="165">
        <v>74</v>
      </c>
      <c r="B78" s="164" t="s">
        <v>121</v>
      </c>
      <c r="C78" s="163" t="s">
        <v>127</v>
      </c>
      <c r="D78" s="162" t="s">
        <v>128</v>
      </c>
      <c r="E78" s="161" t="s">
        <v>129</v>
      </c>
      <c r="F78" s="242" t="s">
        <v>195</v>
      </c>
      <c r="G78" s="271">
        <v>39212</v>
      </c>
      <c r="H78" s="273">
        <v>622</v>
      </c>
      <c r="I78" s="274">
        <v>4356</v>
      </c>
      <c r="J78" s="275">
        <v>39214</v>
      </c>
      <c r="K78" s="277">
        <v>2227</v>
      </c>
      <c r="L78" s="271">
        <v>39351</v>
      </c>
      <c r="M78" s="273">
        <v>514</v>
      </c>
      <c r="N78" s="274">
        <v>3127</v>
      </c>
      <c r="O78" s="275">
        <v>39361</v>
      </c>
      <c r="P78" s="277">
        <v>2891</v>
      </c>
      <c r="Q78" s="271">
        <v>39567</v>
      </c>
      <c r="R78" s="273">
        <v>1585</v>
      </c>
      <c r="S78" s="274">
        <v>4355</v>
      </c>
      <c r="T78" s="275">
        <v>39571</v>
      </c>
      <c r="U78" s="277">
        <v>2433</v>
      </c>
      <c r="V78" s="278">
        <v>39707</v>
      </c>
      <c r="W78" s="279">
        <v>705</v>
      </c>
      <c r="X78" s="274">
        <v>4216</v>
      </c>
      <c r="Y78" s="278">
        <v>39718</v>
      </c>
      <c r="Z78" s="272">
        <v>2469</v>
      </c>
      <c r="AA78" s="280">
        <v>39940</v>
      </c>
      <c r="AB78" s="281">
        <v>729</v>
      </c>
      <c r="AC78" s="282">
        <v>4351</v>
      </c>
      <c r="AD78" s="283">
        <v>39963</v>
      </c>
      <c r="AE78" s="276">
        <v>2420</v>
      </c>
      <c r="AF78" s="280">
        <v>40071</v>
      </c>
      <c r="AG78" s="281">
        <v>728</v>
      </c>
      <c r="AH78" s="282">
        <v>4407</v>
      </c>
      <c r="AI78" s="284">
        <v>40082</v>
      </c>
      <c r="AJ78" s="285">
        <v>2891</v>
      </c>
      <c r="AK78" s="280">
        <v>40311</v>
      </c>
      <c r="AL78" s="281">
        <v>657</v>
      </c>
      <c r="AM78" s="282">
        <v>4232</v>
      </c>
      <c r="AN78" s="284">
        <v>40313</v>
      </c>
      <c r="AO78" s="285">
        <v>2388</v>
      </c>
      <c r="AP78" s="280">
        <v>40458</v>
      </c>
      <c r="AQ78" s="281">
        <v>799</v>
      </c>
      <c r="AR78" s="282">
        <v>4039</v>
      </c>
      <c r="AS78" s="284">
        <v>40446</v>
      </c>
      <c r="AT78" s="285">
        <v>3631</v>
      </c>
      <c r="AU78" s="280">
        <v>40675</v>
      </c>
      <c r="AV78" s="281">
        <v>657</v>
      </c>
      <c r="AW78" s="282">
        <v>3971</v>
      </c>
      <c r="AX78" s="284">
        <v>40677</v>
      </c>
      <c r="AY78" s="285">
        <v>4326</v>
      </c>
      <c r="AZ78" s="280">
        <v>40806</v>
      </c>
      <c r="BA78" s="281">
        <v>768</v>
      </c>
      <c r="BB78" s="287">
        <v>4435</v>
      </c>
      <c r="BC78" s="284">
        <v>40796</v>
      </c>
      <c r="BD78" s="285">
        <v>3200</v>
      </c>
      <c r="BE78" s="288">
        <v>41031</v>
      </c>
      <c r="BF78" s="273">
        <v>940</v>
      </c>
      <c r="BG78" s="274">
        <v>2985</v>
      </c>
      <c r="BH78" s="284">
        <v>41034</v>
      </c>
      <c r="BI78" s="277">
        <v>3954</v>
      </c>
      <c r="BJ78" s="271">
        <v>41163</v>
      </c>
      <c r="BK78" s="289">
        <v>834</v>
      </c>
      <c r="BL78" s="290">
        <v>4530</v>
      </c>
      <c r="BM78" s="275">
        <v>41163</v>
      </c>
      <c r="BN78" s="291">
        <v>4376</v>
      </c>
      <c r="BO78" s="288">
        <v>41395</v>
      </c>
      <c r="BP78" s="289">
        <v>995</v>
      </c>
      <c r="BQ78" s="292">
        <v>5334</v>
      </c>
      <c r="BR78" s="284">
        <v>41398</v>
      </c>
      <c r="BS78" s="293">
        <v>5522</v>
      </c>
      <c r="BT78" s="288">
        <v>41550</v>
      </c>
      <c r="BU78" s="289">
        <v>1166</v>
      </c>
      <c r="BV78" s="292">
        <v>5008</v>
      </c>
      <c r="BW78" s="284">
        <v>41587</v>
      </c>
      <c r="BX78" s="293">
        <v>4238</v>
      </c>
      <c r="BY78" s="288">
        <v>41773</v>
      </c>
      <c r="BZ78" s="289">
        <v>787</v>
      </c>
      <c r="CA78" s="289">
        <v>4128</v>
      </c>
      <c r="CB78" s="284">
        <v>41769</v>
      </c>
      <c r="CC78" s="293">
        <v>3621</v>
      </c>
      <c r="CD78" s="288">
        <v>41893</v>
      </c>
      <c r="CE78" s="289">
        <v>840</v>
      </c>
      <c r="CF78" s="292">
        <v>4566</v>
      </c>
      <c r="CG78" s="284">
        <v>41895</v>
      </c>
      <c r="CH78" s="293">
        <v>3357</v>
      </c>
      <c r="CI78" s="288">
        <v>42138</v>
      </c>
      <c r="CJ78" s="289">
        <v>1037</v>
      </c>
      <c r="CK78" s="292">
        <v>5267</v>
      </c>
      <c r="CL78" s="284">
        <v>42133</v>
      </c>
      <c r="CM78" s="293">
        <v>4120</v>
      </c>
      <c r="CN78" s="288">
        <v>42256</v>
      </c>
      <c r="CO78" s="289">
        <v>669</v>
      </c>
      <c r="CP78" s="292">
        <v>3653</v>
      </c>
      <c r="CQ78" s="284">
        <v>42273</v>
      </c>
      <c r="CR78" s="293">
        <v>3956</v>
      </c>
      <c r="CS78" s="288">
        <v>42500</v>
      </c>
      <c r="CT78" s="289">
        <v>871</v>
      </c>
      <c r="CU78" s="292">
        <v>5007</v>
      </c>
      <c r="CV78" s="284">
        <v>42511</v>
      </c>
      <c r="CW78" s="293">
        <v>3938</v>
      </c>
      <c r="CX78" s="288">
        <v>42633</v>
      </c>
      <c r="CY78" s="289">
        <v>902</v>
      </c>
      <c r="CZ78" s="292">
        <v>3818</v>
      </c>
      <c r="DA78" s="284">
        <v>42623</v>
      </c>
      <c r="DB78" s="293">
        <v>3199</v>
      </c>
      <c r="DC78" s="288">
        <v>42858</v>
      </c>
      <c r="DD78" s="289">
        <v>787</v>
      </c>
      <c r="DE78" s="292">
        <v>5835</v>
      </c>
      <c r="DF78" s="284">
        <v>42889</v>
      </c>
      <c r="DG78" s="293">
        <v>4623</v>
      </c>
      <c r="DH78" s="288">
        <v>42985</v>
      </c>
      <c r="DI78" s="289">
        <v>866</v>
      </c>
      <c r="DJ78" s="292">
        <v>4765</v>
      </c>
      <c r="DK78" s="284">
        <v>42994</v>
      </c>
      <c r="DL78" s="293">
        <v>2387</v>
      </c>
    </row>
    <row r="79" spans="1:116" x14ac:dyDescent="0.15">
      <c r="A79" s="165">
        <v>75</v>
      </c>
      <c r="B79" s="164" t="s">
        <v>121</v>
      </c>
      <c r="C79" s="163" t="s">
        <v>245</v>
      </c>
      <c r="D79" s="162" t="s">
        <v>244</v>
      </c>
      <c r="E79" s="161" t="s">
        <v>243</v>
      </c>
      <c r="F79" s="242" t="s">
        <v>176</v>
      </c>
      <c r="G79" s="271">
        <v>39212</v>
      </c>
      <c r="H79" s="273">
        <v>549</v>
      </c>
      <c r="I79" s="274">
        <v>1578</v>
      </c>
      <c r="J79" s="275">
        <v>39221</v>
      </c>
      <c r="K79" s="277">
        <v>968</v>
      </c>
      <c r="L79" s="271">
        <v>39352</v>
      </c>
      <c r="M79" s="273">
        <v>597</v>
      </c>
      <c r="N79" s="274">
        <v>1802</v>
      </c>
      <c r="O79" s="275">
        <v>39361</v>
      </c>
      <c r="P79" s="277">
        <v>1209</v>
      </c>
      <c r="Q79" s="271">
        <v>39574</v>
      </c>
      <c r="R79" s="273">
        <v>469</v>
      </c>
      <c r="S79" s="274">
        <v>1292</v>
      </c>
      <c r="T79" s="275">
        <v>39578</v>
      </c>
      <c r="U79" s="277">
        <v>1282</v>
      </c>
      <c r="V79" s="278">
        <v>39709</v>
      </c>
      <c r="W79" s="279">
        <v>513</v>
      </c>
      <c r="X79" s="274">
        <v>1217</v>
      </c>
      <c r="Y79" s="278">
        <v>39718</v>
      </c>
      <c r="Z79" s="272">
        <v>1160</v>
      </c>
      <c r="AA79" s="280">
        <v>39940</v>
      </c>
      <c r="AB79" s="281">
        <v>481</v>
      </c>
      <c r="AC79" s="282">
        <v>1656</v>
      </c>
      <c r="AD79" s="283">
        <v>39963</v>
      </c>
      <c r="AE79" s="276">
        <v>785</v>
      </c>
      <c r="AF79" s="280">
        <v>40071</v>
      </c>
      <c r="AG79" s="281">
        <v>426</v>
      </c>
      <c r="AH79" s="282">
        <v>1506</v>
      </c>
      <c r="AI79" s="284">
        <v>40082</v>
      </c>
      <c r="AJ79" s="285">
        <v>855</v>
      </c>
      <c r="AK79" s="280">
        <v>40311</v>
      </c>
      <c r="AL79" s="281">
        <v>553</v>
      </c>
      <c r="AM79" s="282">
        <v>1958</v>
      </c>
      <c r="AN79" s="284">
        <v>40313</v>
      </c>
      <c r="AO79" s="285">
        <v>1095</v>
      </c>
      <c r="AP79" s="280">
        <v>40458</v>
      </c>
      <c r="AQ79" s="281">
        <v>650</v>
      </c>
      <c r="AR79" s="282">
        <v>1739</v>
      </c>
      <c r="AS79" s="284">
        <v>40453</v>
      </c>
      <c r="AT79" s="285">
        <v>800</v>
      </c>
      <c r="AU79" s="280">
        <v>40681</v>
      </c>
      <c r="AV79" s="281">
        <v>617</v>
      </c>
      <c r="AW79" s="282">
        <v>2106</v>
      </c>
      <c r="AX79" s="284">
        <v>40670</v>
      </c>
      <c r="AY79" s="285">
        <v>1562</v>
      </c>
      <c r="AZ79" s="280">
        <v>40806</v>
      </c>
      <c r="BA79" s="281">
        <v>503</v>
      </c>
      <c r="BB79" s="287">
        <v>1836</v>
      </c>
      <c r="BC79" s="284">
        <v>40810</v>
      </c>
      <c r="BD79" s="285">
        <v>1020</v>
      </c>
      <c r="BE79" s="288">
        <v>41053</v>
      </c>
      <c r="BF79" s="273">
        <v>552</v>
      </c>
      <c r="BG79" s="274">
        <v>775</v>
      </c>
      <c r="BH79" s="284">
        <v>41034</v>
      </c>
      <c r="BI79" s="277">
        <v>1241</v>
      </c>
      <c r="BJ79" s="271">
        <v>41165</v>
      </c>
      <c r="BK79" s="289">
        <v>576</v>
      </c>
      <c r="BL79" s="290">
        <v>1699</v>
      </c>
      <c r="BM79" s="275">
        <v>41174</v>
      </c>
      <c r="BN79" s="291">
        <v>1265</v>
      </c>
      <c r="BO79" s="288">
        <v>41395</v>
      </c>
      <c r="BP79" s="289">
        <v>496</v>
      </c>
      <c r="BQ79" s="292">
        <v>1807</v>
      </c>
      <c r="BR79" s="284">
        <v>41398</v>
      </c>
      <c r="BS79" s="293">
        <v>1226</v>
      </c>
      <c r="BT79" s="288">
        <v>41541</v>
      </c>
      <c r="BU79" s="289">
        <v>497</v>
      </c>
      <c r="BV79" s="292">
        <v>1472</v>
      </c>
      <c r="BW79" s="284">
        <v>41545</v>
      </c>
      <c r="BX79" s="293">
        <v>1575</v>
      </c>
      <c r="BY79" s="288">
        <v>41773</v>
      </c>
      <c r="BZ79" s="289">
        <v>754</v>
      </c>
      <c r="CA79" s="289">
        <v>1880</v>
      </c>
      <c r="CB79" s="284">
        <v>41762</v>
      </c>
      <c r="CC79" s="293">
        <v>1874</v>
      </c>
      <c r="CD79" s="288">
        <v>41913</v>
      </c>
      <c r="CE79" s="289">
        <v>815</v>
      </c>
      <c r="CF79" s="292">
        <v>2136</v>
      </c>
      <c r="CG79" s="284">
        <v>41895</v>
      </c>
      <c r="CH79" s="293">
        <v>950</v>
      </c>
      <c r="CI79" s="288">
        <v>42151</v>
      </c>
      <c r="CJ79" s="289">
        <v>853</v>
      </c>
      <c r="CK79" s="292">
        <v>1644</v>
      </c>
      <c r="CL79" s="284">
        <v>42154</v>
      </c>
      <c r="CM79" s="293">
        <v>1962</v>
      </c>
      <c r="CN79" s="288">
        <v>42256</v>
      </c>
      <c r="CO79" s="289">
        <v>781</v>
      </c>
      <c r="CP79" s="292">
        <v>2092</v>
      </c>
      <c r="CQ79" s="284">
        <v>42273</v>
      </c>
      <c r="CR79" s="293">
        <v>1162</v>
      </c>
      <c r="CS79" s="288">
        <v>42501</v>
      </c>
      <c r="CT79" s="289">
        <v>1002</v>
      </c>
      <c r="CU79" s="292">
        <v>2149</v>
      </c>
      <c r="CV79" s="284">
        <v>42525</v>
      </c>
      <c r="CW79" s="293">
        <v>1973</v>
      </c>
      <c r="CX79" s="288">
        <v>42633</v>
      </c>
      <c r="CY79" s="289">
        <v>879</v>
      </c>
      <c r="CZ79" s="292">
        <v>2479</v>
      </c>
      <c r="DA79" s="284">
        <v>42637</v>
      </c>
      <c r="DB79" s="293">
        <v>756</v>
      </c>
      <c r="DC79" s="288">
        <v>42858</v>
      </c>
      <c r="DD79" s="289">
        <v>637</v>
      </c>
      <c r="DE79" s="292">
        <v>1484</v>
      </c>
      <c r="DF79" s="284">
        <v>42889</v>
      </c>
      <c r="DG79" s="293">
        <v>1573</v>
      </c>
      <c r="DH79" s="288">
        <v>42991</v>
      </c>
      <c r="DI79" s="289">
        <v>632</v>
      </c>
      <c r="DJ79" s="292">
        <v>1788</v>
      </c>
      <c r="DK79" s="284">
        <v>43001</v>
      </c>
      <c r="DL79" s="293">
        <v>1369</v>
      </c>
    </row>
    <row r="80" spans="1:116" x14ac:dyDescent="0.15">
      <c r="A80" s="165">
        <v>76</v>
      </c>
      <c r="B80" s="164" t="s">
        <v>121</v>
      </c>
      <c r="C80" s="163" t="s">
        <v>242</v>
      </c>
      <c r="D80" s="162" t="s">
        <v>241</v>
      </c>
      <c r="E80" s="161" t="s">
        <v>240</v>
      </c>
      <c r="F80" s="242" t="s">
        <v>176</v>
      </c>
      <c r="G80" s="271">
        <v>39211</v>
      </c>
      <c r="H80" s="273">
        <v>467</v>
      </c>
      <c r="I80" s="274">
        <v>954</v>
      </c>
      <c r="J80" s="275">
        <v>39214</v>
      </c>
      <c r="K80" s="277">
        <v>649</v>
      </c>
      <c r="L80" s="271">
        <v>39352</v>
      </c>
      <c r="M80" s="273">
        <v>541</v>
      </c>
      <c r="N80" s="274">
        <v>965</v>
      </c>
      <c r="O80" s="275">
        <v>39361</v>
      </c>
      <c r="P80" s="277">
        <v>565</v>
      </c>
      <c r="Q80" s="271">
        <v>39569</v>
      </c>
      <c r="R80" s="273">
        <v>413</v>
      </c>
      <c r="S80" s="274">
        <v>980</v>
      </c>
      <c r="T80" s="275">
        <v>39571</v>
      </c>
      <c r="U80" s="277">
        <v>414</v>
      </c>
      <c r="V80" s="278">
        <v>39707</v>
      </c>
      <c r="W80" s="279">
        <v>530</v>
      </c>
      <c r="X80" s="274">
        <v>1028</v>
      </c>
      <c r="Y80" s="278">
        <v>39718</v>
      </c>
      <c r="Z80" s="272">
        <v>463</v>
      </c>
      <c r="AA80" s="280">
        <v>39940</v>
      </c>
      <c r="AB80" s="281">
        <v>511</v>
      </c>
      <c r="AC80" s="282">
        <v>827</v>
      </c>
      <c r="AD80" s="283">
        <v>39963</v>
      </c>
      <c r="AE80" s="276">
        <v>447</v>
      </c>
      <c r="AF80" s="280">
        <v>40071</v>
      </c>
      <c r="AG80" s="281">
        <v>484</v>
      </c>
      <c r="AH80" s="282">
        <v>875</v>
      </c>
      <c r="AI80" s="284">
        <v>40082</v>
      </c>
      <c r="AJ80" s="285">
        <v>514</v>
      </c>
      <c r="AK80" s="280">
        <v>40303</v>
      </c>
      <c r="AL80" s="281">
        <v>429</v>
      </c>
      <c r="AM80" s="282">
        <v>919</v>
      </c>
      <c r="AN80" s="284">
        <v>40306</v>
      </c>
      <c r="AO80" s="285">
        <v>636</v>
      </c>
      <c r="AP80" s="280">
        <v>40429</v>
      </c>
      <c r="AQ80" s="281">
        <v>509</v>
      </c>
      <c r="AR80" s="282">
        <v>911</v>
      </c>
      <c r="AS80" s="284">
        <v>40439</v>
      </c>
      <c r="AT80" s="285">
        <v>590</v>
      </c>
      <c r="AU80" s="280">
        <v>40673</v>
      </c>
      <c r="AV80" s="281">
        <v>444</v>
      </c>
      <c r="AW80" s="282">
        <v>1007</v>
      </c>
      <c r="AX80" s="284">
        <v>40663</v>
      </c>
      <c r="AY80" s="285">
        <v>644</v>
      </c>
      <c r="AZ80" s="280">
        <v>40793</v>
      </c>
      <c r="BA80" s="281">
        <v>286</v>
      </c>
      <c r="BB80" s="287">
        <v>755</v>
      </c>
      <c r="BC80" s="284">
        <v>40803</v>
      </c>
      <c r="BD80" s="285">
        <v>747</v>
      </c>
      <c r="BE80" s="288">
        <v>41065</v>
      </c>
      <c r="BF80" s="273">
        <v>455</v>
      </c>
      <c r="BG80" s="274">
        <v>197</v>
      </c>
      <c r="BH80" s="284">
        <v>41069</v>
      </c>
      <c r="BI80" s="277">
        <v>1241</v>
      </c>
      <c r="BJ80" s="271">
        <v>41163</v>
      </c>
      <c r="BK80" s="289">
        <v>482</v>
      </c>
      <c r="BL80" s="290">
        <v>799</v>
      </c>
      <c r="BM80" s="275">
        <v>41167</v>
      </c>
      <c r="BN80" s="291">
        <v>603</v>
      </c>
      <c r="BO80" s="288">
        <v>41395</v>
      </c>
      <c r="BP80" s="289">
        <v>426</v>
      </c>
      <c r="BQ80" s="292">
        <v>918</v>
      </c>
      <c r="BR80" s="284">
        <v>41398</v>
      </c>
      <c r="BS80" s="293">
        <v>607</v>
      </c>
      <c r="BT80" s="288">
        <v>41550</v>
      </c>
      <c r="BU80" s="289">
        <v>442</v>
      </c>
      <c r="BV80" s="292">
        <v>1008</v>
      </c>
      <c r="BW80" s="284">
        <v>41552</v>
      </c>
      <c r="BX80" s="293">
        <v>555</v>
      </c>
      <c r="BY80" s="288">
        <v>41772</v>
      </c>
      <c r="BZ80" s="289">
        <v>349</v>
      </c>
      <c r="CA80" s="289">
        <v>787</v>
      </c>
      <c r="CB80" s="284">
        <v>41769</v>
      </c>
      <c r="CC80" s="293">
        <v>380</v>
      </c>
      <c r="CD80" s="288">
        <v>41886</v>
      </c>
      <c r="CE80" s="289">
        <v>535</v>
      </c>
      <c r="CF80" s="292">
        <v>805</v>
      </c>
      <c r="CG80" s="284">
        <v>41888</v>
      </c>
      <c r="CH80" s="293">
        <v>531</v>
      </c>
      <c r="CI80" s="288">
        <v>42145</v>
      </c>
      <c r="CJ80" s="289">
        <v>302</v>
      </c>
      <c r="CK80" s="292">
        <v>1017</v>
      </c>
      <c r="CL80" s="284">
        <v>42154</v>
      </c>
      <c r="CM80" s="293">
        <v>425</v>
      </c>
      <c r="CN80" s="288">
        <v>42263</v>
      </c>
      <c r="CO80" s="289">
        <v>662</v>
      </c>
      <c r="CP80" s="292">
        <v>975</v>
      </c>
      <c r="CQ80" s="284">
        <v>42273</v>
      </c>
      <c r="CR80" s="293">
        <v>643</v>
      </c>
      <c r="CS80" s="288">
        <v>42501</v>
      </c>
      <c r="CT80" s="289">
        <v>515</v>
      </c>
      <c r="CU80" s="292">
        <v>661</v>
      </c>
      <c r="CV80" s="284">
        <v>42511</v>
      </c>
      <c r="CW80" s="293">
        <v>385</v>
      </c>
      <c r="CX80" s="288">
        <v>42634</v>
      </c>
      <c r="CY80" s="289">
        <v>531</v>
      </c>
      <c r="CZ80" s="292">
        <v>668</v>
      </c>
      <c r="DA80" s="284">
        <v>42637</v>
      </c>
      <c r="DB80" s="293">
        <v>346</v>
      </c>
      <c r="DC80" s="288">
        <v>42857</v>
      </c>
      <c r="DD80" s="289">
        <v>499</v>
      </c>
      <c r="DE80" s="292">
        <v>559</v>
      </c>
      <c r="DF80" s="284">
        <v>42889</v>
      </c>
      <c r="DG80" s="293">
        <v>391</v>
      </c>
      <c r="DH80" s="288">
        <v>42985</v>
      </c>
      <c r="DI80" s="289">
        <v>371</v>
      </c>
      <c r="DJ80" s="292">
        <v>491</v>
      </c>
      <c r="DK80" s="284">
        <v>42994</v>
      </c>
      <c r="DL80" s="293">
        <v>376</v>
      </c>
    </row>
    <row r="81" spans="1:116" x14ac:dyDescent="0.15">
      <c r="A81" s="165">
        <v>77</v>
      </c>
      <c r="B81" s="164" t="s">
        <v>121</v>
      </c>
      <c r="C81" s="163" t="s">
        <v>130</v>
      </c>
      <c r="D81" s="162" t="s">
        <v>131</v>
      </c>
      <c r="E81" s="161" t="s">
        <v>132</v>
      </c>
      <c r="F81" s="242" t="s">
        <v>195</v>
      </c>
      <c r="G81" s="271">
        <v>39219</v>
      </c>
      <c r="H81" s="273">
        <v>1693</v>
      </c>
      <c r="I81" s="274">
        <v>3280</v>
      </c>
      <c r="J81" s="275">
        <v>39221</v>
      </c>
      <c r="K81" s="277">
        <v>2006</v>
      </c>
      <c r="L81" s="271">
        <v>39352</v>
      </c>
      <c r="M81" s="273">
        <v>1429</v>
      </c>
      <c r="N81" s="274">
        <v>2988</v>
      </c>
      <c r="O81" s="275">
        <v>39361</v>
      </c>
      <c r="P81" s="277">
        <v>2165</v>
      </c>
      <c r="Q81" s="271">
        <v>39575</v>
      </c>
      <c r="R81" s="273">
        <v>836</v>
      </c>
      <c r="S81" s="274">
        <v>3442</v>
      </c>
      <c r="T81" s="275">
        <v>39578</v>
      </c>
      <c r="U81" s="277">
        <v>1693</v>
      </c>
      <c r="V81" s="278">
        <v>39714</v>
      </c>
      <c r="W81" s="279">
        <v>923</v>
      </c>
      <c r="X81" s="274">
        <v>3784</v>
      </c>
      <c r="Y81" s="278">
        <v>39718</v>
      </c>
      <c r="Z81" s="272">
        <v>1553</v>
      </c>
      <c r="AA81" s="280">
        <v>39940</v>
      </c>
      <c r="AB81" s="281">
        <v>799</v>
      </c>
      <c r="AC81" s="282">
        <v>3564</v>
      </c>
      <c r="AD81" s="283">
        <v>39963</v>
      </c>
      <c r="AE81" s="276">
        <v>1854</v>
      </c>
      <c r="AF81" s="280">
        <v>40071</v>
      </c>
      <c r="AG81" s="281">
        <v>826</v>
      </c>
      <c r="AH81" s="282">
        <v>3811</v>
      </c>
      <c r="AI81" s="284">
        <v>40082</v>
      </c>
      <c r="AJ81" s="285">
        <v>2184</v>
      </c>
      <c r="AK81" s="280">
        <v>40311</v>
      </c>
      <c r="AL81" s="281">
        <v>889</v>
      </c>
      <c r="AM81" s="282">
        <v>3747</v>
      </c>
      <c r="AN81" s="284">
        <v>40313</v>
      </c>
      <c r="AO81" s="285">
        <v>2154</v>
      </c>
      <c r="AP81" s="280">
        <v>40436</v>
      </c>
      <c r="AQ81" s="281">
        <v>977</v>
      </c>
      <c r="AR81" s="282">
        <v>3997</v>
      </c>
      <c r="AS81" s="284">
        <v>40446</v>
      </c>
      <c r="AT81" s="285">
        <v>1710</v>
      </c>
      <c r="AU81" s="280">
        <v>40675</v>
      </c>
      <c r="AV81" s="281">
        <v>991</v>
      </c>
      <c r="AW81" s="282">
        <v>3977</v>
      </c>
      <c r="AX81" s="284">
        <v>40670</v>
      </c>
      <c r="AY81" s="285">
        <v>2348</v>
      </c>
      <c r="AZ81" s="280">
        <v>40807</v>
      </c>
      <c r="BA81" s="281">
        <v>1069</v>
      </c>
      <c r="BB81" s="287">
        <v>3531</v>
      </c>
      <c r="BC81" s="284">
        <v>40810</v>
      </c>
      <c r="BD81" s="285">
        <v>1453</v>
      </c>
      <c r="BE81" s="288">
        <v>41039</v>
      </c>
      <c r="BF81" s="273">
        <v>902</v>
      </c>
      <c r="BG81" s="274">
        <v>1904</v>
      </c>
      <c r="BH81" s="284">
        <v>41041</v>
      </c>
      <c r="BI81" s="277">
        <v>2388</v>
      </c>
      <c r="BJ81" s="271">
        <v>41163</v>
      </c>
      <c r="BK81" s="289">
        <v>1063</v>
      </c>
      <c r="BL81" s="290">
        <v>3427</v>
      </c>
      <c r="BM81" s="275">
        <v>41167</v>
      </c>
      <c r="BN81" s="291">
        <v>1615</v>
      </c>
      <c r="BO81" s="288">
        <v>41410</v>
      </c>
      <c r="BP81" s="289">
        <v>1211</v>
      </c>
      <c r="BQ81" s="292">
        <v>2973</v>
      </c>
      <c r="BR81" s="278">
        <v>41412</v>
      </c>
      <c r="BS81" s="293">
        <v>1509</v>
      </c>
      <c r="BT81" s="288">
        <v>41542</v>
      </c>
      <c r="BU81" s="289">
        <v>930</v>
      </c>
      <c r="BV81" s="292">
        <v>3392</v>
      </c>
      <c r="BW81" s="278">
        <v>41538</v>
      </c>
      <c r="BX81" s="293">
        <v>1943</v>
      </c>
      <c r="BY81" s="288">
        <v>41774</v>
      </c>
      <c r="BZ81" s="289">
        <v>1314</v>
      </c>
      <c r="CA81" s="289">
        <v>4635</v>
      </c>
      <c r="CB81" s="284">
        <v>41762</v>
      </c>
      <c r="CC81" s="293">
        <v>1970</v>
      </c>
      <c r="CD81" s="288">
        <v>41914</v>
      </c>
      <c r="CE81" s="289">
        <v>668</v>
      </c>
      <c r="CF81" s="292">
        <v>3240</v>
      </c>
      <c r="CG81" s="284">
        <v>41902</v>
      </c>
      <c r="CH81" s="293">
        <v>1791</v>
      </c>
      <c r="CI81" s="288">
        <v>42130</v>
      </c>
      <c r="CJ81" s="289">
        <v>824</v>
      </c>
      <c r="CK81" s="292">
        <v>3709</v>
      </c>
      <c r="CL81" s="284">
        <v>42154</v>
      </c>
      <c r="CM81" s="293">
        <v>1899</v>
      </c>
      <c r="CN81" s="288">
        <v>42256</v>
      </c>
      <c r="CO81" s="289">
        <v>982</v>
      </c>
      <c r="CP81" s="292">
        <v>4146</v>
      </c>
      <c r="CQ81" s="284">
        <v>42273</v>
      </c>
      <c r="CR81" s="293">
        <v>1805</v>
      </c>
      <c r="CS81" s="288">
        <v>42501</v>
      </c>
      <c r="CT81" s="289">
        <v>988</v>
      </c>
      <c r="CU81" s="292">
        <v>3577</v>
      </c>
      <c r="CV81" s="284">
        <v>42525</v>
      </c>
      <c r="CW81" s="293">
        <v>1712</v>
      </c>
      <c r="CX81" s="288">
        <v>42628</v>
      </c>
      <c r="CY81" s="289">
        <v>959</v>
      </c>
      <c r="CZ81" s="292">
        <v>3719</v>
      </c>
      <c r="DA81" s="284">
        <v>42637</v>
      </c>
      <c r="DB81" s="293">
        <v>1668</v>
      </c>
      <c r="DC81" s="288">
        <v>42859</v>
      </c>
      <c r="DD81" s="289">
        <v>824</v>
      </c>
      <c r="DE81" s="292">
        <v>3545</v>
      </c>
      <c r="DF81" s="284">
        <v>42889</v>
      </c>
      <c r="DG81" s="293">
        <v>2480</v>
      </c>
      <c r="DH81" s="288">
        <v>42990</v>
      </c>
      <c r="DI81" s="289">
        <v>1131</v>
      </c>
      <c r="DJ81" s="292">
        <v>1691</v>
      </c>
      <c r="DK81" s="284">
        <v>42987</v>
      </c>
      <c r="DL81" s="293">
        <v>1146</v>
      </c>
    </row>
    <row r="82" spans="1:116" x14ac:dyDescent="0.15">
      <c r="A82" s="165">
        <v>78</v>
      </c>
      <c r="B82" s="164" t="s">
        <v>121</v>
      </c>
      <c r="C82" s="163" t="s">
        <v>239</v>
      </c>
      <c r="D82" s="162" t="s">
        <v>238</v>
      </c>
      <c r="E82" s="161" t="s">
        <v>237</v>
      </c>
      <c r="F82" s="242" t="s">
        <v>176</v>
      </c>
      <c r="G82" s="271">
        <v>39219</v>
      </c>
      <c r="H82" s="273">
        <v>354</v>
      </c>
      <c r="I82" s="274">
        <v>425</v>
      </c>
      <c r="J82" s="275">
        <v>39221</v>
      </c>
      <c r="K82" s="277">
        <v>108</v>
      </c>
      <c r="L82" s="271">
        <v>39352</v>
      </c>
      <c r="M82" s="273">
        <v>411</v>
      </c>
      <c r="N82" s="274">
        <v>408</v>
      </c>
      <c r="O82" s="275">
        <v>39361</v>
      </c>
      <c r="P82" s="277">
        <v>62</v>
      </c>
      <c r="Q82" s="271">
        <v>39575</v>
      </c>
      <c r="R82" s="273">
        <v>380</v>
      </c>
      <c r="S82" s="274">
        <v>509</v>
      </c>
      <c r="T82" s="275">
        <v>39571</v>
      </c>
      <c r="U82" s="277">
        <v>112</v>
      </c>
      <c r="V82" s="278">
        <v>39709</v>
      </c>
      <c r="W82" s="279">
        <v>348</v>
      </c>
      <c r="X82" s="274">
        <v>382</v>
      </c>
      <c r="Y82" s="278">
        <v>39711</v>
      </c>
      <c r="Z82" s="285">
        <v>69</v>
      </c>
      <c r="AA82" s="288">
        <v>39952</v>
      </c>
      <c r="AB82" s="281">
        <v>451</v>
      </c>
      <c r="AC82" s="282">
        <v>360</v>
      </c>
      <c r="AD82" s="294">
        <v>39963</v>
      </c>
      <c r="AE82" s="276">
        <v>79</v>
      </c>
      <c r="AF82" s="280">
        <v>40071</v>
      </c>
      <c r="AG82" s="281">
        <v>242</v>
      </c>
      <c r="AH82" s="282">
        <v>424</v>
      </c>
      <c r="AI82" s="284">
        <v>40082</v>
      </c>
      <c r="AJ82" s="285">
        <v>288</v>
      </c>
      <c r="AK82" s="280">
        <v>40302</v>
      </c>
      <c r="AL82" s="281">
        <v>294</v>
      </c>
      <c r="AM82" s="282">
        <v>319</v>
      </c>
      <c r="AN82" s="284">
        <v>40299</v>
      </c>
      <c r="AO82" s="285">
        <v>238</v>
      </c>
      <c r="AP82" s="280">
        <v>40429</v>
      </c>
      <c r="AQ82" s="281">
        <v>326</v>
      </c>
      <c r="AR82" s="282">
        <v>406</v>
      </c>
      <c r="AS82" s="284">
        <v>40446</v>
      </c>
      <c r="AT82" s="285">
        <v>213</v>
      </c>
      <c r="AU82" s="280">
        <v>40682</v>
      </c>
      <c r="AV82" s="281">
        <v>401</v>
      </c>
      <c r="AW82" s="282">
        <v>463</v>
      </c>
      <c r="AX82" s="284">
        <v>40670</v>
      </c>
      <c r="AY82" s="285">
        <v>159</v>
      </c>
      <c r="AZ82" s="280">
        <v>40800</v>
      </c>
      <c r="BA82" s="281">
        <v>403</v>
      </c>
      <c r="BB82" s="287">
        <v>482</v>
      </c>
      <c r="BC82" s="284">
        <v>40810</v>
      </c>
      <c r="BD82" s="285">
        <v>157</v>
      </c>
      <c r="BE82" s="288">
        <v>41039</v>
      </c>
      <c r="BF82" s="273">
        <v>669</v>
      </c>
      <c r="BG82" s="274">
        <v>463</v>
      </c>
      <c r="BH82" s="284">
        <v>41048</v>
      </c>
      <c r="BI82" s="277">
        <v>222</v>
      </c>
      <c r="BJ82" s="271">
        <v>41165</v>
      </c>
      <c r="BK82" s="289">
        <v>631</v>
      </c>
      <c r="BL82" s="290">
        <v>535</v>
      </c>
      <c r="BM82" s="275">
        <v>41174</v>
      </c>
      <c r="BN82" s="291">
        <v>198</v>
      </c>
      <c r="BO82" s="288">
        <v>41408</v>
      </c>
      <c r="BP82" s="289">
        <v>647</v>
      </c>
      <c r="BQ82" s="292">
        <v>632</v>
      </c>
      <c r="BR82" s="283">
        <v>41426</v>
      </c>
      <c r="BS82" s="295">
        <v>300</v>
      </c>
      <c r="BT82" s="288">
        <v>41541</v>
      </c>
      <c r="BU82" s="289">
        <v>694</v>
      </c>
      <c r="BV82" s="292">
        <v>960</v>
      </c>
      <c r="BW82" s="283">
        <v>41545</v>
      </c>
      <c r="BX82" s="295">
        <v>296</v>
      </c>
      <c r="BY82" s="288">
        <v>41773</v>
      </c>
      <c r="BZ82" s="289">
        <v>668</v>
      </c>
      <c r="CA82" s="289">
        <v>897</v>
      </c>
      <c r="CB82" s="284">
        <v>41762</v>
      </c>
      <c r="CC82" s="295">
        <v>284</v>
      </c>
      <c r="CD82" s="288">
        <v>41893</v>
      </c>
      <c r="CE82" s="289">
        <v>660</v>
      </c>
      <c r="CF82" s="292">
        <v>600</v>
      </c>
      <c r="CG82" s="284">
        <v>41909</v>
      </c>
      <c r="CH82" s="295">
        <v>129</v>
      </c>
      <c r="CI82" s="288">
        <v>42130</v>
      </c>
      <c r="CJ82" s="289">
        <v>338</v>
      </c>
      <c r="CK82" s="292">
        <v>614</v>
      </c>
      <c r="CL82" s="284">
        <v>42154</v>
      </c>
      <c r="CM82" s="295">
        <v>234</v>
      </c>
      <c r="CN82" s="288">
        <v>42263</v>
      </c>
      <c r="CO82" s="289">
        <v>520</v>
      </c>
      <c r="CP82" s="292">
        <v>1081</v>
      </c>
      <c r="CQ82" s="284">
        <v>42273</v>
      </c>
      <c r="CR82" s="295">
        <v>264</v>
      </c>
      <c r="CS82" s="288">
        <v>42500</v>
      </c>
      <c r="CT82" s="289">
        <v>526</v>
      </c>
      <c r="CU82" s="292">
        <v>1056</v>
      </c>
      <c r="CV82" s="284">
        <v>42525</v>
      </c>
      <c r="CW82" s="295">
        <v>742</v>
      </c>
      <c r="CX82" s="288">
        <v>42634</v>
      </c>
      <c r="CY82" s="289">
        <v>723</v>
      </c>
      <c r="CZ82" s="292">
        <v>1211</v>
      </c>
      <c r="DA82" s="284">
        <v>42637</v>
      </c>
      <c r="DB82" s="295">
        <v>326</v>
      </c>
      <c r="DC82" s="288">
        <v>42865</v>
      </c>
      <c r="DD82" s="289">
        <v>707</v>
      </c>
      <c r="DE82" s="292">
        <v>999</v>
      </c>
      <c r="DF82" s="284">
        <v>42889</v>
      </c>
      <c r="DG82" s="295">
        <v>758</v>
      </c>
      <c r="DH82" s="288">
        <v>42990</v>
      </c>
      <c r="DI82" s="289">
        <v>818</v>
      </c>
      <c r="DJ82" s="292">
        <v>959</v>
      </c>
      <c r="DK82" s="284">
        <v>42994</v>
      </c>
      <c r="DL82" s="295">
        <v>522</v>
      </c>
    </row>
    <row r="83" spans="1:116" x14ac:dyDescent="0.15">
      <c r="A83" s="165">
        <v>79</v>
      </c>
      <c r="B83" s="164" t="s">
        <v>121</v>
      </c>
      <c r="C83" s="163" t="s">
        <v>133</v>
      </c>
      <c r="D83" s="162" t="s">
        <v>236</v>
      </c>
      <c r="E83" s="161" t="s">
        <v>235</v>
      </c>
      <c r="F83" s="242" t="s">
        <v>176</v>
      </c>
      <c r="G83" s="271">
        <v>39219</v>
      </c>
      <c r="H83" s="273">
        <v>813</v>
      </c>
      <c r="I83" s="274">
        <v>3336</v>
      </c>
      <c r="J83" s="275">
        <v>39221</v>
      </c>
      <c r="K83" s="277">
        <v>2133</v>
      </c>
      <c r="L83" s="271">
        <v>39352</v>
      </c>
      <c r="M83" s="273">
        <v>639</v>
      </c>
      <c r="N83" s="282">
        <v>3384</v>
      </c>
      <c r="O83" s="275">
        <v>39361</v>
      </c>
      <c r="P83" s="277">
        <v>2246</v>
      </c>
      <c r="Q83" s="271">
        <v>39567</v>
      </c>
      <c r="R83" s="273">
        <v>621</v>
      </c>
      <c r="S83" s="282">
        <v>3020</v>
      </c>
      <c r="T83" s="275">
        <v>39578</v>
      </c>
      <c r="U83" s="277">
        <v>2458</v>
      </c>
      <c r="V83" s="278">
        <v>39702</v>
      </c>
      <c r="W83" s="279">
        <v>735</v>
      </c>
      <c r="X83" s="274">
        <v>2789</v>
      </c>
      <c r="Y83" s="278">
        <v>39697</v>
      </c>
      <c r="Z83" s="272">
        <v>1896</v>
      </c>
      <c r="AA83" s="280">
        <v>39952</v>
      </c>
      <c r="AB83" s="281">
        <v>747</v>
      </c>
      <c r="AC83" s="282">
        <v>3443</v>
      </c>
      <c r="AD83" s="283">
        <v>39963</v>
      </c>
      <c r="AE83" s="276">
        <v>2598</v>
      </c>
      <c r="AF83" s="280">
        <v>40072</v>
      </c>
      <c r="AG83" s="281">
        <v>698</v>
      </c>
      <c r="AH83" s="282">
        <v>3324</v>
      </c>
      <c r="AI83" s="283">
        <v>40082</v>
      </c>
      <c r="AJ83" s="277">
        <v>1861</v>
      </c>
      <c r="AK83" s="280">
        <v>40310</v>
      </c>
      <c r="AL83" s="281">
        <v>651</v>
      </c>
      <c r="AM83" s="282">
        <v>2492</v>
      </c>
      <c r="AN83" s="283">
        <v>40320</v>
      </c>
      <c r="AO83" s="277">
        <v>2498</v>
      </c>
      <c r="AP83" s="280">
        <v>40437</v>
      </c>
      <c r="AQ83" s="281">
        <v>821</v>
      </c>
      <c r="AR83" s="282">
        <v>1942</v>
      </c>
      <c r="AS83" s="283">
        <v>40432</v>
      </c>
      <c r="AT83" s="277">
        <v>2261</v>
      </c>
      <c r="AU83" s="280">
        <v>40675</v>
      </c>
      <c r="AV83" s="281">
        <v>789</v>
      </c>
      <c r="AW83" s="282">
        <v>2601</v>
      </c>
      <c r="AX83" s="283">
        <v>40677</v>
      </c>
      <c r="AY83" s="277">
        <v>2769</v>
      </c>
      <c r="AZ83" s="280">
        <v>40794</v>
      </c>
      <c r="BA83" s="281">
        <v>602</v>
      </c>
      <c r="BB83" s="287">
        <v>3152</v>
      </c>
      <c r="BC83" s="283">
        <v>40796</v>
      </c>
      <c r="BD83" s="277">
        <v>2373</v>
      </c>
      <c r="BE83" s="288">
        <v>41039</v>
      </c>
      <c r="BF83" s="273">
        <v>708</v>
      </c>
      <c r="BG83" s="274">
        <v>2150</v>
      </c>
      <c r="BH83" s="284">
        <v>41041</v>
      </c>
      <c r="BI83" s="277">
        <v>2175</v>
      </c>
      <c r="BJ83" s="271">
        <v>41163</v>
      </c>
      <c r="BK83" s="289">
        <v>723</v>
      </c>
      <c r="BL83" s="290">
        <v>2766</v>
      </c>
      <c r="BM83" s="275">
        <v>41174</v>
      </c>
      <c r="BN83" s="291">
        <v>2423</v>
      </c>
      <c r="BO83" s="296">
        <v>41408</v>
      </c>
      <c r="BP83" s="297">
        <v>751</v>
      </c>
      <c r="BQ83" s="292">
        <v>3245</v>
      </c>
      <c r="BR83" s="284">
        <v>41412</v>
      </c>
      <c r="BS83" s="295">
        <v>2297</v>
      </c>
      <c r="BT83" s="296">
        <v>41548</v>
      </c>
      <c r="BU83" s="297">
        <v>817</v>
      </c>
      <c r="BV83" s="292">
        <v>2821</v>
      </c>
      <c r="BW83" s="284">
        <v>41545</v>
      </c>
      <c r="BX83" s="295">
        <v>2063</v>
      </c>
      <c r="BY83" s="288">
        <v>41774</v>
      </c>
      <c r="BZ83" s="289">
        <v>782</v>
      </c>
      <c r="CA83" s="289">
        <v>2766</v>
      </c>
      <c r="CB83" s="284">
        <v>41762</v>
      </c>
      <c r="CC83" s="295">
        <v>2096</v>
      </c>
      <c r="CD83" s="296">
        <v>41893</v>
      </c>
      <c r="CE83" s="297">
        <v>530</v>
      </c>
      <c r="CF83" s="292">
        <v>2948</v>
      </c>
      <c r="CG83" s="284">
        <v>41902</v>
      </c>
      <c r="CH83" s="295">
        <v>1807</v>
      </c>
      <c r="CI83" s="296">
        <v>42137</v>
      </c>
      <c r="CJ83" s="297">
        <v>896</v>
      </c>
      <c r="CK83" s="292">
        <v>3321</v>
      </c>
      <c r="CL83" s="284">
        <v>42140</v>
      </c>
      <c r="CM83" s="295">
        <v>2400</v>
      </c>
      <c r="CN83" s="296">
        <v>42256</v>
      </c>
      <c r="CO83" s="297">
        <v>769</v>
      </c>
      <c r="CP83" s="292">
        <v>2291</v>
      </c>
      <c r="CQ83" s="284">
        <v>42273</v>
      </c>
      <c r="CR83" s="295">
        <v>2036</v>
      </c>
      <c r="CS83" s="296">
        <v>42501</v>
      </c>
      <c r="CT83" s="297">
        <v>896</v>
      </c>
      <c r="CU83" s="292">
        <v>3171</v>
      </c>
      <c r="CV83" s="284">
        <v>42525</v>
      </c>
      <c r="CW83" s="295">
        <v>2131</v>
      </c>
      <c r="CX83" s="296">
        <v>42621</v>
      </c>
      <c r="CY83" s="297">
        <v>996</v>
      </c>
      <c r="CZ83" s="292">
        <v>3328</v>
      </c>
      <c r="DA83" s="284">
        <v>42623</v>
      </c>
      <c r="DB83" s="295">
        <v>1687</v>
      </c>
      <c r="DC83" s="296">
        <v>42865</v>
      </c>
      <c r="DD83" s="297">
        <v>825</v>
      </c>
      <c r="DE83" s="292">
        <v>3599</v>
      </c>
      <c r="DF83" s="284">
        <v>42889</v>
      </c>
      <c r="DG83" s="295">
        <v>1562</v>
      </c>
      <c r="DH83" s="296">
        <v>42984</v>
      </c>
      <c r="DI83" s="297">
        <v>1625</v>
      </c>
      <c r="DJ83" s="292">
        <v>3046</v>
      </c>
      <c r="DK83" s="284">
        <v>43001</v>
      </c>
      <c r="DL83" s="295">
        <v>2379</v>
      </c>
    </row>
    <row r="84" spans="1:116" ht="14" thickBot="1" x14ac:dyDescent="0.2">
      <c r="A84" s="180">
        <v>80</v>
      </c>
      <c r="B84" s="179" t="s">
        <v>121</v>
      </c>
      <c r="C84" s="178" t="s">
        <v>133</v>
      </c>
      <c r="D84" s="177" t="s">
        <v>134</v>
      </c>
      <c r="E84" s="176" t="s">
        <v>234</v>
      </c>
      <c r="F84" s="245" t="s">
        <v>195</v>
      </c>
      <c r="G84" s="298">
        <v>39219</v>
      </c>
      <c r="H84" s="300">
        <v>1390</v>
      </c>
      <c r="I84" s="301">
        <v>11407</v>
      </c>
      <c r="J84" s="303">
        <v>39221</v>
      </c>
      <c r="K84" s="302">
        <v>5326</v>
      </c>
      <c r="L84" s="298">
        <v>39352</v>
      </c>
      <c r="M84" s="300">
        <v>1636</v>
      </c>
      <c r="N84" s="301">
        <v>12671</v>
      </c>
      <c r="O84" s="303">
        <v>39361</v>
      </c>
      <c r="P84" s="302">
        <v>5988</v>
      </c>
      <c r="Q84" s="298">
        <v>39567</v>
      </c>
      <c r="R84" s="300">
        <v>949</v>
      </c>
      <c r="S84" s="301">
        <v>8011</v>
      </c>
      <c r="T84" s="303">
        <v>39578</v>
      </c>
      <c r="U84" s="302">
        <v>7008</v>
      </c>
      <c r="V84" s="305">
        <v>39702</v>
      </c>
      <c r="W84" s="306">
        <v>1259</v>
      </c>
      <c r="X84" s="301">
        <v>9860</v>
      </c>
      <c r="Y84" s="305">
        <v>39697</v>
      </c>
      <c r="Z84" s="299">
        <v>4666</v>
      </c>
      <c r="AA84" s="307">
        <v>39952</v>
      </c>
      <c r="AB84" s="308">
        <v>1286</v>
      </c>
      <c r="AC84" s="309">
        <v>9724</v>
      </c>
      <c r="AD84" s="310">
        <v>39942</v>
      </c>
      <c r="AE84" s="304">
        <v>4969</v>
      </c>
      <c r="AF84" s="307">
        <v>40072</v>
      </c>
      <c r="AG84" s="308">
        <v>1149</v>
      </c>
      <c r="AH84" s="309">
        <v>10148</v>
      </c>
      <c r="AI84" s="310">
        <v>40082</v>
      </c>
      <c r="AJ84" s="302">
        <v>5407</v>
      </c>
      <c r="AK84" s="307">
        <v>40310</v>
      </c>
      <c r="AL84" s="308">
        <v>1149</v>
      </c>
      <c r="AM84" s="309">
        <v>7372</v>
      </c>
      <c r="AN84" s="310">
        <v>40320</v>
      </c>
      <c r="AO84" s="302">
        <v>8770</v>
      </c>
      <c r="AP84" s="307">
        <v>40437</v>
      </c>
      <c r="AQ84" s="308">
        <v>1350</v>
      </c>
      <c r="AR84" s="309">
        <v>7149</v>
      </c>
      <c r="AS84" s="310">
        <v>40432</v>
      </c>
      <c r="AT84" s="302">
        <v>6271</v>
      </c>
      <c r="AU84" s="307">
        <v>40682</v>
      </c>
      <c r="AV84" s="308">
        <v>1495</v>
      </c>
      <c r="AW84" s="309">
        <v>11961</v>
      </c>
      <c r="AX84" s="310">
        <v>40670</v>
      </c>
      <c r="AY84" s="302">
        <v>7961</v>
      </c>
      <c r="AZ84" s="307">
        <v>40794</v>
      </c>
      <c r="BA84" s="308">
        <v>1363</v>
      </c>
      <c r="BB84" s="311">
        <v>13426</v>
      </c>
      <c r="BC84" s="310">
        <v>40796</v>
      </c>
      <c r="BD84" s="302">
        <v>9834</v>
      </c>
      <c r="BE84" s="312">
        <v>41032</v>
      </c>
      <c r="BF84" s="300">
        <v>1566</v>
      </c>
      <c r="BG84" s="301">
        <v>7315</v>
      </c>
      <c r="BH84" s="313">
        <v>41041</v>
      </c>
      <c r="BI84" s="302">
        <v>8328</v>
      </c>
      <c r="BJ84" s="298">
        <v>41163</v>
      </c>
      <c r="BK84" s="314">
        <v>1414</v>
      </c>
      <c r="BL84" s="315">
        <v>9346</v>
      </c>
      <c r="BM84" s="303">
        <v>41167</v>
      </c>
      <c r="BN84" s="316">
        <v>7293</v>
      </c>
      <c r="BO84" s="317">
        <v>41408</v>
      </c>
      <c r="BP84" s="318">
        <v>1521</v>
      </c>
      <c r="BQ84" s="315">
        <v>8935</v>
      </c>
      <c r="BR84" s="313">
        <v>41412</v>
      </c>
      <c r="BS84" s="319">
        <v>5882</v>
      </c>
      <c r="BT84" s="317">
        <v>41541</v>
      </c>
      <c r="BU84" s="318">
        <v>1430</v>
      </c>
      <c r="BV84" s="315">
        <v>7896</v>
      </c>
      <c r="BW84" s="313">
        <v>41538</v>
      </c>
      <c r="BX84" s="319">
        <v>7105</v>
      </c>
      <c r="BY84" s="317">
        <v>41774</v>
      </c>
      <c r="BZ84" s="318">
        <v>1359</v>
      </c>
      <c r="CA84" s="315">
        <v>10063</v>
      </c>
      <c r="CB84" s="313">
        <v>41762</v>
      </c>
      <c r="CC84" s="319">
        <v>7273</v>
      </c>
      <c r="CD84" s="317">
        <v>41914</v>
      </c>
      <c r="CE84" s="318">
        <v>1465</v>
      </c>
      <c r="CF84" s="315">
        <v>10097</v>
      </c>
      <c r="CG84" s="313">
        <v>41902</v>
      </c>
      <c r="CH84" s="319">
        <v>7681</v>
      </c>
      <c r="CI84" s="317">
        <v>42137</v>
      </c>
      <c r="CJ84" s="318">
        <v>1215</v>
      </c>
      <c r="CK84" s="315">
        <v>6715</v>
      </c>
      <c r="CL84" s="313">
        <v>42140</v>
      </c>
      <c r="CM84" s="319">
        <v>4764</v>
      </c>
      <c r="CN84" s="317">
        <v>42256</v>
      </c>
      <c r="CO84" s="318">
        <v>1697</v>
      </c>
      <c r="CP84" s="315">
        <v>8924</v>
      </c>
      <c r="CQ84" s="313">
        <v>42273</v>
      </c>
      <c r="CR84" s="319">
        <v>4798</v>
      </c>
      <c r="CS84" s="317">
        <v>42495</v>
      </c>
      <c r="CT84" s="318">
        <v>1280</v>
      </c>
      <c r="CU84" s="315">
        <v>6167</v>
      </c>
      <c r="CV84" s="313">
        <v>42525</v>
      </c>
      <c r="CW84" s="319">
        <v>5079</v>
      </c>
      <c r="CX84" s="317">
        <v>42628</v>
      </c>
      <c r="CY84" s="318">
        <v>1326</v>
      </c>
      <c r="CZ84" s="315">
        <v>6383</v>
      </c>
      <c r="DA84" s="313">
        <v>42644</v>
      </c>
      <c r="DB84" s="319">
        <v>4747</v>
      </c>
      <c r="DC84" s="317">
        <v>42865</v>
      </c>
      <c r="DD84" s="318">
        <v>1413</v>
      </c>
      <c r="DE84" s="315">
        <v>9075</v>
      </c>
      <c r="DF84" s="313">
        <v>42889</v>
      </c>
      <c r="DG84" s="319">
        <v>5155</v>
      </c>
      <c r="DH84" s="317">
        <v>42984</v>
      </c>
      <c r="DI84" s="318">
        <v>1228</v>
      </c>
      <c r="DJ84" s="315">
        <v>10284</v>
      </c>
      <c r="DK84" s="313">
        <v>42994</v>
      </c>
      <c r="DL84" s="319">
        <v>7037</v>
      </c>
    </row>
    <row r="85" spans="1:116" x14ac:dyDescent="0.15">
      <c r="A85" s="175">
        <v>81</v>
      </c>
      <c r="B85" s="174" t="s">
        <v>121</v>
      </c>
      <c r="C85" s="173" t="s">
        <v>133</v>
      </c>
      <c r="D85" s="172" t="s">
        <v>39</v>
      </c>
      <c r="E85" s="171" t="s">
        <v>233</v>
      </c>
      <c r="F85" s="244" t="s">
        <v>176</v>
      </c>
      <c r="G85" s="249">
        <v>39212</v>
      </c>
      <c r="H85" s="251">
        <v>790</v>
      </c>
      <c r="I85" s="252">
        <v>2313</v>
      </c>
      <c r="J85" s="254">
        <v>39214</v>
      </c>
      <c r="K85" s="253">
        <v>1864</v>
      </c>
      <c r="L85" s="249">
        <v>39352</v>
      </c>
      <c r="M85" s="251">
        <v>894</v>
      </c>
      <c r="N85" s="252">
        <v>2188</v>
      </c>
      <c r="O85" s="254">
        <v>39361</v>
      </c>
      <c r="P85" s="253">
        <v>1597</v>
      </c>
      <c r="Q85" s="256">
        <v>39567</v>
      </c>
      <c r="R85" s="251">
        <v>644</v>
      </c>
      <c r="S85" s="252">
        <v>2007</v>
      </c>
      <c r="T85" s="254">
        <v>39578</v>
      </c>
      <c r="U85" s="253">
        <v>1531</v>
      </c>
      <c r="V85" s="257">
        <v>39715</v>
      </c>
      <c r="W85" s="258">
        <v>776</v>
      </c>
      <c r="X85" s="252">
        <v>2158</v>
      </c>
      <c r="Y85" s="257">
        <v>39718</v>
      </c>
      <c r="Z85" s="250">
        <v>1746</v>
      </c>
      <c r="AA85" s="259">
        <v>39952</v>
      </c>
      <c r="AB85" s="260">
        <v>758</v>
      </c>
      <c r="AC85" s="261">
        <v>1892</v>
      </c>
      <c r="AD85" s="262">
        <v>39942</v>
      </c>
      <c r="AE85" s="255">
        <v>1710</v>
      </c>
      <c r="AF85" s="259">
        <v>40072</v>
      </c>
      <c r="AG85" s="260">
        <v>678</v>
      </c>
      <c r="AH85" s="261">
        <v>1987</v>
      </c>
      <c r="AI85" s="262">
        <v>40082</v>
      </c>
      <c r="AJ85" s="253">
        <v>1478</v>
      </c>
      <c r="AK85" s="259">
        <v>40303</v>
      </c>
      <c r="AL85" s="260">
        <v>784</v>
      </c>
      <c r="AM85" s="261">
        <v>2486</v>
      </c>
      <c r="AN85" s="262">
        <v>40306</v>
      </c>
      <c r="AO85" s="253">
        <v>1634</v>
      </c>
      <c r="AP85" s="259">
        <v>40435</v>
      </c>
      <c r="AQ85" s="260">
        <v>842</v>
      </c>
      <c r="AR85" s="261">
        <v>2367</v>
      </c>
      <c r="AS85" s="262">
        <v>40446</v>
      </c>
      <c r="AT85" s="253">
        <v>1397</v>
      </c>
      <c r="AU85" s="259">
        <v>40675</v>
      </c>
      <c r="AV85" s="260">
        <v>788</v>
      </c>
      <c r="AW85" s="261">
        <v>1758</v>
      </c>
      <c r="AX85" s="262">
        <v>40677</v>
      </c>
      <c r="AY85" s="253">
        <v>1952</v>
      </c>
      <c r="AZ85" s="259">
        <v>40800</v>
      </c>
      <c r="BA85" s="260">
        <v>1095</v>
      </c>
      <c r="BB85" s="263">
        <v>2465</v>
      </c>
      <c r="BC85" s="262">
        <v>40796</v>
      </c>
      <c r="BD85" s="253">
        <v>1537</v>
      </c>
      <c r="BE85" s="264">
        <v>41066</v>
      </c>
      <c r="BF85" s="251">
        <v>704</v>
      </c>
      <c r="BG85" s="252">
        <v>1157</v>
      </c>
      <c r="BH85" s="265">
        <v>41069</v>
      </c>
      <c r="BI85" s="253">
        <v>1320</v>
      </c>
      <c r="BJ85" s="249">
        <v>41165</v>
      </c>
      <c r="BK85" s="266">
        <v>912</v>
      </c>
      <c r="BL85" s="267">
        <v>1925</v>
      </c>
      <c r="BM85" s="254">
        <v>41174</v>
      </c>
      <c r="BN85" s="268">
        <v>1295</v>
      </c>
      <c r="BO85" s="264">
        <v>41395</v>
      </c>
      <c r="BP85" s="266">
        <v>867</v>
      </c>
      <c r="BQ85" s="269">
        <v>2065</v>
      </c>
      <c r="BR85" s="265">
        <v>41398</v>
      </c>
      <c r="BS85" s="270">
        <v>1690</v>
      </c>
      <c r="BT85" s="264">
        <v>41549</v>
      </c>
      <c r="BU85" s="266">
        <v>835</v>
      </c>
      <c r="BV85" s="269">
        <v>1902</v>
      </c>
      <c r="BW85" s="265">
        <v>41552</v>
      </c>
      <c r="BX85" s="270">
        <v>1643</v>
      </c>
      <c r="BY85" s="264">
        <v>41773</v>
      </c>
      <c r="BZ85" s="266">
        <v>1005</v>
      </c>
      <c r="CA85" s="266">
        <v>1914</v>
      </c>
      <c r="CB85" s="265">
        <v>41776</v>
      </c>
      <c r="CC85" s="270">
        <v>1652</v>
      </c>
      <c r="CD85" s="264">
        <v>41898</v>
      </c>
      <c r="CE85" s="266">
        <v>1036</v>
      </c>
      <c r="CF85" s="266">
        <v>1874</v>
      </c>
      <c r="CG85" s="265">
        <v>41895</v>
      </c>
      <c r="CH85" s="270">
        <v>1224</v>
      </c>
      <c r="CI85" s="264">
        <v>42137</v>
      </c>
      <c r="CJ85" s="266">
        <v>1159</v>
      </c>
      <c r="CK85" s="266">
        <v>2138</v>
      </c>
      <c r="CL85" s="265">
        <v>42140</v>
      </c>
      <c r="CM85" s="270">
        <v>1616</v>
      </c>
      <c r="CN85" s="264">
        <v>42256</v>
      </c>
      <c r="CO85" s="266">
        <v>1352</v>
      </c>
      <c r="CP85" s="266">
        <v>2203</v>
      </c>
      <c r="CQ85" s="265">
        <v>42273</v>
      </c>
      <c r="CR85" s="270">
        <v>1312</v>
      </c>
      <c r="CS85" s="264">
        <v>42501</v>
      </c>
      <c r="CT85" s="266">
        <v>1005</v>
      </c>
      <c r="CU85" s="266">
        <v>1845</v>
      </c>
      <c r="CV85" s="265">
        <v>42525</v>
      </c>
      <c r="CW85" s="270">
        <v>1425</v>
      </c>
      <c r="CX85" s="264">
        <v>42621</v>
      </c>
      <c r="CY85" s="266">
        <v>1234</v>
      </c>
      <c r="CZ85" s="266">
        <v>1685</v>
      </c>
      <c r="DA85" s="265">
        <v>42637</v>
      </c>
      <c r="DB85" s="270">
        <v>1420</v>
      </c>
      <c r="DC85" s="264">
        <v>42865</v>
      </c>
      <c r="DD85" s="266">
        <v>1190</v>
      </c>
      <c r="DE85" s="266">
        <v>1616</v>
      </c>
      <c r="DF85" s="265">
        <v>42889</v>
      </c>
      <c r="DG85" s="270">
        <v>1585</v>
      </c>
      <c r="DH85" s="264">
        <v>42990</v>
      </c>
      <c r="DI85" s="266">
        <v>887</v>
      </c>
      <c r="DJ85" s="266">
        <v>1287</v>
      </c>
      <c r="DK85" s="265">
        <v>42994</v>
      </c>
      <c r="DL85" s="270">
        <v>1524</v>
      </c>
    </row>
    <row r="86" spans="1:116" x14ac:dyDescent="0.15">
      <c r="A86" s="165">
        <v>82</v>
      </c>
      <c r="B86" s="164" t="s">
        <v>121</v>
      </c>
      <c r="C86" s="163" t="s">
        <v>136</v>
      </c>
      <c r="D86" s="162" t="s">
        <v>122</v>
      </c>
      <c r="E86" s="161" t="s">
        <v>137</v>
      </c>
      <c r="F86" s="242" t="s">
        <v>195</v>
      </c>
      <c r="G86" s="271">
        <v>39212</v>
      </c>
      <c r="H86" s="273">
        <v>1805</v>
      </c>
      <c r="I86" s="274">
        <v>6685</v>
      </c>
      <c r="J86" s="275">
        <v>39214</v>
      </c>
      <c r="K86" s="277">
        <v>8266</v>
      </c>
      <c r="L86" s="271">
        <v>39352</v>
      </c>
      <c r="M86" s="273">
        <v>1560</v>
      </c>
      <c r="N86" s="274">
        <v>5818</v>
      </c>
      <c r="O86" s="275">
        <v>39361</v>
      </c>
      <c r="P86" s="277">
        <v>7615</v>
      </c>
      <c r="Q86" s="271">
        <v>39568</v>
      </c>
      <c r="R86" s="273">
        <v>1444</v>
      </c>
      <c r="S86" s="274">
        <v>5548</v>
      </c>
      <c r="T86" s="275">
        <v>39571</v>
      </c>
      <c r="U86" s="277">
        <v>8784</v>
      </c>
      <c r="V86" s="278">
        <v>39701</v>
      </c>
      <c r="W86" s="279">
        <v>1316</v>
      </c>
      <c r="X86" s="274">
        <v>4706</v>
      </c>
      <c r="Y86" s="278">
        <v>39704</v>
      </c>
      <c r="Z86" s="272">
        <v>9169</v>
      </c>
      <c r="AA86" s="280">
        <v>39954</v>
      </c>
      <c r="AB86" s="281">
        <v>1563</v>
      </c>
      <c r="AC86" s="282">
        <v>5406</v>
      </c>
      <c r="AD86" s="283">
        <v>39942</v>
      </c>
      <c r="AE86" s="276">
        <v>5867</v>
      </c>
      <c r="AF86" s="280">
        <v>40072</v>
      </c>
      <c r="AG86" s="281">
        <v>2008</v>
      </c>
      <c r="AH86" s="282">
        <v>7670</v>
      </c>
      <c r="AI86" s="284">
        <v>40082</v>
      </c>
      <c r="AJ86" s="285">
        <v>6584</v>
      </c>
      <c r="AK86" s="280">
        <v>40304</v>
      </c>
      <c r="AL86" s="281">
        <v>1558</v>
      </c>
      <c r="AM86" s="282">
        <v>6559</v>
      </c>
      <c r="AN86" s="284">
        <v>40313</v>
      </c>
      <c r="AO86" s="285">
        <v>7886</v>
      </c>
      <c r="AP86" s="280">
        <v>40429</v>
      </c>
      <c r="AQ86" s="281">
        <v>1942</v>
      </c>
      <c r="AR86" s="282">
        <v>7235</v>
      </c>
      <c r="AS86" s="284">
        <v>40439</v>
      </c>
      <c r="AT86" s="286">
        <v>6510</v>
      </c>
      <c r="AU86" s="280">
        <v>40681</v>
      </c>
      <c r="AV86" s="281">
        <v>1644</v>
      </c>
      <c r="AW86" s="282">
        <v>8323</v>
      </c>
      <c r="AX86" s="284">
        <v>40663</v>
      </c>
      <c r="AY86" s="286">
        <v>7368</v>
      </c>
      <c r="AZ86" s="280">
        <v>40801</v>
      </c>
      <c r="BA86" s="281">
        <v>2031</v>
      </c>
      <c r="BB86" s="287">
        <v>6043</v>
      </c>
      <c r="BC86" s="284">
        <v>40803</v>
      </c>
      <c r="BD86" s="286">
        <v>6721</v>
      </c>
      <c r="BE86" s="288">
        <v>41052</v>
      </c>
      <c r="BF86" s="273">
        <v>2450</v>
      </c>
      <c r="BG86" s="274">
        <v>5932</v>
      </c>
      <c r="BH86" s="284">
        <v>41041</v>
      </c>
      <c r="BI86" s="277">
        <v>4723</v>
      </c>
      <c r="BJ86" s="271">
        <v>41163</v>
      </c>
      <c r="BK86" s="289">
        <v>2581</v>
      </c>
      <c r="BL86" s="290">
        <v>7948</v>
      </c>
      <c r="BM86" s="275">
        <v>41167</v>
      </c>
      <c r="BN86" s="291">
        <v>8447</v>
      </c>
      <c r="BO86" s="288">
        <v>41408</v>
      </c>
      <c r="BP86" s="289">
        <v>2266</v>
      </c>
      <c r="BQ86" s="292">
        <v>8751</v>
      </c>
      <c r="BR86" s="284">
        <v>41412</v>
      </c>
      <c r="BS86" s="293">
        <v>8554</v>
      </c>
      <c r="BT86" s="288">
        <v>41541</v>
      </c>
      <c r="BU86" s="289">
        <v>2169</v>
      </c>
      <c r="BV86" s="292">
        <v>7998</v>
      </c>
      <c r="BW86" s="284">
        <v>41545</v>
      </c>
      <c r="BX86" s="293">
        <v>7097</v>
      </c>
      <c r="BY86" s="288">
        <v>41788</v>
      </c>
      <c r="BZ86" s="289">
        <v>2068</v>
      </c>
      <c r="CA86" s="289">
        <v>8045</v>
      </c>
      <c r="CB86" s="284">
        <v>41762</v>
      </c>
      <c r="CC86" s="293">
        <v>6733</v>
      </c>
      <c r="CD86" s="288">
        <v>41898</v>
      </c>
      <c r="CE86" s="289">
        <v>2291</v>
      </c>
      <c r="CF86" s="292">
        <v>8105</v>
      </c>
      <c r="CG86" s="284">
        <v>41923</v>
      </c>
      <c r="CH86" s="293">
        <v>4731</v>
      </c>
      <c r="CI86" s="288">
        <v>42157</v>
      </c>
      <c r="CJ86" s="289">
        <v>2333</v>
      </c>
      <c r="CK86" s="292">
        <v>8040</v>
      </c>
      <c r="CL86" s="284">
        <v>42133</v>
      </c>
      <c r="CM86" s="293">
        <v>5555</v>
      </c>
      <c r="CN86" s="288">
        <v>42257</v>
      </c>
      <c r="CO86" s="289">
        <v>1977</v>
      </c>
      <c r="CP86" s="292">
        <v>8652</v>
      </c>
      <c r="CQ86" s="284">
        <v>42273</v>
      </c>
      <c r="CR86" s="293">
        <v>5557</v>
      </c>
      <c r="CS86" s="288">
        <v>42502</v>
      </c>
      <c r="CT86" s="289">
        <v>2005</v>
      </c>
      <c r="CU86" s="292">
        <v>7775</v>
      </c>
      <c r="CV86" s="284">
        <v>42525</v>
      </c>
      <c r="CW86" s="293">
        <v>6579</v>
      </c>
      <c r="CX86" s="288">
        <v>42635</v>
      </c>
      <c r="CY86" s="289">
        <v>2524</v>
      </c>
      <c r="CZ86" s="292">
        <v>8379</v>
      </c>
      <c r="DA86" s="284">
        <v>42637</v>
      </c>
      <c r="DB86" s="293">
        <v>6689</v>
      </c>
      <c r="DC86" s="288">
        <v>42865</v>
      </c>
      <c r="DD86" s="289">
        <v>2782</v>
      </c>
      <c r="DE86" s="292">
        <v>8993</v>
      </c>
      <c r="DF86" s="284">
        <v>42861</v>
      </c>
      <c r="DG86" s="293">
        <v>8675</v>
      </c>
      <c r="DH86" s="288">
        <v>42990</v>
      </c>
      <c r="DI86" s="289">
        <v>3807</v>
      </c>
      <c r="DJ86" s="292">
        <v>11109</v>
      </c>
      <c r="DK86" s="284">
        <v>42994</v>
      </c>
      <c r="DL86" s="293">
        <v>7963</v>
      </c>
    </row>
    <row r="87" spans="1:116" x14ac:dyDescent="0.15">
      <c r="A87" s="165">
        <v>83</v>
      </c>
      <c r="B87" s="164" t="s">
        <v>121</v>
      </c>
      <c r="C87" s="163" t="s">
        <v>232</v>
      </c>
      <c r="D87" s="162" t="s">
        <v>231</v>
      </c>
      <c r="E87" s="161" t="s">
        <v>230</v>
      </c>
      <c r="F87" s="242" t="s">
        <v>176</v>
      </c>
      <c r="G87" s="271">
        <v>39219</v>
      </c>
      <c r="H87" s="273">
        <v>63</v>
      </c>
      <c r="I87" s="274">
        <v>149</v>
      </c>
      <c r="J87" s="275">
        <v>39221</v>
      </c>
      <c r="K87" s="277">
        <v>57</v>
      </c>
      <c r="L87" s="271">
        <v>39357</v>
      </c>
      <c r="M87" s="273">
        <v>70</v>
      </c>
      <c r="N87" s="274">
        <v>108</v>
      </c>
      <c r="O87" s="275">
        <v>39361</v>
      </c>
      <c r="P87" s="277">
        <v>80</v>
      </c>
      <c r="Q87" s="271">
        <v>39575</v>
      </c>
      <c r="R87" s="273">
        <v>98</v>
      </c>
      <c r="S87" s="274">
        <v>207</v>
      </c>
      <c r="T87" s="275">
        <v>39578</v>
      </c>
      <c r="U87" s="277">
        <v>76</v>
      </c>
      <c r="V87" s="278">
        <v>39714</v>
      </c>
      <c r="W87" s="279">
        <v>54</v>
      </c>
      <c r="X87" s="274">
        <v>87</v>
      </c>
      <c r="Y87" s="278">
        <v>39718</v>
      </c>
      <c r="Z87" s="272">
        <v>94</v>
      </c>
      <c r="AA87" s="280">
        <v>39952</v>
      </c>
      <c r="AB87" s="281">
        <v>26</v>
      </c>
      <c r="AC87" s="282">
        <v>105</v>
      </c>
      <c r="AD87" s="283">
        <v>39942</v>
      </c>
      <c r="AE87" s="276">
        <v>63</v>
      </c>
      <c r="AF87" s="280">
        <v>40072</v>
      </c>
      <c r="AG87" s="281">
        <v>32</v>
      </c>
      <c r="AH87" s="282">
        <v>132</v>
      </c>
      <c r="AI87" s="284">
        <v>40082</v>
      </c>
      <c r="AJ87" s="285">
        <v>75</v>
      </c>
      <c r="AK87" s="280">
        <v>40311</v>
      </c>
      <c r="AL87" s="281">
        <v>62</v>
      </c>
      <c r="AM87" s="282">
        <v>149</v>
      </c>
      <c r="AN87" s="284">
        <v>40313</v>
      </c>
      <c r="AO87" s="285">
        <v>86</v>
      </c>
      <c r="AP87" s="280">
        <v>40436</v>
      </c>
      <c r="AQ87" s="281">
        <v>163</v>
      </c>
      <c r="AR87" s="282">
        <v>310</v>
      </c>
      <c r="AS87" s="284">
        <v>40446</v>
      </c>
      <c r="AT87" s="286">
        <v>79</v>
      </c>
      <c r="AU87" s="280">
        <v>40668</v>
      </c>
      <c r="AV87" s="281">
        <v>163</v>
      </c>
      <c r="AW87" s="282">
        <v>335</v>
      </c>
      <c r="AX87" s="284">
        <v>40670</v>
      </c>
      <c r="AY87" s="286">
        <v>305</v>
      </c>
      <c r="AZ87" s="280">
        <v>40808</v>
      </c>
      <c r="BA87" s="281">
        <v>189</v>
      </c>
      <c r="BB87" s="287">
        <v>368</v>
      </c>
      <c r="BC87" s="284">
        <v>40810</v>
      </c>
      <c r="BD87" s="286">
        <v>189</v>
      </c>
      <c r="BE87" s="288">
        <v>41066</v>
      </c>
      <c r="BF87" s="273">
        <v>87</v>
      </c>
      <c r="BG87" s="274">
        <v>132</v>
      </c>
      <c r="BH87" s="284">
        <v>41069</v>
      </c>
      <c r="BI87" s="277">
        <v>119</v>
      </c>
      <c r="BJ87" s="271">
        <v>41163</v>
      </c>
      <c r="BK87" s="289">
        <v>83</v>
      </c>
      <c r="BL87" s="290">
        <v>139</v>
      </c>
      <c r="BM87" s="275">
        <v>41167</v>
      </c>
      <c r="BN87" s="291">
        <v>130</v>
      </c>
      <c r="BO87" s="288">
        <v>41396</v>
      </c>
      <c r="BP87" s="289">
        <v>162</v>
      </c>
      <c r="BQ87" s="292">
        <v>220</v>
      </c>
      <c r="BR87" s="284">
        <v>41426</v>
      </c>
      <c r="BS87" s="293">
        <v>178</v>
      </c>
      <c r="BT87" s="288">
        <v>41541</v>
      </c>
      <c r="BU87" s="289">
        <v>112</v>
      </c>
      <c r="BV87" s="292">
        <v>387</v>
      </c>
      <c r="BW87" s="284">
        <v>41545</v>
      </c>
      <c r="BX87" s="293">
        <v>166</v>
      </c>
      <c r="BY87" s="288">
        <v>41774</v>
      </c>
      <c r="BZ87" s="289">
        <v>89</v>
      </c>
      <c r="CA87" s="289">
        <v>232</v>
      </c>
      <c r="CB87" s="284">
        <v>41797</v>
      </c>
      <c r="CC87" s="293">
        <v>134</v>
      </c>
      <c r="CD87" s="288">
        <v>41886</v>
      </c>
      <c r="CE87" s="289">
        <v>150</v>
      </c>
      <c r="CF87" s="292">
        <v>267</v>
      </c>
      <c r="CG87" s="284">
        <v>41895</v>
      </c>
      <c r="CH87" s="293">
        <v>176</v>
      </c>
      <c r="CI87" s="288">
        <v>42130</v>
      </c>
      <c r="CJ87" s="289">
        <v>90</v>
      </c>
      <c r="CK87" s="292">
        <v>202</v>
      </c>
      <c r="CL87" s="284">
        <v>42154</v>
      </c>
      <c r="CM87" s="293">
        <v>76</v>
      </c>
      <c r="CN87" s="288">
        <v>42256</v>
      </c>
      <c r="CO87" s="289">
        <v>84</v>
      </c>
      <c r="CP87" s="292">
        <v>165</v>
      </c>
      <c r="CQ87" s="284">
        <v>42273</v>
      </c>
      <c r="CR87" s="293">
        <v>89</v>
      </c>
      <c r="CS87" s="288">
        <v>42502</v>
      </c>
      <c r="CT87" s="289">
        <v>68</v>
      </c>
      <c r="CU87" s="292">
        <v>231</v>
      </c>
      <c r="CV87" s="284">
        <v>42525</v>
      </c>
      <c r="CW87" s="293">
        <v>95</v>
      </c>
      <c r="CX87" s="288">
        <v>42635</v>
      </c>
      <c r="CY87" s="289">
        <v>93</v>
      </c>
      <c r="CZ87" s="292">
        <v>177</v>
      </c>
      <c r="DA87" s="284">
        <v>42644</v>
      </c>
      <c r="DB87" s="293">
        <v>105</v>
      </c>
      <c r="DC87" s="288">
        <v>42865</v>
      </c>
      <c r="DD87" s="289">
        <v>74</v>
      </c>
      <c r="DE87" s="292">
        <v>195</v>
      </c>
      <c r="DF87" s="284">
        <v>42889</v>
      </c>
      <c r="DG87" s="293">
        <v>44</v>
      </c>
      <c r="DH87" s="288">
        <v>42990</v>
      </c>
      <c r="DI87" s="289">
        <v>97</v>
      </c>
      <c r="DJ87" s="292">
        <v>171</v>
      </c>
      <c r="DK87" s="284">
        <v>42987</v>
      </c>
      <c r="DL87" s="293">
        <v>115</v>
      </c>
    </row>
    <row r="88" spans="1:116" x14ac:dyDescent="0.15">
      <c r="A88" s="165">
        <v>84</v>
      </c>
      <c r="B88" s="164" t="s">
        <v>121</v>
      </c>
      <c r="C88" s="163" t="s">
        <v>229</v>
      </c>
      <c r="D88" s="162" t="s">
        <v>228</v>
      </c>
      <c r="E88" s="161" t="s">
        <v>227</v>
      </c>
      <c r="F88" s="242" t="s">
        <v>176</v>
      </c>
      <c r="G88" s="271">
        <v>39219</v>
      </c>
      <c r="H88" s="273">
        <v>927</v>
      </c>
      <c r="I88" s="274">
        <v>2468</v>
      </c>
      <c r="J88" s="275">
        <v>39221</v>
      </c>
      <c r="K88" s="277">
        <v>1985</v>
      </c>
      <c r="L88" s="271">
        <v>39357</v>
      </c>
      <c r="M88" s="273">
        <v>661</v>
      </c>
      <c r="N88" s="274">
        <v>2785</v>
      </c>
      <c r="O88" s="275">
        <v>39361</v>
      </c>
      <c r="P88" s="277">
        <v>2132</v>
      </c>
      <c r="Q88" s="271">
        <v>39567</v>
      </c>
      <c r="R88" s="273">
        <v>1362</v>
      </c>
      <c r="S88" s="274">
        <v>2309</v>
      </c>
      <c r="T88" s="275">
        <v>39571</v>
      </c>
      <c r="U88" s="277">
        <v>1208</v>
      </c>
      <c r="V88" s="278">
        <v>39702</v>
      </c>
      <c r="W88" s="279">
        <v>891</v>
      </c>
      <c r="X88" s="274">
        <v>2311</v>
      </c>
      <c r="Y88" s="278">
        <v>39704</v>
      </c>
      <c r="Z88" s="272">
        <v>1734</v>
      </c>
      <c r="AA88" s="280">
        <v>39952</v>
      </c>
      <c r="AB88" s="281">
        <v>735</v>
      </c>
      <c r="AC88" s="282">
        <v>1958</v>
      </c>
      <c r="AD88" s="283">
        <v>39942</v>
      </c>
      <c r="AE88" s="276">
        <v>1850</v>
      </c>
      <c r="AF88" s="280">
        <v>40072</v>
      </c>
      <c r="AG88" s="281">
        <v>892</v>
      </c>
      <c r="AH88" s="282">
        <v>1952</v>
      </c>
      <c r="AI88" s="284">
        <v>40096</v>
      </c>
      <c r="AJ88" s="285">
        <v>2222</v>
      </c>
      <c r="AK88" s="280">
        <v>40302</v>
      </c>
      <c r="AL88" s="281">
        <v>727</v>
      </c>
      <c r="AM88" s="282">
        <v>1796</v>
      </c>
      <c r="AN88" s="284">
        <v>40299</v>
      </c>
      <c r="AO88" s="285">
        <v>2056</v>
      </c>
      <c r="AP88" s="280">
        <v>40437</v>
      </c>
      <c r="AQ88" s="281">
        <v>868</v>
      </c>
      <c r="AR88" s="282">
        <v>1543</v>
      </c>
      <c r="AS88" s="284">
        <v>40439</v>
      </c>
      <c r="AT88" s="285">
        <v>1736</v>
      </c>
      <c r="AU88" s="280">
        <v>40688</v>
      </c>
      <c r="AV88" s="281">
        <v>820</v>
      </c>
      <c r="AW88" s="282">
        <v>1836</v>
      </c>
      <c r="AX88" s="284">
        <v>40684</v>
      </c>
      <c r="AY88" s="285">
        <v>2116</v>
      </c>
      <c r="AZ88" s="280">
        <v>40800</v>
      </c>
      <c r="BA88" s="281">
        <v>1131</v>
      </c>
      <c r="BB88" s="287">
        <v>3664</v>
      </c>
      <c r="BC88" s="284">
        <v>40803</v>
      </c>
      <c r="BD88" s="285">
        <v>1430</v>
      </c>
      <c r="BE88" s="288">
        <v>41052</v>
      </c>
      <c r="BF88" s="273">
        <v>692</v>
      </c>
      <c r="BG88" s="274">
        <v>1338</v>
      </c>
      <c r="BH88" s="284">
        <v>41041</v>
      </c>
      <c r="BI88" s="277">
        <v>2454</v>
      </c>
      <c r="BJ88" s="271">
        <v>41163</v>
      </c>
      <c r="BK88" s="289">
        <v>850</v>
      </c>
      <c r="BL88" s="290">
        <v>2119</v>
      </c>
      <c r="BM88" s="275">
        <v>41167</v>
      </c>
      <c r="BN88" s="291">
        <v>1983</v>
      </c>
      <c r="BO88" s="288">
        <v>41396</v>
      </c>
      <c r="BP88" s="289">
        <v>658</v>
      </c>
      <c r="BQ88" s="292">
        <v>2003</v>
      </c>
      <c r="BR88" s="284">
        <v>41412</v>
      </c>
      <c r="BS88" s="293">
        <v>2007</v>
      </c>
      <c r="BT88" s="288">
        <v>41535</v>
      </c>
      <c r="BU88" s="289">
        <v>728</v>
      </c>
      <c r="BV88" s="292">
        <v>1629</v>
      </c>
      <c r="BW88" s="284">
        <v>41538</v>
      </c>
      <c r="BX88" s="293">
        <v>1618</v>
      </c>
      <c r="BY88" s="288">
        <v>41772</v>
      </c>
      <c r="BZ88" s="289">
        <v>1451</v>
      </c>
      <c r="CA88" s="289">
        <v>3319</v>
      </c>
      <c r="CB88" s="284">
        <v>41762</v>
      </c>
      <c r="CC88" s="293">
        <v>2154</v>
      </c>
      <c r="CD88" s="288">
        <v>41886</v>
      </c>
      <c r="CE88" s="289">
        <v>1017</v>
      </c>
      <c r="CF88" s="292">
        <v>2827</v>
      </c>
      <c r="CG88" s="284">
        <v>41888</v>
      </c>
      <c r="CH88" s="293">
        <v>2025</v>
      </c>
      <c r="CI88" s="288">
        <v>42130</v>
      </c>
      <c r="CJ88" s="289">
        <v>1084</v>
      </c>
      <c r="CK88" s="292">
        <v>2030</v>
      </c>
      <c r="CL88" s="284">
        <v>42133</v>
      </c>
      <c r="CM88" s="293">
        <v>1150</v>
      </c>
      <c r="CN88" s="288">
        <v>42256</v>
      </c>
      <c r="CO88" s="289">
        <v>730</v>
      </c>
      <c r="CP88" s="292">
        <v>1659</v>
      </c>
      <c r="CQ88" s="284">
        <v>42273</v>
      </c>
      <c r="CR88" s="293">
        <v>1574</v>
      </c>
      <c r="CS88" s="288">
        <v>42501</v>
      </c>
      <c r="CT88" s="289">
        <v>729</v>
      </c>
      <c r="CU88" s="292">
        <v>1581</v>
      </c>
      <c r="CV88" s="284">
        <v>42525</v>
      </c>
      <c r="CW88" s="293">
        <v>1554</v>
      </c>
      <c r="CX88" s="288">
        <v>42634</v>
      </c>
      <c r="CY88" s="289">
        <v>942</v>
      </c>
      <c r="CZ88" s="292">
        <v>1791</v>
      </c>
      <c r="DA88" s="284">
        <v>42644</v>
      </c>
      <c r="DB88" s="293">
        <v>1580</v>
      </c>
      <c r="DC88" s="288">
        <v>42864</v>
      </c>
      <c r="DD88" s="289">
        <v>851</v>
      </c>
      <c r="DE88" s="292">
        <v>2248</v>
      </c>
      <c r="DF88" s="284">
        <v>42861</v>
      </c>
      <c r="DG88" s="293">
        <v>1745</v>
      </c>
      <c r="DH88" s="288">
        <v>42990</v>
      </c>
      <c r="DI88" s="289">
        <v>813</v>
      </c>
      <c r="DJ88" s="292">
        <v>1644</v>
      </c>
      <c r="DK88" s="284">
        <v>42994</v>
      </c>
      <c r="DL88" s="293">
        <v>1614</v>
      </c>
    </row>
    <row r="89" spans="1:116" x14ac:dyDescent="0.15">
      <c r="A89" s="165">
        <v>85</v>
      </c>
      <c r="B89" s="164" t="s">
        <v>121</v>
      </c>
      <c r="C89" s="163" t="s">
        <v>138</v>
      </c>
      <c r="D89" s="162" t="s">
        <v>139</v>
      </c>
      <c r="E89" s="161" t="s">
        <v>140</v>
      </c>
      <c r="F89" s="242" t="s">
        <v>195</v>
      </c>
      <c r="G89" s="271">
        <v>39212</v>
      </c>
      <c r="H89" s="273">
        <v>1245</v>
      </c>
      <c r="I89" s="274">
        <v>5324</v>
      </c>
      <c r="J89" s="275">
        <v>39221</v>
      </c>
      <c r="K89" s="277">
        <v>5741</v>
      </c>
      <c r="L89" s="271">
        <v>39357</v>
      </c>
      <c r="M89" s="273">
        <v>1342</v>
      </c>
      <c r="N89" s="274">
        <v>5867</v>
      </c>
      <c r="O89" s="275">
        <v>39361</v>
      </c>
      <c r="P89" s="277">
        <v>5109</v>
      </c>
      <c r="Q89" s="271">
        <v>39574</v>
      </c>
      <c r="R89" s="273">
        <v>1358</v>
      </c>
      <c r="S89" s="274">
        <v>6221</v>
      </c>
      <c r="T89" s="275">
        <v>39571</v>
      </c>
      <c r="U89" s="277">
        <v>3214</v>
      </c>
      <c r="V89" s="278">
        <v>39716</v>
      </c>
      <c r="W89" s="279">
        <v>1468</v>
      </c>
      <c r="X89" s="274">
        <v>4978</v>
      </c>
      <c r="Y89" s="278">
        <v>39711</v>
      </c>
      <c r="Z89" s="272">
        <v>3577</v>
      </c>
      <c r="AA89" s="280">
        <v>39952</v>
      </c>
      <c r="AB89" s="281">
        <v>1316</v>
      </c>
      <c r="AC89" s="282">
        <v>5135</v>
      </c>
      <c r="AD89" s="283">
        <v>39942</v>
      </c>
      <c r="AE89" s="276">
        <v>3101</v>
      </c>
      <c r="AF89" s="280">
        <v>40072</v>
      </c>
      <c r="AG89" s="281">
        <v>1128</v>
      </c>
      <c r="AH89" s="282">
        <v>5053</v>
      </c>
      <c r="AI89" s="284">
        <v>40096</v>
      </c>
      <c r="AJ89" s="285">
        <v>3619</v>
      </c>
      <c r="AK89" s="280">
        <v>40303</v>
      </c>
      <c r="AL89" s="281">
        <v>1238</v>
      </c>
      <c r="AM89" s="282">
        <v>4634</v>
      </c>
      <c r="AN89" s="284">
        <v>40306</v>
      </c>
      <c r="AO89" s="285">
        <v>3218</v>
      </c>
      <c r="AP89" s="280">
        <v>40435</v>
      </c>
      <c r="AQ89" s="281">
        <v>1541</v>
      </c>
      <c r="AR89" s="282">
        <v>5641</v>
      </c>
      <c r="AS89" s="284">
        <v>40446</v>
      </c>
      <c r="AT89" s="285">
        <v>2977</v>
      </c>
      <c r="AU89" s="280">
        <v>40675</v>
      </c>
      <c r="AV89" s="281">
        <v>1296</v>
      </c>
      <c r="AW89" s="282">
        <v>5433</v>
      </c>
      <c r="AX89" s="284">
        <v>40663</v>
      </c>
      <c r="AY89" s="285">
        <v>3383</v>
      </c>
      <c r="AZ89" s="280">
        <v>40794</v>
      </c>
      <c r="BA89" s="281">
        <v>1349</v>
      </c>
      <c r="BB89" s="287">
        <v>5349</v>
      </c>
      <c r="BC89" s="284">
        <v>40810</v>
      </c>
      <c r="BD89" s="285">
        <v>3560</v>
      </c>
      <c r="BE89" s="288">
        <v>41059</v>
      </c>
      <c r="BF89" s="273">
        <v>1397</v>
      </c>
      <c r="BG89" s="274">
        <v>3596</v>
      </c>
      <c r="BH89" s="284">
        <v>41069</v>
      </c>
      <c r="BI89" s="277">
        <v>3082</v>
      </c>
      <c r="BJ89" s="271">
        <v>41163</v>
      </c>
      <c r="BK89" s="289">
        <v>1378</v>
      </c>
      <c r="BL89" s="290">
        <v>4588</v>
      </c>
      <c r="BM89" s="275">
        <v>41167</v>
      </c>
      <c r="BN89" s="291">
        <v>3706</v>
      </c>
      <c r="BO89" s="288">
        <v>41401</v>
      </c>
      <c r="BP89" s="289">
        <v>1389</v>
      </c>
      <c r="BQ89" s="292">
        <v>4999</v>
      </c>
      <c r="BR89" s="284">
        <v>41426</v>
      </c>
      <c r="BS89" s="293">
        <v>3702</v>
      </c>
      <c r="BT89" s="288">
        <v>41550</v>
      </c>
      <c r="BU89" s="289">
        <v>1487</v>
      </c>
      <c r="BV89" s="292">
        <v>4681</v>
      </c>
      <c r="BW89" s="284">
        <v>41552</v>
      </c>
      <c r="BX89" s="293">
        <v>3449</v>
      </c>
      <c r="BY89" s="288">
        <v>41773</v>
      </c>
      <c r="BZ89" s="289">
        <v>1322</v>
      </c>
      <c r="CA89" s="289">
        <v>4948</v>
      </c>
      <c r="CB89" s="284">
        <v>41769</v>
      </c>
      <c r="CC89" s="293">
        <v>3167</v>
      </c>
      <c r="CD89" s="288">
        <v>41886</v>
      </c>
      <c r="CE89" s="289">
        <v>1572</v>
      </c>
      <c r="CF89" s="292">
        <v>4351</v>
      </c>
      <c r="CG89" s="284">
        <v>41888</v>
      </c>
      <c r="CH89" s="293">
        <v>3291</v>
      </c>
      <c r="CI89" s="288">
        <v>42143</v>
      </c>
      <c r="CJ89" s="289">
        <v>1481</v>
      </c>
      <c r="CK89" s="292">
        <v>3756</v>
      </c>
      <c r="CL89" s="284">
        <v>42140</v>
      </c>
      <c r="CM89" s="293">
        <v>2562</v>
      </c>
      <c r="CN89" s="288">
        <v>42263</v>
      </c>
      <c r="CO89" s="289">
        <v>1328</v>
      </c>
      <c r="CP89" s="292">
        <v>2141</v>
      </c>
      <c r="CQ89" s="284">
        <v>42273</v>
      </c>
      <c r="CR89" s="293">
        <v>2505</v>
      </c>
      <c r="CS89" s="288">
        <v>42501</v>
      </c>
      <c r="CT89" s="289">
        <v>1346</v>
      </c>
      <c r="CU89" s="292">
        <v>4035</v>
      </c>
      <c r="CV89" s="284">
        <v>42525</v>
      </c>
      <c r="CW89" s="293">
        <v>2505</v>
      </c>
      <c r="CX89" s="288">
        <v>42627</v>
      </c>
      <c r="CY89" s="289">
        <v>1350</v>
      </c>
      <c r="CZ89" s="292">
        <v>4110</v>
      </c>
      <c r="DA89" s="284">
        <v>42644</v>
      </c>
      <c r="DB89" s="293">
        <v>2605</v>
      </c>
      <c r="DC89" s="288">
        <v>42859</v>
      </c>
      <c r="DD89" s="289">
        <v>1458</v>
      </c>
      <c r="DE89" s="292">
        <v>4242</v>
      </c>
      <c r="DF89" s="284">
        <v>42875</v>
      </c>
      <c r="DG89" s="293">
        <v>2709</v>
      </c>
      <c r="DH89" s="288">
        <v>42991</v>
      </c>
      <c r="DI89" s="289">
        <v>1271</v>
      </c>
      <c r="DJ89" s="292">
        <v>3736</v>
      </c>
      <c r="DK89" s="284">
        <v>42994</v>
      </c>
      <c r="DL89" s="293">
        <v>2391</v>
      </c>
    </row>
    <row r="90" spans="1:116" x14ac:dyDescent="0.15">
      <c r="A90" s="165">
        <v>86</v>
      </c>
      <c r="B90" s="164" t="s">
        <v>121</v>
      </c>
      <c r="C90" s="163" t="s">
        <v>138</v>
      </c>
      <c r="D90" s="162" t="s">
        <v>226</v>
      </c>
      <c r="E90" s="161" t="s">
        <v>225</v>
      </c>
      <c r="F90" s="242" t="s">
        <v>176</v>
      </c>
      <c r="G90" s="271">
        <v>39211</v>
      </c>
      <c r="H90" s="273">
        <v>426</v>
      </c>
      <c r="I90" s="274">
        <v>3161</v>
      </c>
      <c r="J90" s="275">
        <v>39214</v>
      </c>
      <c r="K90" s="277">
        <v>3816</v>
      </c>
      <c r="L90" s="271">
        <v>39357</v>
      </c>
      <c r="M90" s="273">
        <v>308</v>
      </c>
      <c r="N90" s="274">
        <v>2797</v>
      </c>
      <c r="O90" s="275">
        <v>39361</v>
      </c>
      <c r="P90" s="277">
        <v>5540</v>
      </c>
      <c r="Q90" s="271">
        <v>39568</v>
      </c>
      <c r="R90" s="273">
        <v>366</v>
      </c>
      <c r="S90" s="274">
        <v>2892</v>
      </c>
      <c r="T90" s="275">
        <v>39571</v>
      </c>
      <c r="U90" s="277">
        <v>2139</v>
      </c>
      <c r="V90" s="278">
        <v>39709</v>
      </c>
      <c r="W90" s="279">
        <v>354</v>
      </c>
      <c r="X90" s="274">
        <v>2980</v>
      </c>
      <c r="Y90" s="278">
        <v>39711</v>
      </c>
      <c r="Z90" s="272">
        <v>2517</v>
      </c>
      <c r="AA90" s="280">
        <v>39952</v>
      </c>
      <c r="AB90" s="281">
        <v>393</v>
      </c>
      <c r="AC90" s="282">
        <v>2719</v>
      </c>
      <c r="AD90" s="283">
        <v>39942</v>
      </c>
      <c r="AE90" s="276">
        <v>2404</v>
      </c>
      <c r="AF90" s="280">
        <v>40072</v>
      </c>
      <c r="AG90" s="281">
        <v>393</v>
      </c>
      <c r="AH90" s="282">
        <v>3305</v>
      </c>
      <c r="AI90" s="284">
        <v>40096</v>
      </c>
      <c r="AJ90" s="285">
        <v>2032</v>
      </c>
      <c r="AK90" s="280">
        <v>40303</v>
      </c>
      <c r="AL90" s="281">
        <v>586</v>
      </c>
      <c r="AM90" s="282">
        <v>3877</v>
      </c>
      <c r="AN90" s="284">
        <v>40306</v>
      </c>
      <c r="AO90" s="285">
        <v>3738</v>
      </c>
      <c r="AP90" s="280">
        <v>40435</v>
      </c>
      <c r="AQ90" s="281">
        <v>389</v>
      </c>
      <c r="AR90" s="282">
        <v>3363</v>
      </c>
      <c r="AS90" s="284">
        <v>40453</v>
      </c>
      <c r="AT90" s="285">
        <v>2345</v>
      </c>
      <c r="AU90" s="280">
        <v>40682</v>
      </c>
      <c r="AV90" s="281">
        <v>330</v>
      </c>
      <c r="AW90" s="282">
        <v>3107</v>
      </c>
      <c r="AX90" s="284">
        <v>40677</v>
      </c>
      <c r="AY90" s="285">
        <v>2470</v>
      </c>
      <c r="AZ90" s="280">
        <v>40794</v>
      </c>
      <c r="BA90" s="281">
        <v>407</v>
      </c>
      <c r="BB90" s="287">
        <v>2949</v>
      </c>
      <c r="BC90" s="284">
        <v>40817</v>
      </c>
      <c r="BD90" s="285">
        <v>2507</v>
      </c>
      <c r="BE90" s="288">
        <v>41067</v>
      </c>
      <c r="BF90" s="273">
        <v>499</v>
      </c>
      <c r="BG90" s="274">
        <v>1704</v>
      </c>
      <c r="BH90" s="284">
        <v>41069</v>
      </c>
      <c r="BI90" s="277">
        <v>2747</v>
      </c>
      <c r="BJ90" s="271">
        <v>41163</v>
      </c>
      <c r="BK90" s="289">
        <v>438</v>
      </c>
      <c r="BL90" s="290">
        <v>2654</v>
      </c>
      <c r="BM90" s="275">
        <v>41167</v>
      </c>
      <c r="BN90" s="291">
        <v>3476</v>
      </c>
      <c r="BO90" s="288">
        <v>41408</v>
      </c>
      <c r="BP90" s="289">
        <v>406</v>
      </c>
      <c r="BQ90" s="292">
        <v>3181</v>
      </c>
      <c r="BR90" s="284">
        <v>41426</v>
      </c>
      <c r="BS90" s="293">
        <v>2886</v>
      </c>
      <c r="BT90" s="288">
        <v>41550</v>
      </c>
      <c r="BU90" s="289">
        <v>414</v>
      </c>
      <c r="BV90" s="292">
        <v>2953</v>
      </c>
      <c r="BW90" s="284">
        <v>41552</v>
      </c>
      <c r="BX90" s="293">
        <v>3020</v>
      </c>
      <c r="BY90" s="288">
        <v>41773</v>
      </c>
      <c r="BZ90" s="289">
        <v>454</v>
      </c>
      <c r="CA90" s="289">
        <v>3287</v>
      </c>
      <c r="CB90" s="284">
        <v>41769</v>
      </c>
      <c r="CC90" s="293">
        <v>3050</v>
      </c>
      <c r="CD90" s="288">
        <v>41886</v>
      </c>
      <c r="CE90" s="289">
        <v>522</v>
      </c>
      <c r="CF90" s="292">
        <v>2789</v>
      </c>
      <c r="CG90" s="284">
        <v>41888</v>
      </c>
      <c r="CH90" s="293">
        <v>2535</v>
      </c>
      <c r="CI90" s="288">
        <v>42144</v>
      </c>
      <c r="CJ90" s="289">
        <v>1139</v>
      </c>
      <c r="CK90" s="292">
        <v>2415</v>
      </c>
      <c r="CL90" s="284">
        <v>42154</v>
      </c>
      <c r="CM90" s="293">
        <v>2466</v>
      </c>
      <c r="CN90" s="288">
        <v>42257</v>
      </c>
      <c r="CO90" s="289">
        <v>1046</v>
      </c>
      <c r="CP90" s="292">
        <v>1948</v>
      </c>
      <c r="CQ90" s="284">
        <v>42273</v>
      </c>
      <c r="CR90" s="293">
        <v>2672</v>
      </c>
      <c r="CS90" s="288">
        <v>42501</v>
      </c>
      <c r="CT90" s="289">
        <v>868</v>
      </c>
      <c r="CU90" s="292">
        <v>2668</v>
      </c>
      <c r="CV90" s="284">
        <v>42525</v>
      </c>
      <c r="CW90" s="293">
        <v>1297</v>
      </c>
      <c r="CX90" s="288">
        <v>42627</v>
      </c>
      <c r="CY90" s="289">
        <v>934</v>
      </c>
      <c r="CZ90" s="292">
        <v>2761</v>
      </c>
      <c r="DA90" s="284">
        <v>42623</v>
      </c>
      <c r="DB90" s="293">
        <v>1470</v>
      </c>
      <c r="DC90" s="288">
        <v>42865</v>
      </c>
      <c r="DD90" s="289">
        <v>936</v>
      </c>
      <c r="DE90" s="292">
        <v>2820</v>
      </c>
      <c r="DF90" s="284">
        <v>42875</v>
      </c>
      <c r="DG90" s="293">
        <v>2164</v>
      </c>
      <c r="DH90" s="288">
        <v>42991</v>
      </c>
      <c r="DI90" s="289">
        <v>880</v>
      </c>
      <c r="DJ90" s="292">
        <v>2624</v>
      </c>
      <c r="DK90" s="284">
        <v>42994</v>
      </c>
      <c r="DL90" s="293">
        <v>1311</v>
      </c>
    </row>
    <row r="91" spans="1:116" x14ac:dyDescent="0.15">
      <c r="A91" s="165">
        <v>87</v>
      </c>
      <c r="B91" s="164" t="s">
        <v>121</v>
      </c>
      <c r="C91" s="163" t="s">
        <v>224</v>
      </c>
      <c r="D91" s="162" t="s">
        <v>223</v>
      </c>
      <c r="E91" s="161"/>
      <c r="F91" s="242" t="s">
        <v>176</v>
      </c>
      <c r="G91" s="271">
        <v>39218</v>
      </c>
      <c r="H91" s="273">
        <v>302</v>
      </c>
      <c r="I91" s="274">
        <v>706</v>
      </c>
      <c r="J91" s="275">
        <v>39221</v>
      </c>
      <c r="K91" s="277">
        <v>596</v>
      </c>
      <c r="L91" s="271">
        <v>39357</v>
      </c>
      <c r="M91" s="273">
        <v>306</v>
      </c>
      <c r="N91" s="274">
        <v>912</v>
      </c>
      <c r="O91" s="275">
        <v>39361</v>
      </c>
      <c r="P91" s="277">
        <v>545</v>
      </c>
      <c r="Q91" s="271">
        <v>39576</v>
      </c>
      <c r="R91" s="273">
        <v>174</v>
      </c>
      <c r="S91" s="274">
        <v>556</v>
      </c>
      <c r="T91" s="275">
        <v>39578</v>
      </c>
      <c r="U91" s="277">
        <v>456</v>
      </c>
      <c r="V91" s="278">
        <v>39701</v>
      </c>
      <c r="W91" s="279">
        <v>254</v>
      </c>
      <c r="X91" s="274">
        <v>540</v>
      </c>
      <c r="Y91" s="278">
        <v>39704</v>
      </c>
      <c r="Z91" s="272">
        <v>440</v>
      </c>
      <c r="AA91" s="280">
        <v>39952</v>
      </c>
      <c r="AB91" s="281">
        <v>104</v>
      </c>
      <c r="AC91" s="282">
        <v>511</v>
      </c>
      <c r="AD91" s="283">
        <v>39942</v>
      </c>
      <c r="AE91" s="276">
        <v>304</v>
      </c>
      <c r="AF91" s="280">
        <v>40072</v>
      </c>
      <c r="AG91" s="281">
        <v>114</v>
      </c>
      <c r="AH91" s="282">
        <v>672</v>
      </c>
      <c r="AI91" s="284">
        <v>40096</v>
      </c>
      <c r="AJ91" s="285">
        <v>421</v>
      </c>
      <c r="AK91" s="280">
        <v>40304</v>
      </c>
      <c r="AL91" s="281">
        <v>258</v>
      </c>
      <c r="AM91" s="282">
        <v>692</v>
      </c>
      <c r="AN91" s="284">
        <v>40313</v>
      </c>
      <c r="AO91" s="285">
        <v>614</v>
      </c>
      <c r="AP91" s="280">
        <v>40429</v>
      </c>
      <c r="AQ91" s="281">
        <v>234</v>
      </c>
      <c r="AR91" s="282">
        <v>816</v>
      </c>
      <c r="AS91" s="284">
        <v>40453</v>
      </c>
      <c r="AT91" s="285">
        <v>462</v>
      </c>
      <c r="AU91" s="280">
        <v>40681</v>
      </c>
      <c r="AV91" s="281">
        <v>314</v>
      </c>
      <c r="AW91" s="282">
        <v>1145</v>
      </c>
      <c r="AX91" s="284">
        <v>40663</v>
      </c>
      <c r="AY91" s="285">
        <v>628</v>
      </c>
      <c r="AZ91" s="280">
        <v>40801</v>
      </c>
      <c r="BA91" s="281">
        <v>388</v>
      </c>
      <c r="BB91" s="287">
        <v>860</v>
      </c>
      <c r="BC91" s="284">
        <v>40817</v>
      </c>
      <c r="BD91" s="285">
        <v>756</v>
      </c>
      <c r="BE91" s="288">
        <v>41060</v>
      </c>
      <c r="BF91" s="273">
        <v>203</v>
      </c>
      <c r="BG91" s="274">
        <v>522</v>
      </c>
      <c r="BH91" s="284">
        <v>41048</v>
      </c>
      <c r="BI91" s="277">
        <v>116</v>
      </c>
      <c r="BJ91" s="271">
        <v>41163</v>
      </c>
      <c r="BK91" s="289">
        <v>236</v>
      </c>
      <c r="BL91" s="290">
        <v>567</v>
      </c>
      <c r="BM91" s="275">
        <v>41167</v>
      </c>
      <c r="BN91" s="291">
        <v>327</v>
      </c>
      <c r="BO91" s="288">
        <v>41395</v>
      </c>
      <c r="BP91" s="289">
        <v>280</v>
      </c>
      <c r="BQ91" s="292">
        <v>888</v>
      </c>
      <c r="BR91" s="278">
        <v>41398</v>
      </c>
      <c r="BS91" s="293">
        <v>609</v>
      </c>
      <c r="BT91" s="288">
        <v>41541</v>
      </c>
      <c r="BU91" s="289">
        <v>299</v>
      </c>
      <c r="BV91" s="292">
        <v>1030</v>
      </c>
      <c r="BW91" s="278">
        <v>41545</v>
      </c>
      <c r="BX91" s="293">
        <v>571</v>
      </c>
      <c r="BY91" s="288">
        <v>41767</v>
      </c>
      <c r="BZ91" s="289">
        <v>243</v>
      </c>
      <c r="CA91" s="289">
        <v>947</v>
      </c>
      <c r="CB91" s="284">
        <v>41769</v>
      </c>
      <c r="CC91" s="293">
        <v>562</v>
      </c>
      <c r="CD91" s="288">
        <v>41893</v>
      </c>
      <c r="CE91" s="289">
        <v>307</v>
      </c>
      <c r="CF91" s="292">
        <v>965</v>
      </c>
      <c r="CG91" s="284">
        <v>41888</v>
      </c>
      <c r="CH91" s="293">
        <v>415</v>
      </c>
      <c r="CI91" s="288">
        <v>42130</v>
      </c>
      <c r="CJ91" s="289">
        <v>306</v>
      </c>
      <c r="CK91" s="292">
        <v>946</v>
      </c>
      <c r="CL91" s="284">
        <v>42154</v>
      </c>
      <c r="CM91" s="293">
        <v>640</v>
      </c>
      <c r="CN91" s="288">
        <v>42256</v>
      </c>
      <c r="CO91" s="289">
        <v>301</v>
      </c>
      <c r="CP91" s="292">
        <v>1020</v>
      </c>
      <c r="CQ91" s="284">
        <v>42273</v>
      </c>
      <c r="CR91" s="293">
        <v>732</v>
      </c>
      <c r="CS91" s="288">
        <v>42495</v>
      </c>
      <c r="CT91" s="289">
        <v>274</v>
      </c>
      <c r="CU91" s="292">
        <v>1145</v>
      </c>
      <c r="CV91" s="284">
        <v>42525</v>
      </c>
      <c r="CW91" s="293">
        <v>850</v>
      </c>
      <c r="CX91" s="288">
        <v>42627</v>
      </c>
      <c r="CY91" s="289">
        <v>357</v>
      </c>
      <c r="CZ91" s="292">
        <v>725</v>
      </c>
      <c r="DA91" s="284">
        <v>42644</v>
      </c>
      <c r="DB91" s="293">
        <v>594</v>
      </c>
      <c r="DC91" s="288">
        <v>42865</v>
      </c>
      <c r="DD91" s="289">
        <v>288</v>
      </c>
      <c r="DE91" s="292">
        <v>1330</v>
      </c>
      <c r="DF91" s="284">
        <v>42875</v>
      </c>
      <c r="DG91" s="293">
        <v>721</v>
      </c>
      <c r="DH91" s="288">
        <v>42990</v>
      </c>
      <c r="DI91" s="289">
        <v>283</v>
      </c>
      <c r="DJ91" s="292">
        <v>1245</v>
      </c>
      <c r="DK91" s="284">
        <v>42994</v>
      </c>
      <c r="DL91" s="293">
        <v>659</v>
      </c>
    </row>
    <row r="92" spans="1:116" x14ac:dyDescent="0.15">
      <c r="A92" s="165">
        <v>88</v>
      </c>
      <c r="B92" s="164" t="s">
        <v>121</v>
      </c>
      <c r="C92" s="163" t="s">
        <v>222</v>
      </c>
      <c r="D92" s="162" t="s">
        <v>122</v>
      </c>
      <c r="E92" s="161" t="s">
        <v>137</v>
      </c>
      <c r="F92" s="242" t="s">
        <v>176</v>
      </c>
      <c r="G92" s="271">
        <v>39218</v>
      </c>
      <c r="H92" s="273">
        <v>368</v>
      </c>
      <c r="I92" s="274">
        <v>1048</v>
      </c>
      <c r="J92" s="275">
        <v>39221</v>
      </c>
      <c r="K92" s="277">
        <v>1051</v>
      </c>
      <c r="L92" s="271">
        <v>39357</v>
      </c>
      <c r="M92" s="273">
        <v>339</v>
      </c>
      <c r="N92" s="274">
        <v>1011</v>
      </c>
      <c r="O92" s="275">
        <v>39361</v>
      </c>
      <c r="P92" s="277">
        <v>1102</v>
      </c>
      <c r="Q92" s="271">
        <v>39576</v>
      </c>
      <c r="R92" s="273">
        <v>358</v>
      </c>
      <c r="S92" s="274">
        <v>995</v>
      </c>
      <c r="T92" s="275">
        <v>39578</v>
      </c>
      <c r="U92" s="277">
        <v>643</v>
      </c>
      <c r="V92" s="278">
        <v>39701</v>
      </c>
      <c r="W92" s="279">
        <v>296</v>
      </c>
      <c r="X92" s="274">
        <v>1060</v>
      </c>
      <c r="Y92" s="278">
        <v>39704</v>
      </c>
      <c r="Z92" s="285">
        <v>1361</v>
      </c>
      <c r="AA92" s="288">
        <v>39952</v>
      </c>
      <c r="AB92" s="281">
        <v>208</v>
      </c>
      <c r="AC92" s="282">
        <v>1007</v>
      </c>
      <c r="AD92" s="294">
        <v>39942</v>
      </c>
      <c r="AE92" s="276">
        <v>856</v>
      </c>
      <c r="AF92" s="280">
        <v>40072</v>
      </c>
      <c r="AG92" s="281">
        <v>256</v>
      </c>
      <c r="AH92" s="282">
        <v>1169</v>
      </c>
      <c r="AI92" s="284">
        <v>40096</v>
      </c>
      <c r="AJ92" s="285">
        <v>1164</v>
      </c>
      <c r="AK92" s="280">
        <v>40304</v>
      </c>
      <c r="AL92" s="281">
        <v>278</v>
      </c>
      <c r="AM92" s="282">
        <v>913</v>
      </c>
      <c r="AN92" s="284">
        <v>40313</v>
      </c>
      <c r="AO92" s="285">
        <v>1222</v>
      </c>
      <c r="AP92" s="280">
        <v>40429</v>
      </c>
      <c r="AQ92" s="281">
        <v>316</v>
      </c>
      <c r="AR92" s="282">
        <v>831</v>
      </c>
      <c r="AS92" s="284">
        <v>40453</v>
      </c>
      <c r="AT92" s="285">
        <v>1065</v>
      </c>
      <c r="AU92" s="280">
        <v>40681</v>
      </c>
      <c r="AV92" s="281">
        <v>252</v>
      </c>
      <c r="AW92" s="282">
        <v>1130</v>
      </c>
      <c r="AX92" s="284">
        <v>40663</v>
      </c>
      <c r="AY92" s="285">
        <v>1319</v>
      </c>
      <c r="AZ92" s="280">
        <v>40801</v>
      </c>
      <c r="BA92" s="281">
        <v>255</v>
      </c>
      <c r="BB92" s="287">
        <v>835</v>
      </c>
      <c r="BC92" s="284">
        <v>40817</v>
      </c>
      <c r="BD92" s="285">
        <v>1419</v>
      </c>
      <c r="BE92" s="288">
        <v>41051</v>
      </c>
      <c r="BF92" s="273">
        <v>242</v>
      </c>
      <c r="BG92" s="274">
        <v>760</v>
      </c>
      <c r="BH92" s="284">
        <v>41048</v>
      </c>
      <c r="BI92" s="277">
        <v>1208</v>
      </c>
      <c r="BJ92" s="271">
        <v>41163</v>
      </c>
      <c r="BK92" s="289">
        <v>312</v>
      </c>
      <c r="BL92" s="290">
        <v>1058</v>
      </c>
      <c r="BM92" s="275">
        <v>41167</v>
      </c>
      <c r="BN92" s="291">
        <v>1630</v>
      </c>
      <c r="BO92" s="288">
        <v>41401</v>
      </c>
      <c r="BP92" s="289">
        <v>293</v>
      </c>
      <c r="BQ92" s="292">
        <v>1210</v>
      </c>
      <c r="BR92" s="283">
        <v>41412</v>
      </c>
      <c r="BS92" s="295">
        <v>1442</v>
      </c>
      <c r="BT92" s="288">
        <v>41542</v>
      </c>
      <c r="BU92" s="289">
        <v>296</v>
      </c>
      <c r="BV92" s="292">
        <v>1256</v>
      </c>
      <c r="BW92" s="283">
        <v>41545</v>
      </c>
      <c r="BX92" s="295">
        <v>1435</v>
      </c>
      <c r="BY92" s="288">
        <v>41788</v>
      </c>
      <c r="BZ92" s="289">
        <v>271</v>
      </c>
      <c r="CA92" s="289">
        <v>1360</v>
      </c>
      <c r="CB92" s="284">
        <v>41762</v>
      </c>
      <c r="CC92" s="295">
        <v>1509</v>
      </c>
      <c r="CD92" s="288">
        <v>41893</v>
      </c>
      <c r="CE92" s="289">
        <v>372</v>
      </c>
      <c r="CF92" s="292">
        <v>1630</v>
      </c>
      <c r="CG92" s="284">
        <v>41923</v>
      </c>
      <c r="CH92" s="295">
        <v>1277</v>
      </c>
      <c r="CI92" s="288">
        <v>42130</v>
      </c>
      <c r="CJ92" s="289">
        <v>459</v>
      </c>
      <c r="CK92" s="292">
        <v>2163</v>
      </c>
      <c r="CL92" s="284">
        <v>42133</v>
      </c>
      <c r="CM92" s="295">
        <v>1694</v>
      </c>
      <c r="CN92" s="288">
        <v>42256</v>
      </c>
      <c r="CO92" s="289">
        <v>376</v>
      </c>
      <c r="CP92" s="292">
        <v>1506</v>
      </c>
      <c r="CQ92" s="284">
        <v>42273</v>
      </c>
      <c r="CR92" s="295">
        <v>1676</v>
      </c>
      <c r="CS92" s="288">
        <v>42501</v>
      </c>
      <c r="CT92" s="289">
        <v>330</v>
      </c>
      <c r="CU92" s="292">
        <v>1881</v>
      </c>
      <c r="CV92" s="284">
        <v>42525</v>
      </c>
      <c r="CW92" s="295">
        <v>1610</v>
      </c>
      <c r="CX92" s="288">
        <v>42621</v>
      </c>
      <c r="CY92" s="289">
        <v>358</v>
      </c>
      <c r="CZ92" s="292">
        <v>1985</v>
      </c>
      <c r="DA92" s="284">
        <v>42644</v>
      </c>
      <c r="DB92" s="295">
        <v>2005</v>
      </c>
      <c r="DC92" s="288">
        <v>42865</v>
      </c>
      <c r="DD92" s="289">
        <v>349</v>
      </c>
      <c r="DE92" s="292">
        <v>1899</v>
      </c>
      <c r="DF92" s="284">
        <v>42861</v>
      </c>
      <c r="DG92" s="295">
        <v>1753</v>
      </c>
      <c r="DH92" s="288">
        <v>42985</v>
      </c>
      <c r="DI92" s="289">
        <v>347</v>
      </c>
      <c r="DJ92" s="292">
        <v>2299</v>
      </c>
      <c r="DK92" s="284">
        <v>42994</v>
      </c>
      <c r="DL92" s="295">
        <v>1754</v>
      </c>
    </row>
    <row r="93" spans="1:116" x14ac:dyDescent="0.15">
      <c r="A93" s="165">
        <v>89</v>
      </c>
      <c r="B93" s="164" t="s">
        <v>121</v>
      </c>
      <c r="C93" s="163" t="s">
        <v>208</v>
      </c>
      <c r="D93" s="162" t="s">
        <v>221</v>
      </c>
      <c r="E93" s="161"/>
      <c r="F93" s="242" t="s">
        <v>176</v>
      </c>
      <c r="G93" s="271">
        <v>39219</v>
      </c>
      <c r="H93" s="273">
        <v>6569</v>
      </c>
      <c r="I93" s="274">
        <v>9070</v>
      </c>
      <c r="J93" s="275">
        <v>39221</v>
      </c>
      <c r="K93" s="277">
        <v>2703</v>
      </c>
      <c r="L93" s="271">
        <v>39357</v>
      </c>
      <c r="M93" s="273">
        <v>6876</v>
      </c>
      <c r="N93" s="282">
        <v>8687</v>
      </c>
      <c r="O93" s="275">
        <v>39361</v>
      </c>
      <c r="P93" s="277">
        <v>2452</v>
      </c>
      <c r="Q93" s="271">
        <v>39567</v>
      </c>
      <c r="R93" s="273">
        <v>3220</v>
      </c>
      <c r="S93" s="282">
        <v>5656</v>
      </c>
      <c r="T93" s="275">
        <v>39578</v>
      </c>
      <c r="U93" s="277">
        <v>1495</v>
      </c>
      <c r="V93" s="278">
        <v>39707</v>
      </c>
      <c r="W93" s="279">
        <v>2356</v>
      </c>
      <c r="X93" s="274">
        <v>4746</v>
      </c>
      <c r="Y93" s="278">
        <v>39718</v>
      </c>
      <c r="Z93" s="272">
        <v>2273</v>
      </c>
      <c r="AA93" s="280">
        <v>39952</v>
      </c>
      <c r="AB93" s="281">
        <v>1661</v>
      </c>
      <c r="AC93" s="282">
        <v>4302</v>
      </c>
      <c r="AD93" s="283">
        <v>39942</v>
      </c>
      <c r="AE93" s="276">
        <v>954</v>
      </c>
      <c r="AF93" s="280">
        <v>40072</v>
      </c>
      <c r="AG93" s="281">
        <v>1786</v>
      </c>
      <c r="AH93" s="282">
        <v>4323</v>
      </c>
      <c r="AI93" s="283">
        <v>40096</v>
      </c>
      <c r="AJ93" s="277">
        <v>1119</v>
      </c>
      <c r="AK93" s="280">
        <v>40311</v>
      </c>
      <c r="AL93" s="281">
        <v>1769</v>
      </c>
      <c r="AM93" s="282">
        <v>5062</v>
      </c>
      <c r="AN93" s="283">
        <v>40313</v>
      </c>
      <c r="AO93" s="277">
        <v>1212</v>
      </c>
      <c r="AP93" s="280">
        <v>40444</v>
      </c>
      <c r="AQ93" s="281">
        <v>2286</v>
      </c>
      <c r="AR93" s="282">
        <v>6977</v>
      </c>
      <c r="AS93" s="283">
        <v>40446</v>
      </c>
      <c r="AT93" s="277">
        <v>1170</v>
      </c>
      <c r="AU93" s="280">
        <v>40682</v>
      </c>
      <c r="AV93" s="281">
        <v>2415</v>
      </c>
      <c r="AW93" s="282">
        <v>4837</v>
      </c>
      <c r="AX93" s="283">
        <v>40677</v>
      </c>
      <c r="AY93" s="277">
        <v>1033</v>
      </c>
      <c r="AZ93" s="280">
        <v>40801</v>
      </c>
      <c r="BA93" s="281">
        <v>2989</v>
      </c>
      <c r="BB93" s="287">
        <v>4926</v>
      </c>
      <c r="BC93" s="283">
        <v>40810</v>
      </c>
      <c r="BD93" s="277">
        <v>1131</v>
      </c>
      <c r="BE93" s="288">
        <v>41059</v>
      </c>
      <c r="BF93" s="273">
        <v>1634</v>
      </c>
      <c r="BG93" s="274">
        <v>2729</v>
      </c>
      <c r="BH93" s="284">
        <v>41041</v>
      </c>
      <c r="BI93" s="277">
        <v>1071</v>
      </c>
      <c r="BJ93" s="271">
        <v>41165</v>
      </c>
      <c r="BK93" s="289">
        <v>1574</v>
      </c>
      <c r="BL93" s="290">
        <v>1904</v>
      </c>
      <c r="BM93" s="275">
        <v>41167</v>
      </c>
      <c r="BN93" s="291">
        <v>1188</v>
      </c>
      <c r="BO93" s="296">
        <v>41396</v>
      </c>
      <c r="BP93" s="297">
        <v>2080</v>
      </c>
      <c r="BQ93" s="292">
        <v>4468</v>
      </c>
      <c r="BR93" s="284">
        <v>41412</v>
      </c>
      <c r="BS93" s="295">
        <v>1178</v>
      </c>
      <c r="BT93" s="296">
        <v>41550</v>
      </c>
      <c r="BU93" s="297">
        <v>1537</v>
      </c>
      <c r="BV93" s="292">
        <v>2337</v>
      </c>
      <c r="BW93" s="284">
        <v>41552</v>
      </c>
      <c r="BX93" s="295">
        <v>1234</v>
      </c>
      <c r="BY93" s="288">
        <v>41766</v>
      </c>
      <c r="BZ93" s="289">
        <v>1626</v>
      </c>
      <c r="CA93" s="289">
        <v>2337</v>
      </c>
      <c r="CB93" s="284">
        <v>41769</v>
      </c>
      <c r="CC93" s="295">
        <v>791</v>
      </c>
      <c r="CD93" s="296">
        <v>41891</v>
      </c>
      <c r="CE93" s="297">
        <v>1704</v>
      </c>
      <c r="CF93" s="292">
        <v>2503</v>
      </c>
      <c r="CG93" s="284">
        <v>41888</v>
      </c>
      <c r="CH93" s="295">
        <v>648</v>
      </c>
      <c r="CI93" s="296">
        <v>42130</v>
      </c>
      <c r="CJ93" s="297">
        <v>1824</v>
      </c>
      <c r="CK93" s="292">
        <v>2704</v>
      </c>
      <c r="CL93" s="284">
        <v>42140</v>
      </c>
      <c r="CM93" s="295">
        <v>821</v>
      </c>
      <c r="CN93" s="296">
        <v>42257</v>
      </c>
      <c r="CO93" s="297">
        <v>1947</v>
      </c>
      <c r="CP93" s="292">
        <v>2509</v>
      </c>
      <c r="CQ93" s="284">
        <v>42273</v>
      </c>
      <c r="CR93" s="295">
        <v>586</v>
      </c>
      <c r="CS93" s="296">
        <v>42501</v>
      </c>
      <c r="CT93" s="297">
        <v>1561</v>
      </c>
      <c r="CU93" s="292">
        <v>2338</v>
      </c>
      <c r="CV93" s="284">
        <v>42497</v>
      </c>
      <c r="CW93" s="295">
        <v>754</v>
      </c>
      <c r="CX93" s="296">
        <v>42628</v>
      </c>
      <c r="CY93" s="297">
        <v>1799</v>
      </c>
      <c r="CZ93" s="292">
        <v>2061</v>
      </c>
      <c r="DA93" s="284">
        <v>42637</v>
      </c>
      <c r="DB93" s="295">
        <v>576</v>
      </c>
      <c r="DC93" s="296">
        <v>42865</v>
      </c>
      <c r="DD93" s="297">
        <v>1695</v>
      </c>
      <c r="DE93" s="292">
        <v>2496</v>
      </c>
      <c r="DF93" s="284">
        <v>42875</v>
      </c>
      <c r="DG93" s="295">
        <v>788</v>
      </c>
      <c r="DH93" s="296">
        <v>42985</v>
      </c>
      <c r="DI93" s="297">
        <v>1368</v>
      </c>
      <c r="DJ93" s="292">
        <v>1840</v>
      </c>
      <c r="DK93" s="284">
        <v>42987</v>
      </c>
      <c r="DL93" s="295">
        <v>682</v>
      </c>
    </row>
    <row r="94" spans="1:116" ht="14" thickBot="1" x14ac:dyDescent="0.2">
      <c r="A94" s="180">
        <v>90</v>
      </c>
      <c r="B94" s="179" t="s">
        <v>121</v>
      </c>
      <c r="C94" s="178" t="s">
        <v>208</v>
      </c>
      <c r="D94" s="177" t="s">
        <v>220</v>
      </c>
      <c r="E94" s="176" t="s">
        <v>219</v>
      </c>
      <c r="F94" s="245" t="s">
        <v>176</v>
      </c>
      <c r="G94" s="298">
        <v>39219</v>
      </c>
      <c r="H94" s="300">
        <v>434</v>
      </c>
      <c r="I94" s="301">
        <v>2645</v>
      </c>
      <c r="J94" s="303">
        <v>39221</v>
      </c>
      <c r="K94" s="302">
        <v>1790</v>
      </c>
      <c r="L94" s="298">
        <v>39357</v>
      </c>
      <c r="M94" s="300">
        <v>395</v>
      </c>
      <c r="N94" s="301">
        <v>2795</v>
      </c>
      <c r="O94" s="303">
        <v>39361</v>
      </c>
      <c r="P94" s="302">
        <v>2180</v>
      </c>
      <c r="Q94" s="298">
        <v>39567</v>
      </c>
      <c r="R94" s="300">
        <v>481</v>
      </c>
      <c r="S94" s="301">
        <v>3236</v>
      </c>
      <c r="T94" s="303">
        <v>39578</v>
      </c>
      <c r="U94" s="302">
        <v>2362</v>
      </c>
      <c r="V94" s="305">
        <v>39709</v>
      </c>
      <c r="W94" s="306">
        <v>612</v>
      </c>
      <c r="X94" s="301">
        <v>2631</v>
      </c>
      <c r="Y94" s="305">
        <v>39711</v>
      </c>
      <c r="Z94" s="299">
        <v>2014</v>
      </c>
      <c r="AA94" s="307">
        <v>39939</v>
      </c>
      <c r="AB94" s="308">
        <v>368</v>
      </c>
      <c r="AC94" s="309">
        <v>2527</v>
      </c>
      <c r="AD94" s="310">
        <v>39942</v>
      </c>
      <c r="AE94" s="304">
        <v>2591</v>
      </c>
      <c r="AF94" s="307">
        <v>40072</v>
      </c>
      <c r="AG94" s="308">
        <v>322</v>
      </c>
      <c r="AH94" s="309">
        <v>3210</v>
      </c>
      <c r="AI94" s="310">
        <v>40096</v>
      </c>
      <c r="AJ94" s="302">
        <v>3145</v>
      </c>
      <c r="AK94" s="307">
        <v>40302</v>
      </c>
      <c r="AL94" s="308">
        <v>365</v>
      </c>
      <c r="AM94" s="309">
        <v>2593</v>
      </c>
      <c r="AN94" s="310">
        <v>40299</v>
      </c>
      <c r="AO94" s="302">
        <v>2092</v>
      </c>
      <c r="AP94" s="307">
        <v>40444</v>
      </c>
      <c r="AQ94" s="308">
        <v>492</v>
      </c>
      <c r="AR94" s="309">
        <v>2493</v>
      </c>
      <c r="AS94" s="310">
        <v>40453</v>
      </c>
      <c r="AT94" s="302">
        <v>2529</v>
      </c>
      <c r="AU94" s="307">
        <v>40682</v>
      </c>
      <c r="AV94" s="308">
        <v>356</v>
      </c>
      <c r="AW94" s="309">
        <v>2350</v>
      </c>
      <c r="AX94" s="310">
        <v>40670</v>
      </c>
      <c r="AY94" s="302">
        <v>1985</v>
      </c>
      <c r="AZ94" s="307">
        <v>40806</v>
      </c>
      <c r="BA94" s="308">
        <v>444</v>
      </c>
      <c r="BB94" s="311">
        <v>2741</v>
      </c>
      <c r="BC94" s="310">
        <v>40817</v>
      </c>
      <c r="BD94" s="302">
        <v>2811</v>
      </c>
      <c r="BE94" s="312">
        <v>41031</v>
      </c>
      <c r="BF94" s="300">
        <v>1063</v>
      </c>
      <c r="BG94" s="301">
        <v>2576</v>
      </c>
      <c r="BH94" s="313">
        <v>41034</v>
      </c>
      <c r="BI94" s="302">
        <v>2171</v>
      </c>
      <c r="BJ94" s="298">
        <v>41165</v>
      </c>
      <c r="BK94" s="314">
        <v>539</v>
      </c>
      <c r="BL94" s="315">
        <v>2286</v>
      </c>
      <c r="BM94" s="303">
        <v>41174</v>
      </c>
      <c r="BN94" s="316">
        <v>2181</v>
      </c>
      <c r="BO94" s="317">
        <v>41396</v>
      </c>
      <c r="BP94" s="318">
        <v>382</v>
      </c>
      <c r="BQ94" s="315">
        <v>2419</v>
      </c>
      <c r="BR94" s="313">
        <v>41412</v>
      </c>
      <c r="BS94" s="319">
        <v>2121</v>
      </c>
      <c r="BT94" s="317">
        <v>41555</v>
      </c>
      <c r="BU94" s="318">
        <v>426</v>
      </c>
      <c r="BV94" s="315">
        <v>2290</v>
      </c>
      <c r="BW94" s="313">
        <v>41559</v>
      </c>
      <c r="BX94" s="319">
        <v>2182</v>
      </c>
      <c r="BY94" s="317">
        <v>41788</v>
      </c>
      <c r="BZ94" s="318">
        <v>383</v>
      </c>
      <c r="CA94" s="315">
        <v>2269</v>
      </c>
      <c r="CB94" s="313">
        <v>41762</v>
      </c>
      <c r="CC94" s="319">
        <v>2169</v>
      </c>
      <c r="CD94" s="317">
        <v>41893</v>
      </c>
      <c r="CE94" s="318">
        <v>425</v>
      </c>
      <c r="CF94" s="315">
        <v>2108</v>
      </c>
      <c r="CG94" s="313">
        <v>41888</v>
      </c>
      <c r="CH94" s="319">
        <v>1656</v>
      </c>
      <c r="CI94" s="317">
        <v>42136</v>
      </c>
      <c r="CJ94" s="318">
        <v>331</v>
      </c>
      <c r="CK94" s="315">
        <v>1889</v>
      </c>
      <c r="CL94" s="313">
        <v>42140</v>
      </c>
      <c r="CM94" s="319">
        <v>1745</v>
      </c>
      <c r="CN94" s="317">
        <v>42263</v>
      </c>
      <c r="CO94" s="318">
        <v>436</v>
      </c>
      <c r="CP94" s="315">
        <v>2035</v>
      </c>
      <c r="CQ94" s="313">
        <v>42273</v>
      </c>
      <c r="CR94" s="319">
        <v>1890</v>
      </c>
      <c r="CS94" s="317">
        <v>42501</v>
      </c>
      <c r="CT94" s="318">
        <v>388</v>
      </c>
      <c r="CU94" s="315">
        <v>2028</v>
      </c>
      <c r="CV94" s="313">
        <v>42525</v>
      </c>
      <c r="CW94" s="319">
        <v>1632</v>
      </c>
      <c r="CX94" s="317">
        <v>42628</v>
      </c>
      <c r="CY94" s="318">
        <v>455</v>
      </c>
      <c r="CZ94" s="315">
        <v>1881</v>
      </c>
      <c r="DA94" s="313">
        <v>42644</v>
      </c>
      <c r="DB94" s="319">
        <v>1744</v>
      </c>
      <c r="DC94" s="317">
        <v>42866</v>
      </c>
      <c r="DD94" s="318">
        <v>422</v>
      </c>
      <c r="DE94" s="315">
        <v>2045</v>
      </c>
      <c r="DF94" s="313">
        <v>42889</v>
      </c>
      <c r="DG94" s="319">
        <v>1584</v>
      </c>
      <c r="DH94" s="317">
        <v>42991</v>
      </c>
      <c r="DI94" s="318">
        <v>1066</v>
      </c>
      <c r="DJ94" s="315">
        <v>1950</v>
      </c>
      <c r="DK94" s="313">
        <v>42987</v>
      </c>
      <c r="DL94" s="319">
        <v>1957</v>
      </c>
    </row>
    <row r="95" spans="1:116" x14ac:dyDescent="0.15">
      <c r="A95" s="175">
        <v>91</v>
      </c>
      <c r="B95" s="174" t="s">
        <v>121</v>
      </c>
      <c r="C95" s="173" t="s">
        <v>218</v>
      </c>
      <c r="D95" s="172" t="s">
        <v>217</v>
      </c>
      <c r="E95" s="171" t="s">
        <v>216</v>
      </c>
      <c r="F95" s="244" t="s">
        <v>176</v>
      </c>
      <c r="G95" s="249">
        <v>39219</v>
      </c>
      <c r="H95" s="251">
        <v>5036</v>
      </c>
      <c r="I95" s="252">
        <v>6091</v>
      </c>
      <c r="J95" s="254">
        <v>39221</v>
      </c>
      <c r="K95" s="253">
        <v>2204</v>
      </c>
      <c r="L95" s="249">
        <v>39357</v>
      </c>
      <c r="M95" s="251">
        <v>5724</v>
      </c>
      <c r="N95" s="252">
        <v>6082</v>
      </c>
      <c r="O95" s="254">
        <v>39361</v>
      </c>
      <c r="P95" s="253">
        <v>1627</v>
      </c>
      <c r="Q95" s="256">
        <v>39575</v>
      </c>
      <c r="R95" s="251">
        <v>4996</v>
      </c>
      <c r="S95" s="252">
        <v>6281</v>
      </c>
      <c r="T95" s="254">
        <v>39571</v>
      </c>
      <c r="U95" s="253">
        <v>2758</v>
      </c>
      <c r="V95" s="257">
        <v>39700</v>
      </c>
      <c r="W95" s="258">
        <v>5296</v>
      </c>
      <c r="X95" s="252">
        <v>6031</v>
      </c>
      <c r="Y95" s="257">
        <v>39711</v>
      </c>
      <c r="Z95" s="250">
        <v>1458</v>
      </c>
      <c r="AA95" s="259">
        <v>39939</v>
      </c>
      <c r="AB95" s="260">
        <v>1952</v>
      </c>
      <c r="AC95" s="261">
        <v>2141</v>
      </c>
      <c r="AD95" s="262">
        <v>39942</v>
      </c>
      <c r="AE95" s="255">
        <v>806</v>
      </c>
      <c r="AF95" s="259">
        <v>40072</v>
      </c>
      <c r="AG95" s="260">
        <v>4255</v>
      </c>
      <c r="AH95" s="261">
        <v>5306</v>
      </c>
      <c r="AI95" s="262">
        <v>40096</v>
      </c>
      <c r="AJ95" s="253">
        <v>1297</v>
      </c>
      <c r="AK95" s="259">
        <v>40311</v>
      </c>
      <c r="AL95" s="260">
        <v>4392</v>
      </c>
      <c r="AM95" s="261">
        <v>5254</v>
      </c>
      <c r="AN95" s="262">
        <v>40299</v>
      </c>
      <c r="AO95" s="253">
        <v>2511</v>
      </c>
      <c r="AP95" s="259">
        <v>40429</v>
      </c>
      <c r="AQ95" s="260">
        <v>4687</v>
      </c>
      <c r="AR95" s="261">
        <v>5552</v>
      </c>
      <c r="AS95" s="262">
        <v>40453</v>
      </c>
      <c r="AT95" s="253">
        <v>1088</v>
      </c>
      <c r="AU95" s="259">
        <v>40682</v>
      </c>
      <c r="AV95" s="260">
        <v>4461</v>
      </c>
      <c r="AW95" s="261">
        <v>6346</v>
      </c>
      <c r="AX95" s="262">
        <v>40684</v>
      </c>
      <c r="AY95" s="253">
        <v>1750</v>
      </c>
      <c r="AZ95" s="259">
        <v>40794</v>
      </c>
      <c r="BA95" s="260">
        <v>5250</v>
      </c>
      <c r="BB95" s="263">
        <v>7292</v>
      </c>
      <c r="BC95" s="262">
        <v>40810</v>
      </c>
      <c r="BD95" s="253">
        <v>1007</v>
      </c>
      <c r="BE95" s="264">
        <v>41059</v>
      </c>
      <c r="BF95" s="251">
        <v>2892</v>
      </c>
      <c r="BG95" s="252">
        <v>3350</v>
      </c>
      <c r="BH95" s="265">
        <v>41048</v>
      </c>
      <c r="BI95" s="253">
        <v>1658</v>
      </c>
      <c r="BJ95" s="249">
        <v>41165</v>
      </c>
      <c r="BK95" s="266">
        <v>3868</v>
      </c>
      <c r="BL95" s="267">
        <v>4027</v>
      </c>
      <c r="BM95" s="254">
        <v>41174</v>
      </c>
      <c r="BN95" s="268">
        <v>1811</v>
      </c>
      <c r="BO95" s="264">
        <v>41408</v>
      </c>
      <c r="BP95" s="266">
        <v>5298</v>
      </c>
      <c r="BQ95" s="269">
        <v>8052</v>
      </c>
      <c r="BR95" s="265">
        <v>41426</v>
      </c>
      <c r="BS95" s="270">
        <v>2443</v>
      </c>
      <c r="BT95" s="264">
        <v>41541</v>
      </c>
      <c r="BU95" s="266">
        <v>5780</v>
      </c>
      <c r="BV95" s="269">
        <v>7274</v>
      </c>
      <c r="BW95" s="265">
        <v>41545</v>
      </c>
      <c r="BX95" s="270">
        <v>2341</v>
      </c>
      <c r="BY95" s="264">
        <v>41773</v>
      </c>
      <c r="BZ95" s="266">
        <v>4787</v>
      </c>
      <c r="CA95" s="266">
        <v>7410</v>
      </c>
      <c r="CB95" s="265">
        <v>41769</v>
      </c>
      <c r="CC95" s="270">
        <v>2584</v>
      </c>
      <c r="CD95" s="264">
        <v>41886</v>
      </c>
      <c r="CE95" s="266">
        <v>5338</v>
      </c>
      <c r="CF95" s="266">
        <v>6707</v>
      </c>
      <c r="CG95" s="265">
        <v>41909</v>
      </c>
      <c r="CH95" s="270">
        <v>1655</v>
      </c>
      <c r="CI95" s="264">
        <v>42130</v>
      </c>
      <c r="CJ95" s="266">
        <v>4221</v>
      </c>
      <c r="CK95" s="266">
        <v>6634</v>
      </c>
      <c r="CL95" s="265">
        <v>42133</v>
      </c>
      <c r="CM95" s="270">
        <v>2653</v>
      </c>
      <c r="CN95" s="264">
        <v>42264</v>
      </c>
      <c r="CO95" s="266">
        <v>5651</v>
      </c>
      <c r="CP95" s="266">
        <v>7769</v>
      </c>
      <c r="CQ95" s="265">
        <v>42273</v>
      </c>
      <c r="CR95" s="270">
        <v>2262</v>
      </c>
      <c r="CS95" s="264">
        <v>42501</v>
      </c>
      <c r="CT95" s="266">
        <v>6222</v>
      </c>
      <c r="CU95" s="266">
        <v>8748</v>
      </c>
      <c r="CV95" s="265">
        <v>42525</v>
      </c>
      <c r="CW95" s="270">
        <v>4257</v>
      </c>
      <c r="CX95" s="264">
        <v>42634</v>
      </c>
      <c r="CY95" s="266">
        <v>5493</v>
      </c>
      <c r="CZ95" s="266">
        <v>9476</v>
      </c>
      <c r="DA95" s="265">
        <v>42644</v>
      </c>
      <c r="DB95" s="270">
        <v>1952</v>
      </c>
      <c r="DC95" s="264">
        <v>42866</v>
      </c>
      <c r="DD95" s="266">
        <v>6045</v>
      </c>
      <c r="DE95" s="266">
        <v>10126</v>
      </c>
      <c r="DF95" s="265">
        <v>42889</v>
      </c>
      <c r="DG95" s="270">
        <v>2665</v>
      </c>
      <c r="DH95" s="264">
        <v>42985</v>
      </c>
      <c r="DI95" s="266">
        <v>5531</v>
      </c>
      <c r="DJ95" s="266">
        <v>8837</v>
      </c>
      <c r="DK95" s="265">
        <v>42994</v>
      </c>
      <c r="DL95" s="270">
        <v>4890</v>
      </c>
    </row>
    <row r="96" spans="1:116" x14ac:dyDescent="0.15">
      <c r="A96" s="165">
        <v>92</v>
      </c>
      <c r="B96" s="164" t="s">
        <v>121</v>
      </c>
      <c r="C96" s="163" t="s">
        <v>126</v>
      </c>
      <c r="D96" s="162" t="s">
        <v>136</v>
      </c>
      <c r="E96" s="161" t="s">
        <v>215</v>
      </c>
      <c r="F96" s="242" t="s">
        <v>176</v>
      </c>
      <c r="G96" s="271">
        <v>39212</v>
      </c>
      <c r="H96" s="273">
        <v>7893</v>
      </c>
      <c r="I96" s="274">
        <v>10566</v>
      </c>
      <c r="J96" s="275">
        <v>39214</v>
      </c>
      <c r="K96" s="277">
        <v>4690</v>
      </c>
      <c r="L96" s="271">
        <v>39357</v>
      </c>
      <c r="M96" s="273">
        <v>9198</v>
      </c>
      <c r="N96" s="274">
        <v>12958</v>
      </c>
      <c r="O96" s="275">
        <v>39361</v>
      </c>
      <c r="P96" s="277">
        <v>5163</v>
      </c>
      <c r="Q96" s="271">
        <v>39568</v>
      </c>
      <c r="R96" s="273">
        <v>3211</v>
      </c>
      <c r="S96" s="274">
        <v>13346</v>
      </c>
      <c r="T96" s="275">
        <v>39571</v>
      </c>
      <c r="U96" s="277">
        <v>7747</v>
      </c>
      <c r="V96" s="278">
        <v>39701</v>
      </c>
      <c r="W96" s="279">
        <v>9044</v>
      </c>
      <c r="X96" s="274">
        <v>13012</v>
      </c>
      <c r="Y96" s="278">
        <v>39704</v>
      </c>
      <c r="Z96" s="272">
        <v>7078</v>
      </c>
      <c r="AA96" s="280">
        <v>39939</v>
      </c>
      <c r="AB96" s="281">
        <v>9175</v>
      </c>
      <c r="AC96" s="282">
        <v>13802</v>
      </c>
      <c r="AD96" s="283">
        <v>39942</v>
      </c>
      <c r="AE96" s="276">
        <v>8087</v>
      </c>
      <c r="AF96" s="280">
        <v>40072</v>
      </c>
      <c r="AG96" s="281">
        <v>8688</v>
      </c>
      <c r="AH96" s="282">
        <v>15500</v>
      </c>
      <c r="AI96" s="284">
        <v>40096</v>
      </c>
      <c r="AJ96" s="285">
        <v>9745</v>
      </c>
      <c r="AK96" s="280">
        <v>40304</v>
      </c>
      <c r="AL96" s="281">
        <v>10891</v>
      </c>
      <c r="AM96" s="282">
        <v>14219</v>
      </c>
      <c r="AN96" s="284">
        <v>40313</v>
      </c>
      <c r="AO96" s="285">
        <v>7738</v>
      </c>
      <c r="AP96" s="280">
        <v>40429</v>
      </c>
      <c r="AQ96" s="281">
        <v>9123</v>
      </c>
      <c r="AR96" s="282">
        <v>14574</v>
      </c>
      <c r="AS96" s="284">
        <v>40453</v>
      </c>
      <c r="AT96" s="286">
        <v>7311</v>
      </c>
      <c r="AU96" s="280">
        <v>40681</v>
      </c>
      <c r="AV96" s="281">
        <v>9253</v>
      </c>
      <c r="AW96" s="282">
        <v>12881</v>
      </c>
      <c r="AX96" s="284">
        <v>40663</v>
      </c>
      <c r="AY96" s="286">
        <v>8963</v>
      </c>
      <c r="AZ96" s="280">
        <v>40801</v>
      </c>
      <c r="BA96" s="281">
        <v>10759</v>
      </c>
      <c r="BB96" s="287">
        <v>14081</v>
      </c>
      <c r="BC96" s="284">
        <v>40817</v>
      </c>
      <c r="BD96" s="286">
        <v>9210</v>
      </c>
      <c r="BE96" s="288">
        <v>41053</v>
      </c>
      <c r="BF96" s="273">
        <v>3439</v>
      </c>
      <c r="BG96" s="274">
        <v>8189</v>
      </c>
      <c r="BH96" s="284">
        <v>41041</v>
      </c>
      <c r="BI96" s="277">
        <v>7573</v>
      </c>
      <c r="BJ96" s="271">
        <v>41163</v>
      </c>
      <c r="BK96" s="289">
        <v>4331</v>
      </c>
      <c r="BL96" s="290">
        <v>13446</v>
      </c>
      <c r="BM96" s="275">
        <v>41167</v>
      </c>
      <c r="BN96" s="291">
        <v>10237</v>
      </c>
      <c r="BO96" s="288">
        <v>41408</v>
      </c>
      <c r="BP96" s="289">
        <v>4380</v>
      </c>
      <c r="BQ96" s="292">
        <v>9307</v>
      </c>
      <c r="BR96" s="284">
        <v>41412</v>
      </c>
      <c r="BS96" s="293">
        <v>6221</v>
      </c>
      <c r="BT96" s="288">
        <v>41535</v>
      </c>
      <c r="BU96" s="289">
        <v>3491</v>
      </c>
      <c r="BV96" s="292">
        <v>12451</v>
      </c>
      <c r="BW96" s="284">
        <v>41538</v>
      </c>
      <c r="BX96" s="293">
        <v>8076</v>
      </c>
      <c r="BY96" s="288">
        <v>41772</v>
      </c>
      <c r="BZ96" s="289">
        <v>3029</v>
      </c>
      <c r="CA96" s="289">
        <v>13480</v>
      </c>
      <c r="CB96" s="284">
        <v>41762</v>
      </c>
      <c r="CC96" s="293">
        <v>7503</v>
      </c>
      <c r="CD96" s="288">
        <v>41886</v>
      </c>
      <c r="CE96" s="289">
        <v>3955</v>
      </c>
      <c r="CF96" s="292">
        <v>12683</v>
      </c>
      <c r="CG96" s="284">
        <v>41888</v>
      </c>
      <c r="CH96" s="293">
        <v>7966</v>
      </c>
      <c r="CI96" s="288">
        <v>42130</v>
      </c>
      <c r="CJ96" s="289">
        <v>4236</v>
      </c>
      <c r="CK96" s="292">
        <v>14272</v>
      </c>
      <c r="CL96" s="284">
        <v>42154</v>
      </c>
      <c r="CM96" s="293">
        <v>8461</v>
      </c>
      <c r="CN96" s="288">
        <v>42263</v>
      </c>
      <c r="CO96" s="289">
        <v>3759</v>
      </c>
      <c r="CP96" s="292">
        <v>12940</v>
      </c>
      <c r="CQ96" s="284">
        <v>42280</v>
      </c>
      <c r="CR96" s="293">
        <v>8029</v>
      </c>
      <c r="CS96" s="288">
        <v>42500</v>
      </c>
      <c r="CT96" s="289">
        <v>3485</v>
      </c>
      <c r="CU96" s="292">
        <v>12573</v>
      </c>
      <c r="CV96" s="284">
        <v>42525</v>
      </c>
      <c r="CW96" s="293">
        <v>7617</v>
      </c>
      <c r="CX96" s="288">
        <v>42634</v>
      </c>
      <c r="CY96" s="289">
        <v>3749</v>
      </c>
      <c r="CZ96" s="292">
        <v>11927</v>
      </c>
      <c r="DA96" s="284">
        <v>42637</v>
      </c>
      <c r="DB96" s="293">
        <v>8070</v>
      </c>
      <c r="DC96" s="288">
        <v>42866</v>
      </c>
      <c r="DD96" s="289">
        <v>3516</v>
      </c>
      <c r="DE96" s="292">
        <v>11835</v>
      </c>
      <c r="DF96" s="284">
        <v>42889</v>
      </c>
      <c r="DG96" s="293">
        <v>7373</v>
      </c>
      <c r="DH96" s="288">
        <v>42985</v>
      </c>
      <c r="DI96" s="289">
        <v>3415</v>
      </c>
      <c r="DJ96" s="292">
        <v>12440</v>
      </c>
      <c r="DK96" s="284">
        <v>42994</v>
      </c>
      <c r="DL96" s="293">
        <v>8216</v>
      </c>
    </row>
    <row r="97" spans="1:116" x14ac:dyDescent="0.15">
      <c r="A97" s="165">
        <v>93</v>
      </c>
      <c r="B97" s="164" t="s">
        <v>121</v>
      </c>
      <c r="C97" s="163" t="s">
        <v>214</v>
      </c>
      <c r="D97" s="162" t="s">
        <v>213</v>
      </c>
      <c r="E97" s="161" t="s">
        <v>80</v>
      </c>
      <c r="F97" s="242" t="s">
        <v>176</v>
      </c>
      <c r="G97" s="271">
        <v>39219</v>
      </c>
      <c r="H97" s="273">
        <v>1115</v>
      </c>
      <c r="I97" s="274">
        <v>6495</v>
      </c>
      <c r="J97" s="275">
        <v>39221</v>
      </c>
      <c r="K97" s="277">
        <v>4356</v>
      </c>
      <c r="L97" s="271">
        <v>39357</v>
      </c>
      <c r="M97" s="273">
        <v>1127</v>
      </c>
      <c r="N97" s="274">
        <v>5199</v>
      </c>
      <c r="O97" s="275">
        <v>39361</v>
      </c>
      <c r="P97" s="277">
        <v>4348</v>
      </c>
      <c r="Q97" s="271">
        <v>39575</v>
      </c>
      <c r="R97" s="273">
        <v>1230</v>
      </c>
      <c r="S97" s="274">
        <v>6034</v>
      </c>
      <c r="T97" s="275">
        <v>39571</v>
      </c>
      <c r="U97" s="277">
        <v>4652</v>
      </c>
      <c r="V97" s="278">
        <v>39700</v>
      </c>
      <c r="W97" s="279">
        <v>1127</v>
      </c>
      <c r="X97" s="274">
        <v>5360</v>
      </c>
      <c r="Y97" s="278">
        <v>39711</v>
      </c>
      <c r="Z97" s="272">
        <v>3893</v>
      </c>
      <c r="AA97" s="280">
        <v>39939</v>
      </c>
      <c r="AB97" s="281">
        <v>995</v>
      </c>
      <c r="AC97" s="282">
        <v>5290</v>
      </c>
      <c r="AD97" s="283">
        <v>39963</v>
      </c>
      <c r="AE97" s="276">
        <v>5311</v>
      </c>
      <c r="AF97" s="280">
        <v>40072</v>
      </c>
      <c r="AG97" s="281">
        <v>1113</v>
      </c>
      <c r="AH97" s="282">
        <v>5796</v>
      </c>
      <c r="AI97" s="284">
        <v>40096</v>
      </c>
      <c r="AJ97" s="285">
        <v>3956</v>
      </c>
      <c r="AK97" s="280">
        <v>40311</v>
      </c>
      <c r="AL97" s="281">
        <v>1026</v>
      </c>
      <c r="AM97" s="282">
        <v>5626</v>
      </c>
      <c r="AN97" s="284">
        <v>40299</v>
      </c>
      <c r="AO97" s="285">
        <v>4956</v>
      </c>
      <c r="AP97" s="280">
        <v>40429</v>
      </c>
      <c r="AQ97" s="281">
        <v>1013</v>
      </c>
      <c r="AR97" s="282">
        <v>5506</v>
      </c>
      <c r="AS97" s="284">
        <v>40446</v>
      </c>
      <c r="AT97" s="286">
        <v>3804</v>
      </c>
      <c r="AU97" s="280">
        <v>40675</v>
      </c>
      <c r="AV97" s="281">
        <v>1124</v>
      </c>
      <c r="AW97" s="282">
        <v>5991</v>
      </c>
      <c r="AX97" s="284">
        <v>40684</v>
      </c>
      <c r="AY97" s="286">
        <v>3917</v>
      </c>
      <c r="AZ97" s="280">
        <v>40794</v>
      </c>
      <c r="BA97" s="281">
        <v>1050</v>
      </c>
      <c r="BB97" s="287">
        <v>6733</v>
      </c>
      <c r="BC97" s="284">
        <v>40810</v>
      </c>
      <c r="BD97" s="286">
        <v>3790</v>
      </c>
      <c r="BE97" s="288">
        <v>41045</v>
      </c>
      <c r="BF97" s="273">
        <v>1120</v>
      </c>
      <c r="BG97" s="274">
        <v>4213</v>
      </c>
      <c r="BH97" s="284">
        <v>41048</v>
      </c>
      <c r="BI97" s="277">
        <v>4488</v>
      </c>
      <c r="BJ97" s="271">
        <v>41165</v>
      </c>
      <c r="BK97" s="289">
        <v>1212</v>
      </c>
      <c r="BL97" s="290">
        <v>5692</v>
      </c>
      <c r="BM97" s="275">
        <v>41174</v>
      </c>
      <c r="BN97" s="291">
        <v>4250</v>
      </c>
      <c r="BO97" s="288">
        <v>41408</v>
      </c>
      <c r="BP97" s="289">
        <v>1160</v>
      </c>
      <c r="BQ97" s="292">
        <v>5949</v>
      </c>
      <c r="BR97" s="284">
        <v>41426</v>
      </c>
      <c r="BS97" s="293">
        <v>4499</v>
      </c>
      <c r="BT97" s="288">
        <v>41541</v>
      </c>
      <c r="BU97" s="289">
        <v>1179</v>
      </c>
      <c r="BV97" s="292">
        <v>5489</v>
      </c>
      <c r="BW97" s="284">
        <v>41545</v>
      </c>
      <c r="BX97" s="293">
        <v>3923</v>
      </c>
      <c r="BY97" s="288">
        <v>41773</v>
      </c>
      <c r="BZ97" s="289">
        <v>1102</v>
      </c>
      <c r="CA97" s="289">
        <v>5743</v>
      </c>
      <c r="CB97" s="284">
        <v>41769</v>
      </c>
      <c r="CC97" s="293">
        <v>4660</v>
      </c>
      <c r="CD97" s="288">
        <v>41893</v>
      </c>
      <c r="CE97" s="289">
        <v>1096</v>
      </c>
      <c r="CF97" s="292">
        <v>5493</v>
      </c>
      <c r="CG97" s="284">
        <v>41909</v>
      </c>
      <c r="CH97" s="293">
        <v>3644</v>
      </c>
      <c r="CI97" s="288">
        <v>42130</v>
      </c>
      <c r="CJ97" s="289">
        <v>951</v>
      </c>
      <c r="CK97" s="292">
        <v>5907</v>
      </c>
      <c r="CL97" s="284">
        <v>42154</v>
      </c>
      <c r="CM97" s="293">
        <v>4299</v>
      </c>
      <c r="CN97" s="288">
        <v>42263</v>
      </c>
      <c r="CO97" s="289">
        <v>1020</v>
      </c>
      <c r="CP97" s="292">
        <v>4615</v>
      </c>
      <c r="CQ97" s="284">
        <v>42280</v>
      </c>
      <c r="CR97" s="293">
        <v>3609</v>
      </c>
      <c r="CS97" s="288">
        <v>42501</v>
      </c>
      <c r="CT97" s="289">
        <v>1081</v>
      </c>
      <c r="CU97" s="292">
        <v>5044</v>
      </c>
      <c r="CV97" s="284">
        <v>42525</v>
      </c>
      <c r="CW97" s="293">
        <v>3570</v>
      </c>
      <c r="CX97" s="288">
        <v>42634</v>
      </c>
      <c r="CY97" s="289">
        <v>1047</v>
      </c>
      <c r="CZ97" s="292">
        <v>4622</v>
      </c>
      <c r="DA97" s="284">
        <v>42644</v>
      </c>
      <c r="DB97" s="293">
        <v>3362</v>
      </c>
      <c r="DC97" s="288">
        <v>42866</v>
      </c>
      <c r="DD97" s="289">
        <v>964</v>
      </c>
      <c r="DE97" s="292">
        <v>4891</v>
      </c>
      <c r="DF97" s="284">
        <v>42889</v>
      </c>
      <c r="DG97" s="293">
        <v>3270</v>
      </c>
      <c r="DH97" s="288">
        <v>42985</v>
      </c>
      <c r="DI97" s="289">
        <v>1054</v>
      </c>
      <c r="DJ97" s="292">
        <v>4770</v>
      </c>
      <c r="DK97" s="284">
        <v>42994</v>
      </c>
      <c r="DL97" s="293">
        <v>3428</v>
      </c>
    </row>
    <row r="98" spans="1:116" x14ac:dyDescent="0.15">
      <c r="A98" s="165">
        <v>94</v>
      </c>
      <c r="B98" s="164" t="s">
        <v>121</v>
      </c>
      <c r="C98" s="163" t="s">
        <v>212</v>
      </c>
      <c r="D98" s="162" t="s">
        <v>211</v>
      </c>
      <c r="E98" s="161" t="s">
        <v>210</v>
      </c>
      <c r="F98" s="242" t="s">
        <v>176</v>
      </c>
      <c r="G98" s="271">
        <v>39211</v>
      </c>
      <c r="H98" s="273">
        <v>1076</v>
      </c>
      <c r="I98" s="274">
        <v>2166</v>
      </c>
      <c r="J98" s="275">
        <v>39221</v>
      </c>
      <c r="K98" s="277">
        <v>806</v>
      </c>
      <c r="L98" s="271">
        <v>39357</v>
      </c>
      <c r="M98" s="273">
        <v>832</v>
      </c>
      <c r="N98" s="274">
        <v>1664</v>
      </c>
      <c r="O98" s="275">
        <v>39361</v>
      </c>
      <c r="P98" s="277">
        <v>812</v>
      </c>
      <c r="Q98" s="271">
        <v>39567</v>
      </c>
      <c r="R98" s="273">
        <v>320</v>
      </c>
      <c r="S98" s="274">
        <v>1862</v>
      </c>
      <c r="T98" s="275">
        <v>39578</v>
      </c>
      <c r="U98" s="277">
        <v>955</v>
      </c>
      <c r="V98" s="278">
        <v>39702</v>
      </c>
      <c r="W98" s="279">
        <v>1424</v>
      </c>
      <c r="X98" s="274">
        <v>2686</v>
      </c>
      <c r="Y98" s="278">
        <v>39697</v>
      </c>
      <c r="Z98" s="272">
        <v>830</v>
      </c>
      <c r="AA98" s="280">
        <v>39939</v>
      </c>
      <c r="AB98" s="281">
        <v>1093</v>
      </c>
      <c r="AC98" s="282">
        <v>2412</v>
      </c>
      <c r="AD98" s="283">
        <v>39942</v>
      </c>
      <c r="AE98" s="276">
        <v>871</v>
      </c>
      <c r="AF98" s="280">
        <v>40072</v>
      </c>
      <c r="AG98" s="281">
        <v>1148</v>
      </c>
      <c r="AH98" s="282">
        <v>2463</v>
      </c>
      <c r="AI98" s="284">
        <v>40096</v>
      </c>
      <c r="AJ98" s="285">
        <v>977</v>
      </c>
      <c r="AK98" s="280">
        <v>40310</v>
      </c>
      <c r="AL98" s="281">
        <v>1192</v>
      </c>
      <c r="AM98" s="282">
        <v>2559</v>
      </c>
      <c r="AN98" s="284">
        <v>40320</v>
      </c>
      <c r="AO98" s="285">
        <v>1610</v>
      </c>
      <c r="AP98" s="280">
        <v>40437</v>
      </c>
      <c r="AQ98" s="281">
        <v>1441</v>
      </c>
      <c r="AR98" s="282">
        <v>2823</v>
      </c>
      <c r="AS98" s="284">
        <v>40432</v>
      </c>
      <c r="AT98" s="285">
        <v>1216</v>
      </c>
      <c r="AU98" s="280">
        <v>40682</v>
      </c>
      <c r="AV98" s="281">
        <v>912</v>
      </c>
      <c r="AW98" s="282">
        <v>2254</v>
      </c>
      <c r="AX98" s="284">
        <v>40670</v>
      </c>
      <c r="AY98" s="285">
        <v>1111</v>
      </c>
      <c r="AZ98" s="280">
        <v>40794</v>
      </c>
      <c r="BA98" s="281">
        <v>847</v>
      </c>
      <c r="BB98" s="287">
        <v>2789</v>
      </c>
      <c r="BC98" s="284">
        <v>40796</v>
      </c>
      <c r="BD98" s="285">
        <v>1362</v>
      </c>
      <c r="BE98" s="288">
        <v>41039</v>
      </c>
      <c r="BF98" s="273">
        <v>876</v>
      </c>
      <c r="BG98" s="274">
        <v>1310</v>
      </c>
      <c r="BH98" s="284">
        <v>41041</v>
      </c>
      <c r="BI98" s="277">
        <v>1162</v>
      </c>
      <c r="BJ98" s="271">
        <v>41163</v>
      </c>
      <c r="BK98" s="289">
        <v>1514</v>
      </c>
      <c r="BL98" s="290">
        <v>1975</v>
      </c>
      <c r="BM98" s="275">
        <v>41167</v>
      </c>
      <c r="BN98" s="291">
        <v>1038</v>
      </c>
      <c r="BO98" s="288">
        <v>41408</v>
      </c>
      <c r="BP98" s="289">
        <v>1249</v>
      </c>
      <c r="BQ98" s="292">
        <v>2761</v>
      </c>
      <c r="BR98" s="284">
        <v>41412</v>
      </c>
      <c r="BS98" s="293">
        <v>967</v>
      </c>
      <c r="BT98" s="288">
        <v>41548</v>
      </c>
      <c r="BU98" s="289">
        <v>1363</v>
      </c>
      <c r="BV98" s="292">
        <v>2135</v>
      </c>
      <c r="BW98" s="284">
        <v>41545</v>
      </c>
      <c r="BX98" s="293">
        <v>1264</v>
      </c>
      <c r="BY98" s="288">
        <v>41788</v>
      </c>
      <c r="BZ98" s="289">
        <v>1083</v>
      </c>
      <c r="CA98" s="289">
        <v>2180</v>
      </c>
      <c r="CB98" s="284">
        <v>41769</v>
      </c>
      <c r="CC98" s="293">
        <v>1157</v>
      </c>
      <c r="CD98" s="288">
        <v>41914</v>
      </c>
      <c r="CE98" s="289">
        <v>1569</v>
      </c>
      <c r="CF98" s="292">
        <v>2727</v>
      </c>
      <c r="CG98" s="284">
        <v>41909</v>
      </c>
      <c r="CH98" s="293">
        <v>1098</v>
      </c>
      <c r="CI98" s="288">
        <v>42137</v>
      </c>
      <c r="CJ98" s="289">
        <v>1099</v>
      </c>
      <c r="CK98" s="292">
        <v>2446</v>
      </c>
      <c r="CL98" s="284">
        <v>42133</v>
      </c>
      <c r="CM98" s="293">
        <v>1053</v>
      </c>
      <c r="CN98" s="288">
        <v>42256</v>
      </c>
      <c r="CO98" s="289">
        <v>1257</v>
      </c>
      <c r="CP98" s="292">
        <v>2552</v>
      </c>
      <c r="CQ98" s="284">
        <v>42280</v>
      </c>
      <c r="CR98" s="293">
        <v>914</v>
      </c>
      <c r="CS98" s="288">
        <v>42500</v>
      </c>
      <c r="CT98" s="289">
        <v>1059</v>
      </c>
      <c r="CU98" s="292">
        <v>2443</v>
      </c>
      <c r="CV98" s="284">
        <v>42525</v>
      </c>
      <c r="CW98" s="293">
        <v>734</v>
      </c>
      <c r="CX98" s="288">
        <v>42634</v>
      </c>
      <c r="CY98" s="289">
        <v>1315</v>
      </c>
      <c r="CZ98" s="292">
        <v>2482</v>
      </c>
      <c r="DA98" s="284">
        <v>42644</v>
      </c>
      <c r="DB98" s="293">
        <v>1015</v>
      </c>
      <c r="DC98" s="288">
        <v>42858</v>
      </c>
      <c r="DD98" s="289">
        <v>1448</v>
      </c>
      <c r="DE98" s="292">
        <v>2938</v>
      </c>
      <c r="DF98" s="284">
        <v>42889</v>
      </c>
      <c r="DG98" s="293">
        <v>1025</v>
      </c>
      <c r="DH98" s="288">
        <v>42985</v>
      </c>
      <c r="DI98" s="289">
        <v>1265</v>
      </c>
      <c r="DJ98" s="292">
        <v>2730</v>
      </c>
      <c r="DK98" s="284">
        <v>43001</v>
      </c>
      <c r="DL98" s="293">
        <v>942</v>
      </c>
    </row>
    <row r="99" spans="1:116" x14ac:dyDescent="0.15">
      <c r="A99" s="165">
        <v>95</v>
      </c>
      <c r="B99" s="164" t="s">
        <v>121</v>
      </c>
      <c r="C99" s="163" t="s">
        <v>209</v>
      </c>
      <c r="D99" s="162" t="s">
        <v>208</v>
      </c>
      <c r="E99" s="161" t="s">
        <v>207</v>
      </c>
      <c r="F99" s="242" t="s">
        <v>176</v>
      </c>
      <c r="G99" s="271">
        <v>39211</v>
      </c>
      <c r="H99" s="273">
        <v>245</v>
      </c>
      <c r="I99" s="274">
        <v>1272</v>
      </c>
      <c r="J99" s="275">
        <v>39221</v>
      </c>
      <c r="K99" s="277">
        <v>776</v>
      </c>
      <c r="L99" s="271">
        <v>39357</v>
      </c>
      <c r="M99" s="273">
        <v>242</v>
      </c>
      <c r="N99" s="274">
        <v>1321</v>
      </c>
      <c r="O99" s="275">
        <v>39361</v>
      </c>
      <c r="P99" s="277">
        <v>867</v>
      </c>
      <c r="Q99" s="271">
        <v>39569</v>
      </c>
      <c r="R99" s="273">
        <v>184</v>
      </c>
      <c r="S99" s="274">
        <v>620</v>
      </c>
      <c r="T99" s="275">
        <v>39578</v>
      </c>
      <c r="U99" s="277">
        <v>399</v>
      </c>
      <c r="V99" s="278">
        <v>39707</v>
      </c>
      <c r="W99" s="279">
        <v>197</v>
      </c>
      <c r="X99" s="274">
        <v>1444</v>
      </c>
      <c r="Y99" s="278">
        <v>39718</v>
      </c>
      <c r="Z99" s="272">
        <v>333</v>
      </c>
      <c r="AA99" s="280">
        <v>39939</v>
      </c>
      <c r="AB99" s="281">
        <v>195</v>
      </c>
      <c r="AC99" s="282">
        <v>564</v>
      </c>
      <c r="AD99" s="283">
        <v>39942</v>
      </c>
      <c r="AE99" s="276">
        <v>344</v>
      </c>
      <c r="AF99" s="280">
        <v>40072</v>
      </c>
      <c r="AG99" s="281">
        <v>188</v>
      </c>
      <c r="AH99" s="282">
        <v>540</v>
      </c>
      <c r="AI99" s="284">
        <v>40096</v>
      </c>
      <c r="AJ99" s="285">
        <v>381</v>
      </c>
      <c r="AK99" s="280">
        <v>40311</v>
      </c>
      <c r="AL99" s="281">
        <v>263</v>
      </c>
      <c r="AM99" s="282">
        <v>652</v>
      </c>
      <c r="AN99" s="284">
        <v>40313</v>
      </c>
      <c r="AO99" s="285">
        <v>431</v>
      </c>
      <c r="AP99" s="280">
        <v>40444</v>
      </c>
      <c r="AQ99" s="281">
        <v>225</v>
      </c>
      <c r="AR99" s="282">
        <v>671</v>
      </c>
      <c r="AS99" s="284">
        <v>40446</v>
      </c>
      <c r="AT99" s="285">
        <v>426</v>
      </c>
      <c r="AU99" s="280">
        <v>40682</v>
      </c>
      <c r="AV99" s="281">
        <v>258</v>
      </c>
      <c r="AW99" s="282">
        <v>1257</v>
      </c>
      <c r="AX99" s="284">
        <v>40684</v>
      </c>
      <c r="AY99" s="285">
        <v>795</v>
      </c>
      <c r="AZ99" s="280">
        <v>40806</v>
      </c>
      <c r="BA99" s="281">
        <v>243</v>
      </c>
      <c r="BB99" s="287">
        <v>604</v>
      </c>
      <c r="BC99" s="284">
        <v>40810</v>
      </c>
      <c r="BD99" s="285">
        <v>347</v>
      </c>
      <c r="BE99" s="288">
        <v>41032</v>
      </c>
      <c r="BF99" s="273">
        <v>268</v>
      </c>
      <c r="BG99" s="274">
        <v>434</v>
      </c>
      <c r="BH99" s="284">
        <v>41048</v>
      </c>
      <c r="BI99" s="277">
        <v>843</v>
      </c>
      <c r="BJ99" s="271">
        <v>41163</v>
      </c>
      <c r="BK99" s="289">
        <v>462</v>
      </c>
      <c r="BL99" s="290">
        <v>1080</v>
      </c>
      <c r="BM99" s="275">
        <v>41167</v>
      </c>
      <c r="BN99" s="291">
        <v>1051</v>
      </c>
      <c r="BO99" s="288">
        <v>41395</v>
      </c>
      <c r="BP99" s="289">
        <v>334</v>
      </c>
      <c r="BQ99" s="292">
        <v>713</v>
      </c>
      <c r="BR99" s="284">
        <v>41398</v>
      </c>
      <c r="BS99" s="293">
        <v>444</v>
      </c>
      <c r="BT99" s="288">
        <v>41549</v>
      </c>
      <c r="BU99" s="289">
        <v>421</v>
      </c>
      <c r="BV99" s="292">
        <v>705</v>
      </c>
      <c r="BW99" s="284">
        <v>41552</v>
      </c>
      <c r="BX99" s="293">
        <v>439</v>
      </c>
      <c r="BY99" s="288">
        <v>41774</v>
      </c>
      <c r="BZ99" s="289">
        <v>251</v>
      </c>
      <c r="CA99" s="289">
        <v>687</v>
      </c>
      <c r="CB99" s="284">
        <v>41769</v>
      </c>
      <c r="CC99" s="293">
        <v>356</v>
      </c>
      <c r="CD99" s="288">
        <v>41893</v>
      </c>
      <c r="CE99" s="289">
        <v>357</v>
      </c>
      <c r="CF99" s="292">
        <v>768</v>
      </c>
      <c r="CG99" s="284">
        <v>41895</v>
      </c>
      <c r="CH99" s="293">
        <v>399</v>
      </c>
      <c r="CI99" s="288">
        <v>42138</v>
      </c>
      <c r="CJ99" s="289">
        <v>281</v>
      </c>
      <c r="CK99" s="292">
        <v>887</v>
      </c>
      <c r="CL99" s="284">
        <v>42133</v>
      </c>
      <c r="CM99" s="293">
        <v>468</v>
      </c>
      <c r="CN99" s="288">
        <v>42256</v>
      </c>
      <c r="CO99" s="289">
        <v>343</v>
      </c>
      <c r="CP99" s="292">
        <v>992</v>
      </c>
      <c r="CQ99" s="284">
        <v>42280</v>
      </c>
      <c r="CR99" s="293">
        <v>429</v>
      </c>
      <c r="CS99" s="288">
        <v>42501</v>
      </c>
      <c r="CT99" s="289">
        <v>352</v>
      </c>
      <c r="CU99" s="292">
        <v>689</v>
      </c>
      <c r="CV99" s="284">
        <v>42525</v>
      </c>
      <c r="CW99" s="293">
        <v>456</v>
      </c>
      <c r="CX99" s="288">
        <v>42627</v>
      </c>
      <c r="CY99" s="289">
        <v>354</v>
      </c>
      <c r="CZ99" s="292">
        <v>718</v>
      </c>
      <c r="DA99" s="284">
        <v>42637</v>
      </c>
      <c r="DB99" s="293">
        <v>467</v>
      </c>
      <c r="DC99" s="288">
        <v>42859</v>
      </c>
      <c r="DD99" s="289">
        <v>339</v>
      </c>
      <c r="DE99" s="292">
        <v>876</v>
      </c>
      <c r="DF99" s="284">
        <v>42889</v>
      </c>
      <c r="DG99" s="293">
        <v>470</v>
      </c>
      <c r="DH99" s="288">
        <v>42985</v>
      </c>
      <c r="DI99" s="289">
        <v>288</v>
      </c>
      <c r="DJ99" s="292">
        <v>781</v>
      </c>
      <c r="DK99" s="284">
        <v>43001</v>
      </c>
      <c r="DL99" s="293">
        <v>369</v>
      </c>
    </row>
    <row r="100" spans="1:116" x14ac:dyDescent="0.15">
      <c r="A100" s="165">
        <v>96</v>
      </c>
      <c r="B100" s="164" t="s">
        <v>196</v>
      </c>
      <c r="C100" s="163" t="s">
        <v>206</v>
      </c>
      <c r="D100" s="162" t="s">
        <v>205</v>
      </c>
      <c r="E100" s="161" t="s">
        <v>204</v>
      </c>
      <c r="F100" s="242" t="s">
        <v>176</v>
      </c>
      <c r="G100" s="271">
        <v>39210</v>
      </c>
      <c r="H100" s="273">
        <v>147</v>
      </c>
      <c r="I100" s="274">
        <v>228</v>
      </c>
      <c r="J100" s="275">
        <v>39221</v>
      </c>
      <c r="K100" s="277">
        <v>152</v>
      </c>
      <c r="L100" s="271">
        <v>39357</v>
      </c>
      <c r="M100" s="273">
        <v>155</v>
      </c>
      <c r="N100" s="274">
        <v>204</v>
      </c>
      <c r="O100" s="275">
        <v>39354</v>
      </c>
      <c r="P100" s="277">
        <v>85</v>
      </c>
      <c r="Q100" s="271">
        <v>39569</v>
      </c>
      <c r="R100" s="273">
        <v>116</v>
      </c>
      <c r="S100" s="274">
        <v>240</v>
      </c>
      <c r="T100" s="275">
        <v>39571</v>
      </c>
      <c r="U100" s="277">
        <v>174</v>
      </c>
      <c r="V100" s="278">
        <v>39702</v>
      </c>
      <c r="W100" s="279">
        <v>150</v>
      </c>
      <c r="X100" s="274">
        <v>156</v>
      </c>
      <c r="Y100" s="278">
        <v>39704</v>
      </c>
      <c r="Z100" s="272">
        <v>138</v>
      </c>
      <c r="AA100" s="280">
        <v>39939</v>
      </c>
      <c r="AB100" s="281">
        <v>184</v>
      </c>
      <c r="AC100" s="282">
        <v>214</v>
      </c>
      <c r="AD100" s="283">
        <v>39942</v>
      </c>
      <c r="AE100" s="276">
        <v>179</v>
      </c>
      <c r="AF100" s="280">
        <v>40085</v>
      </c>
      <c r="AG100" s="281">
        <v>183</v>
      </c>
      <c r="AH100" s="282">
        <v>266</v>
      </c>
      <c r="AI100" s="284">
        <v>40096</v>
      </c>
      <c r="AJ100" s="285">
        <v>155</v>
      </c>
      <c r="AK100" s="280">
        <v>40311</v>
      </c>
      <c r="AL100" s="281">
        <v>168</v>
      </c>
      <c r="AM100" s="282">
        <v>253</v>
      </c>
      <c r="AN100" s="284">
        <v>40313</v>
      </c>
      <c r="AO100" s="285">
        <v>193</v>
      </c>
      <c r="AP100" s="280">
        <v>40429</v>
      </c>
      <c r="AQ100" s="281">
        <v>166</v>
      </c>
      <c r="AR100" s="282">
        <v>218</v>
      </c>
      <c r="AS100" s="284">
        <v>40439</v>
      </c>
      <c r="AT100" s="285">
        <v>198</v>
      </c>
      <c r="AU100" s="280">
        <v>40675</v>
      </c>
      <c r="AV100" s="281">
        <v>191</v>
      </c>
      <c r="AW100" s="282">
        <v>319</v>
      </c>
      <c r="AX100" s="284">
        <v>40663</v>
      </c>
      <c r="AY100" s="285">
        <v>149</v>
      </c>
      <c r="AZ100" s="280">
        <v>40794</v>
      </c>
      <c r="BA100" s="281">
        <v>91</v>
      </c>
      <c r="BB100" s="287">
        <v>158</v>
      </c>
      <c r="BC100" s="284">
        <v>40803</v>
      </c>
      <c r="BD100" s="285">
        <v>143</v>
      </c>
      <c r="BE100" s="288">
        <v>41045</v>
      </c>
      <c r="BF100" s="273">
        <v>106</v>
      </c>
      <c r="BG100" s="274">
        <v>241</v>
      </c>
      <c r="BH100" s="284">
        <v>41048</v>
      </c>
      <c r="BI100" s="277">
        <v>235</v>
      </c>
      <c r="BJ100" s="271">
        <v>41164</v>
      </c>
      <c r="BK100" s="289">
        <v>172</v>
      </c>
      <c r="BL100" s="290">
        <v>429</v>
      </c>
      <c r="BM100" s="275">
        <v>41167</v>
      </c>
      <c r="BN100" s="291">
        <v>215</v>
      </c>
      <c r="BO100" s="288">
        <v>41410</v>
      </c>
      <c r="BP100" s="289">
        <v>135</v>
      </c>
      <c r="BQ100" s="292">
        <v>527</v>
      </c>
      <c r="BR100" s="284">
        <v>41412</v>
      </c>
      <c r="BS100" s="293">
        <v>308</v>
      </c>
      <c r="BT100" s="288">
        <v>41535</v>
      </c>
      <c r="BU100" s="289">
        <v>236</v>
      </c>
      <c r="BV100" s="292">
        <v>347</v>
      </c>
      <c r="BW100" s="284">
        <v>41538</v>
      </c>
      <c r="BX100" s="293">
        <v>194</v>
      </c>
      <c r="BY100" s="288">
        <v>41766</v>
      </c>
      <c r="BZ100" s="289">
        <v>273</v>
      </c>
      <c r="CA100" s="289">
        <v>344</v>
      </c>
      <c r="CB100" s="284">
        <v>41797</v>
      </c>
      <c r="CC100" s="293">
        <v>205</v>
      </c>
      <c r="CD100" s="288">
        <v>41886</v>
      </c>
      <c r="CE100" s="289">
        <v>208</v>
      </c>
      <c r="CF100" s="292">
        <v>268</v>
      </c>
      <c r="CG100" s="284">
        <v>41895</v>
      </c>
      <c r="CH100" s="293">
        <v>231</v>
      </c>
      <c r="CI100" s="288">
        <v>42130</v>
      </c>
      <c r="CJ100" s="289">
        <v>233</v>
      </c>
      <c r="CK100" s="292">
        <v>289</v>
      </c>
      <c r="CL100" s="284">
        <v>42133</v>
      </c>
      <c r="CM100" s="293">
        <v>242</v>
      </c>
      <c r="CN100" s="288">
        <v>42256</v>
      </c>
      <c r="CO100" s="289">
        <v>197</v>
      </c>
      <c r="CP100" s="292">
        <v>248</v>
      </c>
      <c r="CQ100" s="284">
        <v>42273</v>
      </c>
      <c r="CR100" s="293">
        <v>217</v>
      </c>
      <c r="CS100" s="288">
        <v>42501</v>
      </c>
      <c r="CT100" s="289">
        <v>205</v>
      </c>
      <c r="CU100" s="292">
        <v>304</v>
      </c>
      <c r="CV100" s="284">
        <v>42525</v>
      </c>
      <c r="CW100" s="293">
        <v>191</v>
      </c>
      <c r="CX100" s="288">
        <v>42633</v>
      </c>
      <c r="CY100" s="289">
        <v>203</v>
      </c>
      <c r="CZ100" s="292">
        <v>348</v>
      </c>
      <c r="DA100" s="284">
        <v>42637</v>
      </c>
      <c r="DB100" s="293">
        <v>210</v>
      </c>
      <c r="DC100" s="288">
        <v>42859</v>
      </c>
      <c r="DD100" s="289">
        <v>221</v>
      </c>
      <c r="DE100" s="292">
        <v>325</v>
      </c>
      <c r="DF100" s="284">
        <v>42861</v>
      </c>
      <c r="DG100" s="293">
        <v>246</v>
      </c>
      <c r="DH100" s="288">
        <v>42984</v>
      </c>
      <c r="DI100" s="289">
        <v>228</v>
      </c>
      <c r="DJ100" s="292">
        <v>368</v>
      </c>
      <c r="DK100" s="284">
        <v>43001</v>
      </c>
      <c r="DL100" s="293">
        <v>247</v>
      </c>
    </row>
    <row r="101" spans="1:116" x14ac:dyDescent="0.15">
      <c r="A101" s="165">
        <v>97</v>
      </c>
      <c r="B101" s="164" t="s">
        <v>196</v>
      </c>
      <c r="C101" s="163" t="s">
        <v>203</v>
      </c>
      <c r="D101" s="162" t="s">
        <v>202</v>
      </c>
      <c r="E101" s="161" t="s">
        <v>201</v>
      </c>
      <c r="F101" s="242" t="s">
        <v>176</v>
      </c>
      <c r="G101" s="271">
        <v>39210</v>
      </c>
      <c r="H101" s="273">
        <v>240</v>
      </c>
      <c r="I101" s="274">
        <v>347</v>
      </c>
      <c r="J101" s="275">
        <v>39214</v>
      </c>
      <c r="K101" s="277">
        <v>432</v>
      </c>
      <c r="L101" s="271">
        <v>39357</v>
      </c>
      <c r="M101" s="273">
        <v>330</v>
      </c>
      <c r="N101" s="274">
        <v>314</v>
      </c>
      <c r="O101" s="275">
        <v>39354</v>
      </c>
      <c r="P101" s="277">
        <v>348</v>
      </c>
      <c r="Q101" s="271">
        <v>39569</v>
      </c>
      <c r="R101" s="273">
        <v>235</v>
      </c>
      <c r="S101" s="274">
        <v>571</v>
      </c>
      <c r="T101" s="275">
        <v>39571</v>
      </c>
      <c r="U101" s="277">
        <v>389</v>
      </c>
      <c r="V101" s="278">
        <v>39702</v>
      </c>
      <c r="W101" s="279">
        <v>425</v>
      </c>
      <c r="X101" s="274">
        <v>728</v>
      </c>
      <c r="Y101" s="278">
        <v>39704</v>
      </c>
      <c r="Z101" s="272">
        <v>567</v>
      </c>
      <c r="AA101" s="280">
        <v>39939</v>
      </c>
      <c r="AB101" s="281">
        <v>413</v>
      </c>
      <c r="AC101" s="282">
        <v>814</v>
      </c>
      <c r="AD101" s="283">
        <v>39956</v>
      </c>
      <c r="AE101" s="276">
        <v>704</v>
      </c>
      <c r="AF101" s="280">
        <v>40085</v>
      </c>
      <c r="AG101" s="281">
        <v>675</v>
      </c>
      <c r="AH101" s="282">
        <v>880</v>
      </c>
      <c r="AI101" s="284">
        <v>40096</v>
      </c>
      <c r="AJ101" s="285">
        <v>684</v>
      </c>
      <c r="AK101" s="280">
        <v>40311</v>
      </c>
      <c r="AL101" s="281">
        <v>541</v>
      </c>
      <c r="AM101" s="282">
        <v>909</v>
      </c>
      <c r="AN101" s="284">
        <v>40299</v>
      </c>
      <c r="AO101" s="285">
        <v>578</v>
      </c>
      <c r="AP101" s="280">
        <v>40444</v>
      </c>
      <c r="AQ101" s="281">
        <v>580</v>
      </c>
      <c r="AR101" s="282">
        <v>846</v>
      </c>
      <c r="AS101" s="284">
        <v>40453</v>
      </c>
      <c r="AT101" s="285">
        <v>574</v>
      </c>
      <c r="AU101" s="280">
        <v>40682</v>
      </c>
      <c r="AV101" s="281">
        <v>376</v>
      </c>
      <c r="AW101" s="282">
        <v>689</v>
      </c>
      <c r="AX101" s="284">
        <v>40677</v>
      </c>
      <c r="AY101" s="285">
        <v>484</v>
      </c>
      <c r="AZ101" s="280">
        <v>40806</v>
      </c>
      <c r="BA101" s="281">
        <v>502</v>
      </c>
      <c r="BB101" s="287">
        <v>752</v>
      </c>
      <c r="BC101" s="284">
        <v>40810</v>
      </c>
      <c r="BD101" s="285">
        <v>428</v>
      </c>
      <c r="BE101" s="288">
        <v>41053</v>
      </c>
      <c r="BF101" s="273">
        <v>462</v>
      </c>
      <c r="BG101" s="274">
        <v>544</v>
      </c>
      <c r="BH101" s="284">
        <v>41062</v>
      </c>
      <c r="BI101" s="277">
        <v>439</v>
      </c>
      <c r="BJ101" s="271">
        <v>41165</v>
      </c>
      <c r="BK101" s="289">
        <v>611</v>
      </c>
      <c r="BL101" s="290">
        <v>578</v>
      </c>
      <c r="BM101" s="275">
        <v>41174</v>
      </c>
      <c r="BN101" s="291">
        <v>719</v>
      </c>
      <c r="BO101" s="288">
        <v>41396</v>
      </c>
      <c r="BP101" s="289">
        <v>513</v>
      </c>
      <c r="BQ101" s="292">
        <v>770</v>
      </c>
      <c r="BR101" s="278">
        <v>41398</v>
      </c>
      <c r="BS101" s="293">
        <v>476</v>
      </c>
      <c r="BT101" s="288">
        <v>41548</v>
      </c>
      <c r="BU101" s="289">
        <v>603</v>
      </c>
      <c r="BV101" s="292">
        <v>608</v>
      </c>
      <c r="BW101" s="278">
        <v>41545</v>
      </c>
      <c r="BX101" s="293">
        <v>454</v>
      </c>
      <c r="BY101" s="288">
        <v>41767</v>
      </c>
      <c r="BZ101" s="289">
        <v>425</v>
      </c>
      <c r="CA101" s="289">
        <v>462</v>
      </c>
      <c r="CB101" s="284">
        <v>41776</v>
      </c>
      <c r="CC101" s="293">
        <v>386</v>
      </c>
      <c r="CD101" s="288">
        <v>41886</v>
      </c>
      <c r="CE101" s="289">
        <v>365</v>
      </c>
      <c r="CF101" s="292">
        <v>461</v>
      </c>
      <c r="CG101" s="284">
        <v>41902</v>
      </c>
      <c r="CH101" s="293">
        <v>431</v>
      </c>
      <c r="CI101" s="288">
        <v>42130</v>
      </c>
      <c r="CJ101" s="289">
        <v>496</v>
      </c>
      <c r="CK101" s="292">
        <v>616</v>
      </c>
      <c r="CL101" s="284">
        <v>42154</v>
      </c>
      <c r="CM101" s="293">
        <v>484</v>
      </c>
      <c r="CN101" s="288">
        <v>42256</v>
      </c>
      <c r="CO101" s="289">
        <v>515</v>
      </c>
      <c r="CP101" s="292">
        <v>708</v>
      </c>
      <c r="CQ101" s="284">
        <v>42273</v>
      </c>
      <c r="CR101" s="293">
        <v>405</v>
      </c>
      <c r="CS101" s="288">
        <v>42495</v>
      </c>
      <c r="CT101" s="289">
        <v>530</v>
      </c>
      <c r="CU101" s="292">
        <v>559</v>
      </c>
      <c r="CV101" s="284">
        <v>42497</v>
      </c>
      <c r="CW101" s="293">
        <v>411</v>
      </c>
      <c r="CX101" s="288">
        <v>42627</v>
      </c>
      <c r="CY101" s="289">
        <v>529</v>
      </c>
      <c r="CZ101" s="292">
        <v>571</v>
      </c>
      <c r="DA101" s="284">
        <v>42637</v>
      </c>
      <c r="DB101" s="293">
        <v>403</v>
      </c>
      <c r="DC101" s="288">
        <v>42857</v>
      </c>
      <c r="DD101" s="289">
        <v>555</v>
      </c>
      <c r="DE101" s="292">
        <v>545</v>
      </c>
      <c r="DF101" s="284">
        <v>42889</v>
      </c>
      <c r="DG101" s="293">
        <v>363</v>
      </c>
      <c r="DH101" s="288">
        <v>42991</v>
      </c>
      <c r="DI101" s="289">
        <v>531</v>
      </c>
      <c r="DJ101" s="292">
        <v>654</v>
      </c>
      <c r="DK101" s="284">
        <v>42987</v>
      </c>
      <c r="DL101" s="293">
        <v>420</v>
      </c>
    </row>
    <row r="102" spans="1:116" x14ac:dyDescent="0.15">
      <c r="A102" s="165">
        <v>98</v>
      </c>
      <c r="B102" s="164" t="s">
        <v>196</v>
      </c>
      <c r="C102" s="163" t="s">
        <v>200</v>
      </c>
      <c r="D102" s="162" t="s">
        <v>199</v>
      </c>
      <c r="E102" s="161"/>
      <c r="F102" s="242" t="s">
        <v>195</v>
      </c>
      <c r="G102" s="271">
        <v>39210</v>
      </c>
      <c r="H102" s="273">
        <v>840</v>
      </c>
      <c r="I102" s="274">
        <v>1268</v>
      </c>
      <c r="J102" s="275">
        <v>39221</v>
      </c>
      <c r="K102" s="277">
        <v>787</v>
      </c>
      <c r="L102" s="271">
        <v>39352</v>
      </c>
      <c r="M102" s="273">
        <v>992</v>
      </c>
      <c r="N102" s="274">
        <v>1465</v>
      </c>
      <c r="O102" s="275">
        <v>39354</v>
      </c>
      <c r="P102" s="277">
        <v>669</v>
      </c>
      <c r="Q102" s="271">
        <v>39569</v>
      </c>
      <c r="R102" s="273">
        <v>1001</v>
      </c>
      <c r="S102" s="274">
        <v>1871</v>
      </c>
      <c r="T102" s="275">
        <v>39571</v>
      </c>
      <c r="U102" s="277">
        <v>753</v>
      </c>
      <c r="V102" s="278">
        <v>39702</v>
      </c>
      <c r="W102" s="279">
        <v>1449</v>
      </c>
      <c r="X102" s="274">
        <v>2078</v>
      </c>
      <c r="Y102" s="278">
        <v>39704</v>
      </c>
      <c r="Z102" s="285">
        <v>883</v>
      </c>
      <c r="AA102" s="288">
        <v>39940</v>
      </c>
      <c r="AB102" s="281">
        <v>1234</v>
      </c>
      <c r="AC102" s="282">
        <v>1981</v>
      </c>
      <c r="AD102" s="294">
        <v>39956</v>
      </c>
      <c r="AE102" s="276">
        <v>737</v>
      </c>
      <c r="AF102" s="280">
        <v>40085</v>
      </c>
      <c r="AG102" s="281">
        <v>1044</v>
      </c>
      <c r="AH102" s="282">
        <v>1439</v>
      </c>
      <c r="AI102" s="284">
        <v>40096</v>
      </c>
      <c r="AJ102" s="285">
        <v>770</v>
      </c>
      <c r="AK102" s="280">
        <v>40310</v>
      </c>
      <c r="AL102" s="281">
        <v>741</v>
      </c>
      <c r="AM102" s="282">
        <v>1688</v>
      </c>
      <c r="AN102" s="284">
        <v>40299</v>
      </c>
      <c r="AO102" s="285">
        <v>804</v>
      </c>
      <c r="AP102" s="280">
        <v>40436</v>
      </c>
      <c r="AQ102" s="281">
        <v>1213</v>
      </c>
      <c r="AR102" s="282">
        <v>1852</v>
      </c>
      <c r="AS102" s="284">
        <v>40439</v>
      </c>
      <c r="AT102" s="285">
        <v>647</v>
      </c>
      <c r="AU102" s="280">
        <v>40668</v>
      </c>
      <c r="AV102" s="281">
        <v>781</v>
      </c>
      <c r="AW102" s="282">
        <v>1624</v>
      </c>
      <c r="AX102" s="284">
        <v>40663</v>
      </c>
      <c r="AY102" s="285">
        <v>838</v>
      </c>
      <c r="AZ102" s="280">
        <v>40794</v>
      </c>
      <c r="BA102" s="281">
        <v>1037</v>
      </c>
      <c r="BB102" s="287">
        <v>1407</v>
      </c>
      <c r="BC102" s="284">
        <v>40803</v>
      </c>
      <c r="BD102" s="285">
        <v>654</v>
      </c>
      <c r="BE102" s="288">
        <v>41032</v>
      </c>
      <c r="BF102" s="273">
        <v>1055</v>
      </c>
      <c r="BG102" s="274">
        <v>1053</v>
      </c>
      <c r="BH102" s="284">
        <v>41034</v>
      </c>
      <c r="BI102" s="277">
        <v>741</v>
      </c>
      <c r="BJ102" s="271">
        <v>41199</v>
      </c>
      <c r="BK102" s="289">
        <v>1206</v>
      </c>
      <c r="BL102" s="290">
        <v>2113</v>
      </c>
      <c r="BM102" s="275">
        <v>41167</v>
      </c>
      <c r="BN102" s="291">
        <v>943</v>
      </c>
      <c r="BO102" s="288">
        <v>41410</v>
      </c>
      <c r="BP102" s="289">
        <v>1153</v>
      </c>
      <c r="BQ102" s="292">
        <v>1738</v>
      </c>
      <c r="BR102" s="283">
        <v>41426</v>
      </c>
      <c r="BS102" s="295">
        <v>907</v>
      </c>
      <c r="BT102" s="288">
        <v>41584</v>
      </c>
      <c r="BU102" s="289">
        <v>1068</v>
      </c>
      <c r="BV102" s="292">
        <v>1863</v>
      </c>
      <c r="BW102" s="283">
        <v>41538</v>
      </c>
      <c r="BX102" s="295">
        <v>612</v>
      </c>
      <c r="BY102" s="288">
        <v>41772</v>
      </c>
      <c r="BZ102" s="289">
        <v>933</v>
      </c>
      <c r="CA102" s="289">
        <v>1771</v>
      </c>
      <c r="CB102" s="284">
        <v>41762</v>
      </c>
      <c r="CC102" s="295">
        <v>829</v>
      </c>
      <c r="CD102" s="288">
        <v>41914</v>
      </c>
      <c r="CE102" s="289">
        <v>1088</v>
      </c>
      <c r="CF102" s="292">
        <v>1462</v>
      </c>
      <c r="CG102" s="284">
        <v>41895</v>
      </c>
      <c r="CH102" s="295">
        <v>860</v>
      </c>
      <c r="CI102" s="288">
        <v>42130</v>
      </c>
      <c r="CJ102" s="289">
        <v>914</v>
      </c>
      <c r="CK102" s="292">
        <v>2046</v>
      </c>
      <c r="CL102" s="284">
        <v>42133</v>
      </c>
      <c r="CM102" s="295">
        <v>470</v>
      </c>
      <c r="CN102" s="288">
        <v>42256</v>
      </c>
      <c r="CO102" s="289">
        <v>947</v>
      </c>
      <c r="CP102" s="292">
        <v>2085</v>
      </c>
      <c r="CQ102" s="284">
        <v>42280</v>
      </c>
      <c r="CR102" s="295">
        <v>1032</v>
      </c>
      <c r="CS102" s="288">
        <v>42501</v>
      </c>
      <c r="CT102" s="289">
        <v>1090</v>
      </c>
      <c r="CU102" s="292">
        <v>1660</v>
      </c>
      <c r="CV102" s="284">
        <v>42525</v>
      </c>
      <c r="CW102" s="295">
        <v>996</v>
      </c>
      <c r="CX102" s="288">
        <v>42627</v>
      </c>
      <c r="CY102" s="289">
        <v>1148</v>
      </c>
      <c r="CZ102" s="292">
        <v>1758</v>
      </c>
      <c r="DA102" s="284">
        <v>42637</v>
      </c>
      <c r="DB102" s="295">
        <v>1056</v>
      </c>
      <c r="DC102" s="288">
        <v>42859</v>
      </c>
      <c r="DD102" s="289">
        <v>1105</v>
      </c>
      <c r="DE102" s="292">
        <v>1687</v>
      </c>
      <c r="DF102" s="284">
        <v>42889</v>
      </c>
      <c r="DG102" s="295">
        <v>992</v>
      </c>
      <c r="DH102" s="288">
        <v>42984</v>
      </c>
      <c r="DI102" s="289">
        <v>1086</v>
      </c>
      <c r="DJ102" s="292">
        <v>1679</v>
      </c>
      <c r="DK102" s="284">
        <v>42994</v>
      </c>
      <c r="DL102" s="295">
        <v>1005</v>
      </c>
    </row>
    <row r="103" spans="1:116" x14ac:dyDescent="0.15">
      <c r="A103" s="165">
        <v>99</v>
      </c>
      <c r="B103" s="164" t="s">
        <v>196</v>
      </c>
      <c r="C103" s="163" t="s">
        <v>198</v>
      </c>
      <c r="D103" s="162" t="s">
        <v>197</v>
      </c>
      <c r="E103" s="161"/>
      <c r="F103" s="242" t="s">
        <v>176</v>
      </c>
      <c r="G103" s="271">
        <v>39210</v>
      </c>
      <c r="H103" s="273">
        <v>134</v>
      </c>
      <c r="I103" s="274">
        <v>129</v>
      </c>
      <c r="J103" s="275">
        <v>39221</v>
      </c>
      <c r="K103" s="277">
        <v>112</v>
      </c>
      <c r="L103" s="271">
        <v>39352</v>
      </c>
      <c r="M103" s="273">
        <v>138</v>
      </c>
      <c r="N103" s="282">
        <v>193</v>
      </c>
      <c r="O103" s="275">
        <v>39354</v>
      </c>
      <c r="P103" s="277">
        <v>84</v>
      </c>
      <c r="Q103" s="271">
        <v>39569</v>
      </c>
      <c r="R103" s="273">
        <v>129</v>
      </c>
      <c r="S103" s="282">
        <v>148</v>
      </c>
      <c r="T103" s="275">
        <v>39571</v>
      </c>
      <c r="U103" s="277">
        <v>134</v>
      </c>
      <c r="V103" s="278">
        <v>39702</v>
      </c>
      <c r="W103" s="279">
        <v>123</v>
      </c>
      <c r="X103" s="274">
        <v>263</v>
      </c>
      <c r="Y103" s="278">
        <v>39704</v>
      </c>
      <c r="Z103" s="272">
        <v>151</v>
      </c>
      <c r="AA103" s="280">
        <v>39940</v>
      </c>
      <c r="AB103" s="281">
        <v>152</v>
      </c>
      <c r="AC103" s="282">
        <v>196</v>
      </c>
      <c r="AD103" s="283">
        <v>39956</v>
      </c>
      <c r="AE103" s="276">
        <v>137</v>
      </c>
      <c r="AF103" s="280">
        <v>40085</v>
      </c>
      <c r="AG103" s="281">
        <v>183</v>
      </c>
      <c r="AH103" s="282">
        <v>223</v>
      </c>
      <c r="AI103" s="283">
        <v>40096</v>
      </c>
      <c r="AJ103" s="277">
        <v>160</v>
      </c>
      <c r="AK103" s="280">
        <v>40310</v>
      </c>
      <c r="AL103" s="281">
        <v>139</v>
      </c>
      <c r="AM103" s="282">
        <v>265</v>
      </c>
      <c r="AN103" s="283">
        <v>40299</v>
      </c>
      <c r="AO103" s="277">
        <v>184</v>
      </c>
      <c r="AP103" s="280">
        <v>40436</v>
      </c>
      <c r="AQ103" s="281">
        <v>141</v>
      </c>
      <c r="AR103" s="282">
        <v>245</v>
      </c>
      <c r="AS103" s="283">
        <v>40453</v>
      </c>
      <c r="AT103" s="277">
        <v>138</v>
      </c>
      <c r="AU103" s="280">
        <v>40675</v>
      </c>
      <c r="AV103" s="281">
        <v>150</v>
      </c>
      <c r="AW103" s="282">
        <v>198</v>
      </c>
      <c r="AX103" s="283">
        <v>40677</v>
      </c>
      <c r="AY103" s="277">
        <v>111</v>
      </c>
      <c r="AZ103" s="280">
        <v>40808</v>
      </c>
      <c r="BA103" s="281">
        <v>100</v>
      </c>
      <c r="BB103" s="287">
        <v>140</v>
      </c>
      <c r="BC103" s="283">
        <v>40810</v>
      </c>
      <c r="BD103" s="277">
        <v>102</v>
      </c>
      <c r="BE103" s="288">
        <v>41059</v>
      </c>
      <c r="BF103" s="273">
        <v>77</v>
      </c>
      <c r="BG103" s="274">
        <v>84</v>
      </c>
      <c r="BH103" s="284">
        <v>41062</v>
      </c>
      <c r="BI103" s="277">
        <v>90</v>
      </c>
      <c r="BJ103" s="271">
        <v>41163</v>
      </c>
      <c r="BK103" s="289">
        <v>93</v>
      </c>
      <c r="BL103" s="290">
        <v>161</v>
      </c>
      <c r="BM103" s="275">
        <v>41167</v>
      </c>
      <c r="BN103" s="291">
        <v>113</v>
      </c>
      <c r="BO103" s="296">
        <v>41396</v>
      </c>
      <c r="BP103" s="297">
        <v>124</v>
      </c>
      <c r="BQ103" s="292">
        <v>186</v>
      </c>
      <c r="BR103" s="284">
        <v>41398</v>
      </c>
      <c r="BS103" s="295">
        <v>163</v>
      </c>
      <c r="BT103" s="296">
        <v>41549</v>
      </c>
      <c r="BU103" s="297">
        <v>170</v>
      </c>
      <c r="BV103" s="292">
        <v>194</v>
      </c>
      <c r="BW103" s="284">
        <v>41545</v>
      </c>
      <c r="BX103" s="295">
        <v>100</v>
      </c>
      <c r="BY103" s="288">
        <v>41765</v>
      </c>
      <c r="BZ103" s="289">
        <v>142</v>
      </c>
      <c r="CA103" s="289">
        <v>233</v>
      </c>
      <c r="CB103" s="284">
        <v>41769</v>
      </c>
      <c r="CC103" s="295">
        <v>137</v>
      </c>
      <c r="CD103" s="296">
        <v>41886</v>
      </c>
      <c r="CE103" s="297">
        <v>158</v>
      </c>
      <c r="CF103" s="292">
        <v>231</v>
      </c>
      <c r="CG103" s="284">
        <v>41902</v>
      </c>
      <c r="CH103" s="295">
        <v>159</v>
      </c>
      <c r="CI103" s="296">
        <v>42130</v>
      </c>
      <c r="CJ103" s="297">
        <v>149</v>
      </c>
      <c r="CK103" s="292">
        <v>234</v>
      </c>
      <c r="CL103" s="284">
        <v>42140</v>
      </c>
      <c r="CM103" s="295">
        <v>151</v>
      </c>
      <c r="CN103" s="296">
        <v>42256</v>
      </c>
      <c r="CO103" s="297">
        <v>167</v>
      </c>
      <c r="CP103" s="292">
        <v>239</v>
      </c>
      <c r="CQ103" s="284">
        <v>42280</v>
      </c>
      <c r="CR103" s="295">
        <v>165</v>
      </c>
      <c r="CS103" s="296">
        <v>42495</v>
      </c>
      <c r="CT103" s="297">
        <v>129</v>
      </c>
      <c r="CU103" s="292">
        <v>199</v>
      </c>
      <c r="CV103" s="284">
        <v>42497</v>
      </c>
      <c r="CW103" s="295">
        <v>203</v>
      </c>
      <c r="CX103" s="296">
        <v>42627</v>
      </c>
      <c r="CY103" s="297">
        <v>138</v>
      </c>
      <c r="CZ103" s="292">
        <v>216</v>
      </c>
      <c r="DA103" s="284">
        <v>42637</v>
      </c>
      <c r="DB103" s="295">
        <v>200</v>
      </c>
      <c r="DC103" s="296">
        <v>42859</v>
      </c>
      <c r="DD103" s="297">
        <v>131</v>
      </c>
      <c r="DE103" s="292">
        <v>224</v>
      </c>
      <c r="DF103" s="284">
        <v>42889</v>
      </c>
      <c r="DG103" s="295">
        <v>159</v>
      </c>
      <c r="DH103" s="296">
        <v>42985</v>
      </c>
      <c r="DI103" s="297">
        <v>169</v>
      </c>
      <c r="DJ103" s="292">
        <v>277</v>
      </c>
      <c r="DK103" s="284">
        <v>42994</v>
      </c>
      <c r="DL103" s="295">
        <v>219</v>
      </c>
    </row>
    <row r="104" spans="1:116" ht="14" thickBot="1" x14ac:dyDescent="0.2">
      <c r="A104" s="180">
        <v>100</v>
      </c>
      <c r="B104" s="179" t="s">
        <v>196</v>
      </c>
      <c r="C104" s="178" t="s">
        <v>144</v>
      </c>
      <c r="D104" s="177" t="s">
        <v>145</v>
      </c>
      <c r="E104" s="176" t="s">
        <v>146</v>
      </c>
      <c r="F104" s="245" t="s">
        <v>195</v>
      </c>
      <c r="G104" s="298">
        <v>39210</v>
      </c>
      <c r="H104" s="300">
        <v>715</v>
      </c>
      <c r="I104" s="301">
        <v>1037</v>
      </c>
      <c r="J104" s="303">
        <v>39221</v>
      </c>
      <c r="K104" s="302">
        <v>486</v>
      </c>
      <c r="L104" s="298">
        <v>39352</v>
      </c>
      <c r="M104" s="300">
        <v>725</v>
      </c>
      <c r="N104" s="301">
        <v>1176</v>
      </c>
      <c r="O104" s="303">
        <v>39354</v>
      </c>
      <c r="P104" s="302">
        <v>503</v>
      </c>
      <c r="Q104" s="298">
        <v>39569</v>
      </c>
      <c r="R104" s="300">
        <v>925</v>
      </c>
      <c r="S104" s="301">
        <v>1586</v>
      </c>
      <c r="T104" s="303">
        <v>39571</v>
      </c>
      <c r="U104" s="302">
        <v>735</v>
      </c>
      <c r="V104" s="305">
        <v>39702</v>
      </c>
      <c r="W104" s="306">
        <v>923</v>
      </c>
      <c r="X104" s="301">
        <v>1157</v>
      </c>
      <c r="Y104" s="305">
        <v>39704</v>
      </c>
      <c r="Z104" s="299">
        <v>556</v>
      </c>
      <c r="AA104" s="307">
        <v>39940</v>
      </c>
      <c r="AB104" s="308">
        <v>752</v>
      </c>
      <c r="AC104" s="309">
        <v>1402</v>
      </c>
      <c r="AD104" s="310">
        <v>39956</v>
      </c>
      <c r="AE104" s="304">
        <v>631</v>
      </c>
      <c r="AF104" s="307">
        <v>40085</v>
      </c>
      <c r="AG104" s="308">
        <v>549</v>
      </c>
      <c r="AH104" s="309">
        <v>825</v>
      </c>
      <c r="AI104" s="310">
        <v>40096</v>
      </c>
      <c r="AJ104" s="302">
        <v>519</v>
      </c>
      <c r="AK104" s="307">
        <v>40310</v>
      </c>
      <c r="AL104" s="308">
        <v>546</v>
      </c>
      <c r="AM104" s="309">
        <v>1397</v>
      </c>
      <c r="AN104" s="310">
        <v>40313</v>
      </c>
      <c r="AO104" s="302">
        <v>939</v>
      </c>
      <c r="AP104" s="307">
        <v>40429</v>
      </c>
      <c r="AQ104" s="308">
        <v>699</v>
      </c>
      <c r="AR104" s="309">
        <v>1080</v>
      </c>
      <c r="AS104" s="310">
        <v>40439</v>
      </c>
      <c r="AT104" s="302">
        <v>712</v>
      </c>
      <c r="AU104" s="307">
        <v>40682</v>
      </c>
      <c r="AV104" s="308">
        <v>667</v>
      </c>
      <c r="AW104" s="309">
        <v>1215</v>
      </c>
      <c r="AX104" s="310">
        <v>40663</v>
      </c>
      <c r="AY104" s="302">
        <v>514</v>
      </c>
      <c r="AZ104" s="307">
        <v>40794</v>
      </c>
      <c r="BA104" s="308">
        <v>396</v>
      </c>
      <c r="BB104" s="311">
        <v>716</v>
      </c>
      <c r="BC104" s="310">
        <v>40803</v>
      </c>
      <c r="BD104" s="302">
        <v>489</v>
      </c>
      <c r="BE104" s="312">
        <v>41039</v>
      </c>
      <c r="BF104" s="300">
        <v>587</v>
      </c>
      <c r="BG104" s="301">
        <v>838</v>
      </c>
      <c r="BH104" s="313">
        <v>41034</v>
      </c>
      <c r="BI104" s="302">
        <v>678</v>
      </c>
      <c r="BJ104" s="298">
        <v>41163</v>
      </c>
      <c r="BK104" s="314">
        <v>619</v>
      </c>
      <c r="BL104" s="315">
        <v>1136</v>
      </c>
      <c r="BM104" s="303">
        <v>41174</v>
      </c>
      <c r="BN104" s="316">
        <v>559</v>
      </c>
      <c r="BO104" s="317">
        <v>41395</v>
      </c>
      <c r="BP104" s="318">
        <v>586</v>
      </c>
      <c r="BQ104" s="315">
        <v>1119</v>
      </c>
      <c r="BR104" s="313">
        <v>41398</v>
      </c>
      <c r="BS104" s="319">
        <v>600</v>
      </c>
      <c r="BT104" s="317">
        <v>41549</v>
      </c>
      <c r="BU104" s="318">
        <v>875</v>
      </c>
      <c r="BV104" s="315">
        <v>1535</v>
      </c>
      <c r="BW104" s="313">
        <v>41545</v>
      </c>
      <c r="BX104" s="319">
        <v>574</v>
      </c>
      <c r="BY104" s="317">
        <v>41788</v>
      </c>
      <c r="BZ104" s="318">
        <v>826</v>
      </c>
      <c r="CA104" s="315">
        <v>1186</v>
      </c>
      <c r="CB104" s="313">
        <v>41762</v>
      </c>
      <c r="CC104" s="319">
        <v>729</v>
      </c>
      <c r="CD104" s="317">
        <v>41893</v>
      </c>
      <c r="CE104" s="318">
        <v>771</v>
      </c>
      <c r="CF104" s="315">
        <v>1118</v>
      </c>
      <c r="CG104" s="313">
        <v>41909</v>
      </c>
      <c r="CH104" s="319">
        <v>705</v>
      </c>
      <c r="CI104" s="317">
        <v>42136</v>
      </c>
      <c r="CJ104" s="318">
        <v>883</v>
      </c>
      <c r="CK104" s="315">
        <v>1099</v>
      </c>
      <c r="CL104" s="313">
        <v>42154</v>
      </c>
      <c r="CM104" s="319">
        <v>618</v>
      </c>
      <c r="CN104" s="317">
        <v>42256</v>
      </c>
      <c r="CO104" s="318">
        <v>936</v>
      </c>
      <c r="CP104" s="315">
        <v>1138</v>
      </c>
      <c r="CQ104" s="313">
        <v>42280</v>
      </c>
      <c r="CR104" s="319">
        <v>571</v>
      </c>
      <c r="CS104" s="317">
        <v>42501</v>
      </c>
      <c r="CT104" s="318">
        <v>579</v>
      </c>
      <c r="CU104" s="315">
        <v>693</v>
      </c>
      <c r="CV104" s="313">
        <v>42504</v>
      </c>
      <c r="CW104" s="319">
        <v>471</v>
      </c>
      <c r="CX104" s="317">
        <v>42634</v>
      </c>
      <c r="CY104" s="318">
        <v>588</v>
      </c>
      <c r="CZ104" s="315">
        <v>637</v>
      </c>
      <c r="DA104" s="313">
        <v>42637</v>
      </c>
      <c r="DB104" s="319">
        <v>489</v>
      </c>
      <c r="DC104" s="317">
        <v>42865</v>
      </c>
      <c r="DD104" s="318">
        <v>612</v>
      </c>
      <c r="DE104" s="315">
        <v>699</v>
      </c>
      <c r="DF104" s="313">
        <v>42861</v>
      </c>
      <c r="DG104" s="319">
        <v>492</v>
      </c>
      <c r="DH104" s="317">
        <v>42990</v>
      </c>
      <c r="DI104" s="318">
        <v>634</v>
      </c>
      <c r="DJ104" s="315">
        <v>717</v>
      </c>
      <c r="DK104" s="313">
        <v>42994</v>
      </c>
      <c r="DL104" s="319">
        <v>502</v>
      </c>
    </row>
    <row r="105" spans="1:116" x14ac:dyDescent="0.15">
      <c r="A105" s="175">
        <v>101</v>
      </c>
      <c r="B105" s="174" t="s">
        <v>189</v>
      </c>
      <c r="C105" s="173" t="s">
        <v>194</v>
      </c>
      <c r="D105" s="172" t="s">
        <v>177</v>
      </c>
      <c r="E105" s="171"/>
      <c r="F105" s="244" t="s">
        <v>176</v>
      </c>
      <c r="G105" s="249">
        <v>39211</v>
      </c>
      <c r="H105" s="251">
        <v>582</v>
      </c>
      <c r="I105" s="252">
        <v>1514</v>
      </c>
      <c r="J105" s="254">
        <v>39214</v>
      </c>
      <c r="K105" s="253">
        <v>1699</v>
      </c>
      <c r="L105" s="249">
        <v>39351</v>
      </c>
      <c r="M105" s="251">
        <v>708</v>
      </c>
      <c r="N105" s="252">
        <v>1656</v>
      </c>
      <c r="O105" s="254">
        <v>39354</v>
      </c>
      <c r="P105" s="253">
        <v>1327</v>
      </c>
      <c r="Q105" s="256">
        <v>39574</v>
      </c>
      <c r="R105" s="251">
        <v>673</v>
      </c>
      <c r="S105" s="252">
        <v>2641</v>
      </c>
      <c r="T105" s="254">
        <v>39585</v>
      </c>
      <c r="U105" s="253">
        <v>1023</v>
      </c>
      <c r="V105" s="257">
        <v>39701</v>
      </c>
      <c r="W105" s="258">
        <v>529</v>
      </c>
      <c r="X105" s="252">
        <v>2361</v>
      </c>
      <c r="Y105" s="257">
        <v>39697</v>
      </c>
      <c r="Z105" s="250">
        <v>1436</v>
      </c>
      <c r="AA105" s="259">
        <v>39953</v>
      </c>
      <c r="AB105" s="260">
        <v>653</v>
      </c>
      <c r="AC105" s="261">
        <v>2670</v>
      </c>
      <c r="AD105" s="262">
        <v>39956</v>
      </c>
      <c r="AE105" s="255">
        <v>2302</v>
      </c>
      <c r="AF105" s="259">
        <v>40066</v>
      </c>
      <c r="AG105" s="260">
        <v>1259</v>
      </c>
      <c r="AH105" s="261">
        <v>3735</v>
      </c>
      <c r="AI105" s="262">
        <v>40082</v>
      </c>
      <c r="AJ105" s="253">
        <v>2455</v>
      </c>
      <c r="AK105" s="259">
        <v>40311</v>
      </c>
      <c r="AL105" s="260">
        <v>647</v>
      </c>
      <c r="AM105" s="261">
        <v>4176</v>
      </c>
      <c r="AN105" s="262">
        <v>40306</v>
      </c>
      <c r="AO105" s="253">
        <v>2778</v>
      </c>
      <c r="AP105" s="259">
        <v>40429</v>
      </c>
      <c r="AQ105" s="260">
        <v>527</v>
      </c>
      <c r="AR105" s="261">
        <v>2360</v>
      </c>
      <c r="AS105" s="262">
        <v>40446</v>
      </c>
      <c r="AT105" s="253">
        <v>2217</v>
      </c>
      <c r="AU105" s="259">
        <v>40682</v>
      </c>
      <c r="AV105" s="260">
        <v>654</v>
      </c>
      <c r="AW105" s="261">
        <v>3949</v>
      </c>
      <c r="AX105" s="262">
        <v>40684</v>
      </c>
      <c r="AY105" s="253">
        <v>2979</v>
      </c>
      <c r="AZ105" s="259">
        <v>40800</v>
      </c>
      <c r="BA105" s="260">
        <v>646</v>
      </c>
      <c r="BB105" s="263">
        <v>1956</v>
      </c>
      <c r="BC105" s="262">
        <v>40810</v>
      </c>
      <c r="BD105" s="253">
        <v>2140</v>
      </c>
      <c r="BE105" s="264">
        <v>41060</v>
      </c>
      <c r="BF105" s="251">
        <v>255</v>
      </c>
      <c r="BG105" s="252">
        <v>496</v>
      </c>
      <c r="BH105" s="265">
        <v>41069</v>
      </c>
      <c r="BI105" s="253">
        <v>1458</v>
      </c>
      <c r="BJ105" s="249">
        <v>41164</v>
      </c>
      <c r="BK105" s="266">
        <v>614</v>
      </c>
      <c r="BL105" s="267">
        <v>2947</v>
      </c>
      <c r="BM105" s="254">
        <v>41167</v>
      </c>
      <c r="BN105" s="268">
        <v>2848</v>
      </c>
      <c r="BO105" s="264">
        <v>41401</v>
      </c>
      <c r="BP105" s="266">
        <v>662</v>
      </c>
      <c r="BQ105" s="269">
        <v>2675</v>
      </c>
      <c r="BR105" s="265">
        <v>41426</v>
      </c>
      <c r="BS105" s="270">
        <v>1886</v>
      </c>
      <c r="BT105" s="264">
        <v>41535</v>
      </c>
      <c r="BU105" s="266">
        <v>641</v>
      </c>
      <c r="BV105" s="269">
        <v>4984</v>
      </c>
      <c r="BW105" s="265">
        <v>41538</v>
      </c>
      <c r="BX105" s="270">
        <v>3356</v>
      </c>
      <c r="BY105" s="264">
        <v>41773</v>
      </c>
      <c r="BZ105" s="266">
        <v>618</v>
      </c>
      <c r="CA105" s="266">
        <v>6493</v>
      </c>
      <c r="CB105" s="265">
        <v>41762</v>
      </c>
      <c r="CC105" s="270">
        <v>6049</v>
      </c>
      <c r="CD105" s="264">
        <v>41886</v>
      </c>
      <c r="CE105" s="266">
        <v>462</v>
      </c>
      <c r="CF105" s="266">
        <v>3760</v>
      </c>
      <c r="CG105" s="265">
        <v>41895</v>
      </c>
      <c r="CH105" s="270">
        <v>3265</v>
      </c>
      <c r="CI105" s="264">
        <v>42157</v>
      </c>
      <c r="CJ105" s="266">
        <v>631</v>
      </c>
      <c r="CK105" s="266">
        <v>3173</v>
      </c>
      <c r="CL105" s="265">
        <v>42133</v>
      </c>
      <c r="CM105" s="270">
        <v>3835</v>
      </c>
      <c r="CN105" s="264">
        <v>42271</v>
      </c>
      <c r="CO105" s="266">
        <v>1698</v>
      </c>
      <c r="CP105" s="266">
        <v>3356</v>
      </c>
      <c r="CQ105" s="265">
        <v>42280</v>
      </c>
      <c r="CR105" s="270">
        <v>3308</v>
      </c>
      <c r="CS105" s="264">
        <v>42495</v>
      </c>
      <c r="CT105" s="266">
        <v>365</v>
      </c>
      <c r="CU105" s="266">
        <v>3243</v>
      </c>
      <c r="CV105" s="265">
        <v>42497</v>
      </c>
      <c r="CW105" s="270">
        <v>5174</v>
      </c>
      <c r="CX105" s="264">
        <v>42634</v>
      </c>
      <c r="CY105" s="266">
        <v>604</v>
      </c>
      <c r="CZ105" s="266">
        <v>3257</v>
      </c>
      <c r="DA105" s="265">
        <v>42637</v>
      </c>
      <c r="DB105" s="270">
        <v>3450</v>
      </c>
      <c r="DC105" s="264">
        <v>42859</v>
      </c>
      <c r="DD105" s="266">
        <v>598</v>
      </c>
      <c r="DE105" s="266">
        <v>3934</v>
      </c>
      <c r="DF105" s="265">
        <v>42889</v>
      </c>
      <c r="DG105" s="270">
        <v>4713</v>
      </c>
      <c r="DH105" s="264">
        <v>42985</v>
      </c>
      <c r="DI105" s="266">
        <v>768</v>
      </c>
      <c r="DJ105" s="266">
        <v>4015</v>
      </c>
      <c r="DK105" s="265">
        <v>42987</v>
      </c>
      <c r="DL105" s="270">
        <v>7032</v>
      </c>
    </row>
    <row r="106" spans="1:116" x14ac:dyDescent="0.15">
      <c r="A106" s="165">
        <v>102</v>
      </c>
      <c r="B106" s="164" t="s">
        <v>189</v>
      </c>
      <c r="C106" s="163" t="s">
        <v>193</v>
      </c>
      <c r="D106" s="162" t="s">
        <v>177</v>
      </c>
      <c r="E106" s="161"/>
      <c r="F106" s="242" t="s">
        <v>176</v>
      </c>
      <c r="G106" s="271" t="s">
        <v>192</v>
      </c>
      <c r="H106" s="273" t="s">
        <v>192</v>
      </c>
      <c r="I106" s="274" t="s">
        <v>192</v>
      </c>
      <c r="J106" s="275" t="s">
        <v>192</v>
      </c>
      <c r="K106" s="277" t="s">
        <v>192</v>
      </c>
      <c r="L106" s="271" t="s">
        <v>192</v>
      </c>
      <c r="M106" s="273" t="s">
        <v>192</v>
      </c>
      <c r="N106" s="274" t="s">
        <v>192</v>
      </c>
      <c r="O106" s="275" t="s">
        <v>192</v>
      </c>
      <c r="P106" s="277" t="s">
        <v>192</v>
      </c>
      <c r="Q106" s="271" t="s">
        <v>192</v>
      </c>
      <c r="R106" s="273" t="s">
        <v>192</v>
      </c>
      <c r="S106" s="274" t="s">
        <v>192</v>
      </c>
      <c r="T106" s="275" t="s">
        <v>192</v>
      </c>
      <c r="U106" s="277" t="s">
        <v>192</v>
      </c>
      <c r="V106" s="278" t="s">
        <v>192</v>
      </c>
      <c r="W106" s="279" t="s">
        <v>192</v>
      </c>
      <c r="X106" s="274" t="s">
        <v>192</v>
      </c>
      <c r="Y106" s="278" t="s">
        <v>192</v>
      </c>
      <c r="Z106" s="272" t="s">
        <v>192</v>
      </c>
      <c r="AA106" s="280">
        <v>39953</v>
      </c>
      <c r="AB106" s="281">
        <v>14</v>
      </c>
      <c r="AC106" s="282">
        <v>12</v>
      </c>
      <c r="AD106" s="283">
        <v>39956</v>
      </c>
      <c r="AE106" s="276">
        <v>28</v>
      </c>
      <c r="AF106" s="280" t="s">
        <v>192</v>
      </c>
      <c r="AG106" s="281" t="s">
        <v>192</v>
      </c>
      <c r="AH106" s="282" t="s">
        <v>192</v>
      </c>
      <c r="AI106" s="284" t="s">
        <v>192</v>
      </c>
      <c r="AJ106" s="285" t="s">
        <v>192</v>
      </c>
      <c r="AK106" s="280">
        <v>40310</v>
      </c>
      <c r="AL106" s="281">
        <v>13</v>
      </c>
      <c r="AM106" s="282">
        <v>36</v>
      </c>
      <c r="AN106" s="284">
        <v>40306</v>
      </c>
      <c r="AO106" s="285">
        <v>32</v>
      </c>
      <c r="AP106" s="280">
        <v>40429</v>
      </c>
      <c r="AQ106" s="281">
        <v>0</v>
      </c>
      <c r="AR106" s="282">
        <v>0</v>
      </c>
      <c r="AS106" s="284">
        <v>40446</v>
      </c>
      <c r="AT106" s="286">
        <v>3</v>
      </c>
      <c r="AU106" s="280">
        <v>40681</v>
      </c>
      <c r="AV106" s="281">
        <v>9</v>
      </c>
      <c r="AW106" s="282">
        <v>24</v>
      </c>
      <c r="AX106" s="284">
        <v>40684</v>
      </c>
      <c r="AY106" s="286">
        <v>10</v>
      </c>
      <c r="AZ106" s="280">
        <v>40800</v>
      </c>
      <c r="BA106" s="281">
        <v>150</v>
      </c>
      <c r="BB106" s="287">
        <v>178</v>
      </c>
      <c r="BC106" s="284">
        <v>40810</v>
      </c>
      <c r="BD106" s="286">
        <v>115</v>
      </c>
      <c r="BE106" s="288">
        <v>41060</v>
      </c>
      <c r="BF106" s="273">
        <v>9</v>
      </c>
      <c r="BG106" s="274">
        <v>23</v>
      </c>
      <c r="BH106" s="284">
        <v>41041</v>
      </c>
      <c r="BI106" s="277">
        <v>109</v>
      </c>
      <c r="BJ106" s="271">
        <v>41165</v>
      </c>
      <c r="BK106" s="289">
        <v>6</v>
      </c>
      <c r="BL106" s="290">
        <v>41</v>
      </c>
      <c r="BM106" s="275">
        <v>41167</v>
      </c>
      <c r="BN106" s="291">
        <v>8</v>
      </c>
      <c r="BO106" s="288">
        <v>41415</v>
      </c>
      <c r="BP106" s="289">
        <v>10</v>
      </c>
      <c r="BQ106" s="292">
        <v>24</v>
      </c>
      <c r="BR106" s="284">
        <v>41412</v>
      </c>
      <c r="BS106" s="293">
        <v>18</v>
      </c>
      <c r="BT106" s="288">
        <v>41542</v>
      </c>
      <c r="BU106" s="289">
        <v>8</v>
      </c>
      <c r="BV106" s="292">
        <v>10</v>
      </c>
      <c r="BW106" s="284">
        <v>41559</v>
      </c>
      <c r="BX106" s="293">
        <v>34</v>
      </c>
      <c r="BY106" s="288">
        <v>41773</v>
      </c>
      <c r="BZ106" s="289">
        <v>6</v>
      </c>
      <c r="CA106" s="289">
        <v>14</v>
      </c>
      <c r="CB106" s="284">
        <v>41762</v>
      </c>
      <c r="CC106" s="293">
        <v>20</v>
      </c>
      <c r="CD106" s="288">
        <v>41914</v>
      </c>
      <c r="CE106" s="289">
        <v>3</v>
      </c>
      <c r="CF106" s="292">
        <v>5</v>
      </c>
      <c r="CG106" s="284">
        <v>41895</v>
      </c>
      <c r="CH106" s="293">
        <v>6</v>
      </c>
      <c r="CI106" s="288">
        <v>42138</v>
      </c>
      <c r="CJ106" s="289">
        <v>3</v>
      </c>
      <c r="CK106" s="292">
        <v>2</v>
      </c>
      <c r="CL106" s="284">
        <v>42133</v>
      </c>
      <c r="CM106" s="293">
        <v>7</v>
      </c>
      <c r="CN106" s="288">
        <v>42271</v>
      </c>
      <c r="CO106" s="289">
        <v>8</v>
      </c>
      <c r="CP106" s="292">
        <v>7</v>
      </c>
      <c r="CQ106" s="284">
        <v>42280</v>
      </c>
      <c r="CR106" s="293">
        <v>3</v>
      </c>
      <c r="CS106" s="288">
        <v>42495</v>
      </c>
      <c r="CT106" s="289">
        <v>5</v>
      </c>
      <c r="CU106" s="292">
        <v>14</v>
      </c>
      <c r="CV106" s="284">
        <v>42497</v>
      </c>
      <c r="CW106" s="293">
        <v>13</v>
      </c>
      <c r="CX106" s="288">
        <v>42627</v>
      </c>
      <c r="CY106" s="289">
        <v>5</v>
      </c>
      <c r="CZ106" s="292">
        <v>3</v>
      </c>
      <c r="DA106" s="284">
        <v>42623</v>
      </c>
      <c r="DB106" s="293">
        <v>9</v>
      </c>
      <c r="DC106" s="288">
        <v>42859</v>
      </c>
      <c r="DD106" s="289">
        <v>3</v>
      </c>
      <c r="DE106" s="292">
        <v>5</v>
      </c>
      <c r="DF106" s="284">
        <v>42889</v>
      </c>
      <c r="DG106" s="293">
        <v>5</v>
      </c>
      <c r="DH106" s="288">
        <v>42985</v>
      </c>
      <c r="DI106" s="289">
        <v>3</v>
      </c>
      <c r="DJ106" s="292">
        <v>4</v>
      </c>
      <c r="DK106" s="284">
        <v>42994</v>
      </c>
      <c r="DL106" s="293">
        <v>5</v>
      </c>
    </row>
    <row r="107" spans="1:116" x14ac:dyDescent="0.15">
      <c r="A107" s="165">
        <v>103</v>
      </c>
      <c r="B107" s="164" t="s">
        <v>189</v>
      </c>
      <c r="C107" s="163" t="s">
        <v>191</v>
      </c>
      <c r="D107" s="162" t="s">
        <v>177</v>
      </c>
      <c r="E107" s="161"/>
      <c r="F107" s="242" t="s">
        <v>176</v>
      </c>
      <c r="G107" s="271">
        <v>39211</v>
      </c>
      <c r="H107" s="273">
        <v>82</v>
      </c>
      <c r="I107" s="274">
        <v>131</v>
      </c>
      <c r="J107" s="275">
        <v>39214</v>
      </c>
      <c r="K107" s="277">
        <v>158</v>
      </c>
      <c r="L107" s="271">
        <v>39351</v>
      </c>
      <c r="M107" s="273">
        <v>64</v>
      </c>
      <c r="N107" s="274">
        <v>136</v>
      </c>
      <c r="O107" s="275">
        <v>39354</v>
      </c>
      <c r="P107" s="277">
        <v>93</v>
      </c>
      <c r="Q107" s="271">
        <v>39576</v>
      </c>
      <c r="R107" s="273">
        <v>62</v>
      </c>
      <c r="S107" s="274">
        <v>211</v>
      </c>
      <c r="T107" s="275">
        <v>39585</v>
      </c>
      <c r="U107" s="277">
        <v>78</v>
      </c>
      <c r="V107" s="278">
        <v>39702</v>
      </c>
      <c r="W107" s="279">
        <v>75</v>
      </c>
      <c r="X107" s="274">
        <v>207</v>
      </c>
      <c r="Y107" s="278">
        <v>39697</v>
      </c>
      <c r="Z107" s="272">
        <v>85</v>
      </c>
      <c r="AA107" s="280">
        <v>39953</v>
      </c>
      <c r="AB107" s="281">
        <v>97</v>
      </c>
      <c r="AC107" s="282">
        <v>221</v>
      </c>
      <c r="AD107" s="283">
        <v>39956</v>
      </c>
      <c r="AE107" s="276">
        <v>163</v>
      </c>
      <c r="AF107" s="280">
        <v>40078</v>
      </c>
      <c r="AG107" s="281">
        <v>90</v>
      </c>
      <c r="AH107" s="282">
        <v>198</v>
      </c>
      <c r="AI107" s="284">
        <v>40096</v>
      </c>
      <c r="AJ107" s="285">
        <v>205</v>
      </c>
      <c r="AK107" s="280">
        <v>40310</v>
      </c>
      <c r="AL107" s="281">
        <v>60</v>
      </c>
      <c r="AM107" s="282">
        <v>235</v>
      </c>
      <c r="AN107" s="284">
        <v>40306</v>
      </c>
      <c r="AO107" s="285">
        <v>95</v>
      </c>
      <c r="AP107" s="280">
        <v>40429</v>
      </c>
      <c r="AQ107" s="281">
        <v>75</v>
      </c>
      <c r="AR107" s="282">
        <v>245</v>
      </c>
      <c r="AS107" s="284">
        <v>40446</v>
      </c>
      <c r="AT107" s="286">
        <v>176</v>
      </c>
      <c r="AU107" s="280">
        <v>40681</v>
      </c>
      <c r="AV107" s="281">
        <v>52</v>
      </c>
      <c r="AW107" s="282">
        <v>237</v>
      </c>
      <c r="AX107" s="284">
        <v>40684</v>
      </c>
      <c r="AY107" s="286">
        <v>302</v>
      </c>
      <c r="AZ107" s="280">
        <v>40800</v>
      </c>
      <c r="BA107" s="281">
        <v>72</v>
      </c>
      <c r="BB107" s="287">
        <v>102</v>
      </c>
      <c r="BC107" s="284">
        <v>40810</v>
      </c>
      <c r="BD107" s="286">
        <v>92</v>
      </c>
      <c r="BE107" s="288">
        <v>41060</v>
      </c>
      <c r="BF107" s="273">
        <v>80</v>
      </c>
      <c r="BG107" s="274">
        <v>144</v>
      </c>
      <c r="BH107" s="284">
        <v>41041</v>
      </c>
      <c r="BI107" s="277">
        <v>245</v>
      </c>
      <c r="BJ107" s="271">
        <v>41165</v>
      </c>
      <c r="BK107" s="289">
        <v>104</v>
      </c>
      <c r="BL107" s="290">
        <v>305</v>
      </c>
      <c r="BM107" s="275">
        <v>41167</v>
      </c>
      <c r="BN107" s="291">
        <v>274</v>
      </c>
      <c r="BO107" s="288">
        <v>41415</v>
      </c>
      <c r="BP107" s="289">
        <v>134</v>
      </c>
      <c r="BQ107" s="292">
        <v>313</v>
      </c>
      <c r="BR107" s="284">
        <v>41412</v>
      </c>
      <c r="BS107" s="293">
        <v>195</v>
      </c>
      <c r="BT107" s="288">
        <v>41542</v>
      </c>
      <c r="BU107" s="289">
        <v>128</v>
      </c>
      <c r="BV107" s="292">
        <v>312</v>
      </c>
      <c r="BW107" s="284">
        <v>41559</v>
      </c>
      <c r="BX107" s="293">
        <v>330</v>
      </c>
      <c r="BY107" s="288">
        <v>41773</v>
      </c>
      <c r="BZ107" s="289">
        <v>144</v>
      </c>
      <c r="CA107" s="289">
        <v>452</v>
      </c>
      <c r="CB107" s="284">
        <v>41762</v>
      </c>
      <c r="CC107" s="293">
        <v>415</v>
      </c>
      <c r="CD107" s="288">
        <v>41914</v>
      </c>
      <c r="CE107" s="289">
        <v>124</v>
      </c>
      <c r="CF107" s="292">
        <v>283</v>
      </c>
      <c r="CG107" s="284">
        <v>41895</v>
      </c>
      <c r="CH107" s="293">
        <v>201</v>
      </c>
      <c r="CI107" s="288">
        <v>42138</v>
      </c>
      <c r="CJ107" s="289">
        <v>142</v>
      </c>
      <c r="CK107" s="292">
        <v>351</v>
      </c>
      <c r="CL107" s="284">
        <v>42133</v>
      </c>
      <c r="CM107" s="293">
        <v>260</v>
      </c>
      <c r="CN107" s="288">
        <v>42271</v>
      </c>
      <c r="CO107" s="289">
        <v>176</v>
      </c>
      <c r="CP107" s="292">
        <v>381</v>
      </c>
      <c r="CQ107" s="284">
        <v>42280</v>
      </c>
      <c r="CR107" s="293">
        <v>184</v>
      </c>
      <c r="CS107" s="288">
        <v>42495</v>
      </c>
      <c r="CT107" s="289">
        <v>109</v>
      </c>
      <c r="CU107" s="292">
        <v>277</v>
      </c>
      <c r="CV107" s="284">
        <v>42497</v>
      </c>
      <c r="CW107" s="293">
        <v>385</v>
      </c>
      <c r="CX107" s="288">
        <v>42627</v>
      </c>
      <c r="CY107" s="289">
        <v>231</v>
      </c>
      <c r="CZ107" s="292">
        <v>260</v>
      </c>
      <c r="DA107" s="284">
        <v>42623</v>
      </c>
      <c r="DB107" s="293">
        <v>222</v>
      </c>
      <c r="DC107" s="288">
        <v>42859</v>
      </c>
      <c r="DD107" s="289">
        <v>191</v>
      </c>
      <c r="DE107" s="292">
        <v>542</v>
      </c>
      <c r="DF107" s="284">
        <v>42889</v>
      </c>
      <c r="DG107" s="293">
        <v>465</v>
      </c>
      <c r="DH107" s="288">
        <v>42985</v>
      </c>
      <c r="DI107" s="289">
        <v>176</v>
      </c>
      <c r="DJ107" s="292">
        <v>522</v>
      </c>
      <c r="DK107" s="284">
        <v>42994</v>
      </c>
      <c r="DL107" s="293">
        <v>210</v>
      </c>
    </row>
    <row r="108" spans="1:116" x14ac:dyDescent="0.15">
      <c r="A108" s="165">
        <v>104</v>
      </c>
      <c r="B108" s="164" t="s">
        <v>189</v>
      </c>
      <c r="C108" s="163" t="s">
        <v>190</v>
      </c>
      <c r="D108" s="162" t="s">
        <v>177</v>
      </c>
      <c r="E108" s="161"/>
      <c r="F108" s="242" t="s">
        <v>176</v>
      </c>
      <c r="G108" s="271">
        <v>39211</v>
      </c>
      <c r="H108" s="273">
        <v>130</v>
      </c>
      <c r="I108" s="274">
        <v>345</v>
      </c>
      <c r="J108" s="275">
        <v>39207</v>
      </c>
      <c r="K108" s="277">
        <v>370</v>
      </c>
      <c r="L108" s="271">
        <v>39351</v>
      </c>
      <c r="M108" s="273">
        <v>161</v>
      </c>
      <c r="N108" s="274">
        <v>289</v>
      </c>
      <c r="O108" s="275">
        <v>39354</v>
      </c>
      <c r="P108" s="277">
        <v>312</v>
      </c>
      <c r="Q108" s="271">
        <v>39576</v>
      </c>
      <c r="R108" s="273">
        <v>203</v>
      </c>
      <c r="S108" s="274">
        <v>497</v>
      </c>
      <c r="T108" s="275">
        <v>39585</v>
      </c>
      <c r="U108" s="277">
        <v>455</v>
      </c>
      <c r="V108" s="278">
        <v>39715</v>
      </c>
      <c r="W108" s="279">
        <v>232</v>
      </c>
      <c r="X108" s="274">
        <v>382</v>
      </c>
      <c r="Y108" s="278">
        <v>39704</v>
      </c>
      <c r="Z108" s="272">
        <v>315</v>
      </c>
      <c r="AA108" s="280">
        <v>39940</v>
      </c>
      <c r="AB108" s="281">
        <v>328</v>
      </c>
      <c r="AC108" s="282">
        <v>539</v>
      </c>
      <c r="AD108" s="283">
        <v>39960</v>
      </c>
      <c r="AE108" s="276">
        <v>507</v>
      </c>
      <c r="AF108" s="280">
        <v>40079</v>
      </c>
      <c r="AG108" s="281">
        <v>130</v>
      </c>
      <c r="AH108" s="282">
        <v>383</v>
      </c>
      <c r="AI108" s="284">
        <v>40096</v>
      </c>
      <c r="AJ108" s="285">
        <v>343</v>
      </c>
      <c r="AK108" s="280">
        <v>40310</v>
      </c>
      <c r="AL108" s="281">
        <v>104</v>
      </c>
      <c r="AM108" s="282">
        <v>402</v>
      </c>
      <c r="AN108" s="284">
        <v>40299</v>
      </c>
      <c r="AO108" s="285">
        <v>468</v>
      </c>
      <c r="AP108" s="280">
        <v>40435</v>
      </c>
      <c r="AQ108" s="281">
        <v>269</v>
      </c>
      <c r="AR108" s="282">
        <v>547</v>
      </c>
      <c r="AS108" s="284">
        <v>40439</v>
      </c>
      <c r="AT108" s="285">
        <v>396</v>
      </c>
      <c r="AU108" s="280">
        <v>40668</v>
      </c>
      <c r="AV108" s="281">
        <v>256</v>
      </c>
      <c r="AW108" s="282">
        <v>647</v>
      </c>
      <c r="AX108" s="284">
        <v>40663</v>
      </c>
      <c r="AY108" s="285">
        <v>582</v>
      </c>
      <c r="AZ108" s="280">
        <v>40806</v>
      </c>
      <c r="BA108" s="281">
        <v>224</v>
      </c>
      <c r="BB108" s="287">
        <v>304</v>
      </c>
      <c r="BC108" s="284">
        <v>40803</v>
      </c>
      <c r="BD108" s="285">
        <v>443</v>
      </c>
      <c r="BE108" s="288">
        <v>41060</v>
      </c>
      <c r="BF108" s="273">
        <v>269</v>
      </c>
      <c r="BG108" s="274">
        <v>377</v>
      </c>
      <c r="BH108" s="284">
        <v>41069</v>
      </c>
      <c r="BI108" s="277">
        <v>305</v>
      </c>
      <c r="BJ108" s="271">
        <v>41164</v>
      </c>
      <c r="BK108" s="289">
        <v>374</v>
      </c>
      <c r="BL108" s="290">
        <v>776</v>
      </c>
      <c r="BM108" s="275">
        <v>41167</v>
      </c>
      <c r="BN108" s="291">
        <v>720</v>
      </c>
      <c r="BO108" s="288">
        <v>41396</v>
      </c>
      <c r="BP108" s="289">
        <v>385</v>
      </c>
      <c r="BQ108" s="292">
        <v>861</v>
      </c>
      <c r="BR108" s="284">
        <v>41398</v>
      </c>
      <c r="BS108" s="293">
        <v>1086</v>
      </c>
      <c r="BT108" s="288">
        <v>41549</v>
      </c>
      <c r="BU108" s="289">
        <v>400</v>
      </c>
      <c r="BV108" s="292">
        <v>838</v>
      </c>
      <c r="BW108" s="284">
        <v>41552</v>
      </c>
      <c r="BX108" s="293">
        <v>800</v>
      </c>
      <c r="BY108" s="288">
        <v>41766</v>
      </c>
      <c r="BZ108" s="289">
        <v>394</v>
      </c>
      <c r="CA108" s="289">
        <v>830</v>
      </c>
      <c r="CB108" s="284">
        <v>41769</v>
      </c>
      <c r="CC108" s="293">
        <v>973</v>
      </c>
      <c r="CD108" s="288">
        <v>41921</v>
      </c>
      <c r="CE108" s="289">
        <v>263</v>
      </c>
      <c r="CF108" s="292">
        <v>713</v>
      </c>
      <c r="CG108" s="284">
        <v>41895</v>
      </c>
      <c r="CH108" s="293">
        <v>578</v>
      </c>
      <c r="CI108" s="288">
        <v>42152</v>
      </c>
      <c r="CJ108" s="289">
        <v>374</v>
      </c>
      <c r="CK108" s="292">
        <v>906</v>
      </c>
      <c r="CL108" s="284">
        <v>42134</v>
      </c>
      <c r="CM108" s="293">
        <v>1093</v>
      </c>
      <c r="CN108" s="288">
        <v>42257</v>
      </c>
      <c r="CO108" s="289">
        <v>430</v>
      </c>
      <c r="CP108" s="292">
        <v>812</v>
      </c>
      <c r="CQ108" s="284">
        <v>42280</v>
      </c>
      <c r="CR108" s="293">
        <v>765</v>
      </c>
      <c r="CS108" s="288">
        <v>42515</v>
      </c>
      <c r="CT108" s="289">
        <v>443</v>
      </c>
      <c r="CU108" s="292">
        <v>940</v>
      </c>
      <c r="CV108" s="284">
        <v>42497</v>
      </c>
      <c r="CW108" s="293">
        <v>819</v>
      </c>
      <c r="CX108" s="288">
        <v>42633</v>
      </c>
      <c r="CY108" s="289">
        <v>423</v>
      </c>
      <c r="CZ108" s="292">
        <v>923</v>
      </c>
      <c r="DA108" s="284">
        <v>42623</v>
      </c>
      <c r="DB108" s="293">
        <v>731</v>
      </c>
      <c r="DC108" s="288">
        <v>42865</v>
      </c>
      <c r="DD108" s="289">
        <v>442</v>
      </c>
      <c r="DE108" s="292">
        <v>979</v>
      </c>
      <c r="DF108" s="284">
        <v>42889</v>
      </c>
      <c r="DG108" s="293">
        <v>1077</v>
      </c>
      <c r="DH108" s="288">
        <v>42991</v>
      </c>
      <c r="DI108" s="289">
        <v>401</v>
      </c>
      <c r="DJ108" s="292">
        <v>538</v>
      </c>
      <c r="DK108" s="284">
        <v>42994</v>
      </c>
      <c r="DL108" s="293">
        <v>713</v>
      </c>
    </row>
    <row r="109" spans="1:116" x14ac:dyDescent="0.15">
      <c r="A109" s="165">
        <v>105</v>
      </c>
      <c r="B109" s="164" t="s">
        <v>189</v>
      </c>
      <c r="C109" s="163" t="s">
        <v>188</v>
      </c>
      <c r="D109" s="162" t="s">
        <v>177</v>
      </c>
      <c r="E109" s="161"/>
      <c r="F109" s="242" t="s">
        <v>176</v>
      </c>
      <c r="G109" s="271">
        <v>39211</v>
      </c>
      <c r="H109" s="273">
        <v>35</v>
      </c>
      <c r="I109" s="274">
        <v>107</v>
      </c>
      <c r="J109" s="275">
        <v>39214</v>
      </c>
      <c r="K109" s="277">
        <v>103</v>
      </c>
      <c r="L109" s="271">
        <v>39352</v>
      </c>
      <c r="M109" s="273">
        <v>28</v>
      </c>
      <c r="N109" s="274">
        <v>114</v>
      </c>
      <c r="O109" s="275">
        <v>39354</v>
      </c>
      <c r="P109" s="277">
        <v>68</v>
      </c>
      <c r="Q109" s="271">
        <v>39567</v>
      </c>
      <c r="R109" s="273">
        <v>17</v>
      </c>
      <c r="S109" s="274">
        <v>70</v>
      </c>
      <c r="T109" s="275">
        <v>39578</v>
      </c>
      <c r="U109" s="277">
        <v>94</v>
      </c>
      <c r="V109" s="278">
        <v>39715</v>
      </c>
      <c r="W109" s="279">
        <v>94</v>
      </c>
      <c r="X109" s="274">
        <v>196</v>
      </c>
      <c r="Y109" s="278">
        <v>39704</v>
      </c>
      <c r="Z109" s="272">
        <v>165</v>
      </c>
      <c r="AA109" s="280">
        <v>39938</v>
      </c>
      <c r="AB109" s="281">
        <v>345</v>
      </c>
      <c r="AC109" s="282">
        <v>506</v>
      </c>
      <c r="AD109" s="283">
        <v>39956</v>
      </c>
      <c r="AE109" s="276">
        <v>82</v>
      </c>
      <c r="AF109" s="280">
        <v>40078</v>
      </c>
      <c r="AG109" s="281">
        <v>54</v>
      </c>
      <c r="AH109" s="282">
        <v>154</v>
      </c>
      <c r="AI109" s="284">
        <v>40096</v>
      </c>
      <c r="AJ109" s="285">
        <v>94</v>
      </c>
      <c r="AK109" s="280">
        <v>40324</v>
      </c>
      <c r="AL109" s="281">
        <v>91</v>
      </c>
      <c r="AM109" s="282">
        <v>230</v>
      </c>
      <c r="AN109" s="284">
        <v>40313</v>
      </c>
      <c r="AO109" s="285">
        <v>95</v>
      </c>
      <c r="AP109" s="280">
        <v>40436</v>
      </c>
      <c r="AQ109" s="281">
        <v>90</v>
      </c>
      <c r="AR109" s="282">
        <v>243</v>
      </c>
      <c r="AS109" s="284">
        <v>40432</v>
      </c>
      <c r="AT109" s="285">
        <v>164</v>
      </c>
      <c r="AU109" s="280">
        <v>40687</v>
      </c>
      <c r="AV109" s="281">
        <v>87</v>
      </c>
      <c r="AW109" s="282">
        <v>272</v>
      </c>
      <c r="AX109" s="284">
        <v>40677</v>
      </c>
      <c r="AY109" s="285">
        <v>95</v>
      </c>
      <c r="AZ109" s="280">
        <v>40801</v>
      </c>
      <c r="BA109" s="281">
        <v>112</v>
      </c>
      <c r="BB109" s="287">
        <v>114</v>
      </c>
      <c r="BC109" s="284">
        <v>40803</v>
      </c>
      <c r="BD109" s="285">
        <v>128</v>
      </c>
      <c r="BE109" s="288">
        <v>41060</v>
      </c>
      <c r="BF109" s="273">
        <v>117</v>
      </c>
      <c r="BG109" s="274">
        <v>185</v>
      </c>
      <c r="BH109" s="284">
        <v>41069</v>
      </c>
      <c r="BI109" s="277">
        <v>111</v>
      </c>
      <c r="BJ109" s="271">
        <v>41199</v>
      </c>
      <c r="BK109" s="289">
        <v>107</v>
      </c>
      <c r="BL109" s="290">
        <v>278</v>
      </c>
      <c r="BM109" s="275">
        <v>41174</v>
      </c>
      <c r="BN109" s="291">
        <v>120</v>
      </c>
      <c r="BO109" s="288">
        <v>41395</v>
      </c>
      <c r="BP109" s="289">
        <v>142</v>
      </c>
      <c r="BQ109" s="292">
        <v>379</v>
      </c>
      <c r="BR109" s="284">
        <v>41398</v>
      </c>
      <c r="BS109" s="293">
        <v>226</v>
      </c>
      <c r="BT109" s="288">
        <v>41549</v>
      </c>
      <c r="BU109" s="289">
        <v>130</v>
      </c>
      <c r="BV109" s="292">
        <v>414</v>
      </c>
      <c r="BW109" s="284">
        <v>41552</v>
      </c>
      <c r="BX109" s="293">
        <v>197</v>
      </c>
      <c r="BY109" s="288">
        <v>41773</v>
      </c>
      <c r="BZ109" s="289">
        <v>127</v>
      </c>
      <c r="CA109" s="289">
        <v>729</v>
      </c>
      <c r="CB109" s="284">
        <v>41762</v>
      </c>
      <c r="CC109" s="293">
        <v>250</v>
      </c>
      <c r="CD109" s="288">
        <v>41886</v>
      </c>
      <c r="CE109" s="289">
        <v>142</v>
      </c>
      <c r="CF109" s="292">
        <v>374</v>
      </c>
      <c r="CG109" s="284">
        <v>41902</v>
      </c>
      <c r="CH109" s="293">
        <v>224</v>
      </c>
      <c r="CI109" s="288">
        <v>42157</v>
      </c>
      <c r="CJ109" s="289">
        <v>133</v>
      </c>
      <c r="CK109" s="292">
        <v>332</v>
      </c>
      <c r="CL109" s="284">
        <v>42133</v>
      </c>
      <c r="CM109" s="293">
        <v>207</v>
      </c>
      <c r="CN109" s="288">
        <v>42257</v>
      </c>
      <c r="CO109" s="289">
        <v>167</v>
      </c>
      <c r="CP109" s="292">
        <v>317</v>
      </c>
      <c r="CQ109" s="284">
        <v>42280</v>
      </c>
      <c r="CR109" s="293">
        <v>216</v>
      </c>
      <c r="CS109" s="288">
        <v>42516</v>
      </c>
      <c r="CT109" s="289">
        <v>161</v>
      </c>
      <c r="CU109" s="292">
        <v>373</v>
      </c>
      <c r="CV109" s="284">
        <v>42525</v>
      </c>
      <c r="CW109" s="293">
        <v>209</v>
      </c>
      <c r="CX109" s="288">
        <v>42627</v>
      </c>
      <c r="CY109" s="289">
        <v>260</v>
      </c>
      <c r="CZ109" s="292">
        <v>334</v>
      </c>
      <c r="DA109" s="284">
        <v>42630</v>
      </c>
      <c r="DB109" s="293">
        <v>218</v>
      </c>
      <c r="DC109" s="288">
        <v>42864</v>
      </c>
      <c r="DD109" s="289">
        <v>212</v>
      </c>
      <c r="DE109" s="292">
        <v>403</v>
      </c>
      <c r="DF109" s="284">
        <v>42861</v>
      </c>
      <c r="DG109" s="293">
        <v>227</v>
      </c>
      <c r="DH109" s="288">
        <v>42984</v>
      </c>
      <c r="DI109" s="289">
        <v>222</v>
      </c>
      <c r="DJ109" s="292">
        <v>399</v>
      </c>
      <c r="DK109" s="284">
        <v>43022</v>
      </c>
      <c r="DL109" s="293">
        <v>227</v>
      </c>
    </row>
    <row r="110" spans="1:116" x14ac:dyDescent="0.15">
      <c r="A110" s="165">
        <v>106</v>
      </c>
      <c r="B110" s="164" t="s">
        <v>179</v>
      </c>
      <c r="C110" s="163" t="s">
        <v>187</v>
      </c>
      <c r="D110" s="162" t="s">
        <v>177</v>
      </c>
      <c r="E110" s="161"/>
      <c r="F110" s="242" t="s">
        <v>176</v>
      </c>
      <c r="G110" s="271">
        <v>39210</v>
      </c>
      <c r="H110" s="273">
        <v>360</v>
      </c>
      <c r="I110" s="274">
        <v>782</v>
      </c>
      <c r="J110" s="275">
        <v>39207</v>
      </c>
      <c r="K110" s="277">
        <v>455</v>
      </c>
      <c r="L110" s="271">
        <v>39352</v>
      </c>
      <c r="M110" s="273">
        <v>271</v>
      </c>
      <c r="N110" s="274">
        <v>684</v>
      </c>
      <c r="O110" s="275">
        <v>39354</v>
      </c>
      <c r="P110" s="277">
        <v>410</v>
      </c>
      <c r="Q110" s="271">
        <v>39569</v>
      </c>
      <c r="R110" s="273">
        <v>314</v>
      </c>
      <c r="S110" s="274">
        <v>743</v>
      </c>
      <c r="T110" s="275">
        <v>39585</v>
      </c>
      <c r="U110" s="277">
        <v>652</v>
      </c>
      <c r="V110" s="278">
        <v>39715</v>
      </c>
      <c r="W110" s="279">
        <v>420</v>
      </c>
      <c r="X110" s="274">
        <v>814</v>
      </c>
      <c r="Y110" s="278">
        <v>39718</v>
      </c>
      <c r="Z110" s="272">
        <v>751</v>
      </c>
      <c r="AA110" s="280">
        <v>39954</v>
      </c>
      <c r="AB110" s="281">
        <v>354</v>
      </c>
      <c r="AC110" s="282">
        <v>584</v>
      </c>
      <c r="AD110" s="283">
        <v>39956</v>
      </c>
      <c r="AE110" s="276">
        <v>683</v>
      </c>
      <c r="AF110" s="280">
        <v>40079</v>
      </c>
      <c r="AG110" s="281">
        <v>541</v>
      </c>
      <c r="AH110" s="282">
        <v>924</v>
      </c>
      <c r="AI110" s="284">
        <v>40096</v>
      </c>
      <c r="AJ110" s="285">
        <v>449</v>
      </c>
      <c r="AK110" s="280">
        <v>40324</v>
      </c>
      <c r="AL110" s="281">
        <v>406</v>
      </c>
      <c r="AM110" s="282">
        <v>776</v>
      </c>
      <c r="AN110" s="284">
        <v>40299</v>
      </c>
      <c r="AO110" s="285">
        <v>689</v>
      </c>
      <c r="AP110" s="280">
        <v>40429</v>
      </c>
      <c r="AQ110" s="281">
        <v>427</v>
      </c>
      <c r="AR110" s="282">
        <v>926</v>
      </c>
      <c r="AS110" s="284">
        <v>40453</v>
      </c>
      <c r="AT110" s="285">
        <v>601</v>
      </c>
      <c r="AU110" s="280">
        <v>40681</v>
      </c>
      <c r="AV110" s="281">
        <v>352</v>
      </c>
      <c r="AW110" s="282">
        <v>1266</v>
      </c>
      <c r="AX110" s="284">
        <v>40663</v>
      </c>
      <c r="AY110" s="285">
        <v>512</v>
      </c>
      <c r="AZ110" s="280">
        <v>40800</v>
      </c>
      <c r="BA110" s="281">
        <v>730</v>
      </c>
      <c r="BB110" s="287">
        <v>1117</v>
      </c>
      <c r="BC110" s="284">
        <v>40817</v>
      </c>
      <c r="BD110" s="285">
        <v>834</v>
      </c>
      <c r="BE110" s="288">
        <v>41031</v>
      </c>
      <c r="BF110" s="273">
        <v>497</v>
      </c>
      <c r="BG110" s="274">
        <v>709</v>
      </c>
      <c r="BH110" s="284">
        <v>41034</v>
      </c>
      <c r="BI110" s="277">
        <v>795</v>
      </c>
      <c r="BJ110" s="271">
        <v>41164</v>
      </c>
      <c r="BK110" s="289">
        <v>529</v>
      </c>
      <c r="BL110" s="290">
        <v>1084</v>
      </c>
      <c r="BM110" s="275">
        <v>41167</v>
      </c>
      <c r="BN110" s="291">
        <v>905</v>
      </c>
      <c r="BO110" s="288">
        <v>41401</v>
      </c>
      <c r="BP110" s="289">
        <v>478</v>
      </c>
      <c r="BQ110" s="292">
        <v>976</v>
      </c>
      <c r="BR110" s="284">
        <v>41412</v>
      </c>
      <c r="BS110" s="293">
        <v>623</v>
      </c>
      <c r="BT110" s="288">
        <v>41548</v>
      </c>
      <c r="BU110" s="289">
        <v>537</v>
      </c>
      <c r="BV110" s="292">
        <v>998</v>
      </c>
      <c r="BW110" s="284">
        <v>41552</v>
      </c>
      <c r="BX110" s="293">
        <v>778</v>
      </c>
      <c r="BY110" s="288">
        <v>41765</v>
      </c>
      <c r="BZ110" s="289">
        <v>473</v>
      </c>
      <c r="CA110" s="289">
        <v>978</v>
      </c>
      <c r="CB110" s="284">
        <v>41776</v>
      </c>
      <c r="CC110" s="293">
        <v>739</v>
      </c>
      <c r="CD110" s="288">
        <v>41886</v>
      </c>
      <c r="CE110" s="289">
        <v>530</v>
      </c>
      <c r="CF110" s="292">
        <v>818</v>
      </c>
      <c r="CG110" s="284">
        <v>41923</v>
      </c>
      <c r="CH110" s="293">
        <v>594</v>
      </c>
      <c r="CI110" s="288">
        <v>42137</v>
      </c>
      <c r="CJ110" s="289">
        <v>540</v>
      </c>
      <c r="CK110" s="292">
        <v>925</v>
      </c>
      <c r="CL110" s="284">
        <v>42140</v>
      </c>
      <c r="CM110" s="293">
        <v>521</v>
      </c>
      <c r="CN110" s="288">
        <v>42264</v>
      </c>
      <c r="CO110" s="289">
        <v>566</v>
      </c>
      <c r="CP110" s="292">
        <v>972</v>
      </c>
      <c r="CQ110" s="284">
        <v>42280</v>
      </c>
      <c r="CR110" s="293">
        <v>644</v>
      </c>
      <c r="CS110" s="288">
        <v>42501</v>
      </c>
      <c r="CT110" s="289">
        <v>500</v>
      </c>
      <c r="CU110" s="292">
        <v>981</v>
      </c>
      <c r="CV110" s="284">
        <v>42504</v>
      </c>
      <c r="CW110" s="293">
        <v>563</v>
      </c>
      <c r="CX110" s="288">
        <v>42635</v>
      </c>
      <c r="CY110" s="289">
        <v>425</v>
      </c>
      <c r="CZ110" s="292">
        <v>1034</v>
      </c>
      <c r="DA110" s="284">
        <v>42637</v>
      </c>
      <c r="DB110" s="293">
        <v>614</v>
      </c>
      <c r="DC110" s="288">
        <v>42864</v>
      </c>
      <c r="DD110" s="289">
        <v>519</v>
      </c>
      <c r="DE110" s="292">
        <v>1081</v>
      </c>
      <c r="DF110" s="284">
        <v>42889</v>
      </c>
      <c r="DG110" s="293">
        <v>415</v>
      </c>
      <c r="DH110" s="288">
        <v>42990</v>
      </c>
      <c r="DI110" s="289">
        <v>521</v>
      </c>
      <c r="DJ110" s="292">
        <v>796</v>
      </c>
      <c r="DK110" s="284">
        <v>43001</v>
      </c>
      <c r="DL110" s="293">
        <v>538</v>
      </c>
    </row>
    <row r="111" spans="1:116" x14ac:dyDescent="0.15">
      <c r="A111" s="165">
        <v>107</v>
      </c>
      <c r="B111" s="164" t="s">
        <v>179</v>
      </c>
      <c r="C111" s="163" t="s">
        <v>186</v>
      </c>
      <c r="D111" s="162" t="s">
        <v>177</v>
      </c>
      <c r="E111" s="161"/>
      <c r="F111" s="242" t="s">
        <v>176</v>
      </c>
      <c r="G111" s="271">
        <v>39210</v>
      </c>
      <c r="H111" s="273">
        <v>192</v>
      </c>
      <c r="I111" s="274">
        <v>480</v>
      </c>
      <c r="J111" s="275">
        <v>39207</v>
      </c>
      <c r="K111" s="277">
        <v>321</v>
      </c>
      <c r="L111" s="271">
        <v>39350</v>
      </c>
      <c r="M111" s="273">
        <v>124</v>
      </c>
      <c r="N111" s="274">
        <v>343</v>
      </c>
      <c r="O111" s="275">
        <v>39354</v>
      </c>
      <c r="P111" s="277">
        <v>172</v>
      </c>
      <c r="Q111" s="271">
        <v>39569</v>
      </c>
      <c r="R111" s="273">
        <v>181</v>
      </c>
      <c r="S111" s="274">
        <v>419</v>
      </c>
      <c r="T111" s="275">
        <v>39585</v>
      </c>
      <c r="U111" s="277">
        <v>331</v>
      </c>
      <c r="V111" s="278">
        <v>39715</v>
      </c>
      <c r="W111" s="279">
        <v>223</v>
      </c>
      <c r="X111" s="274">
        <v>487</v>
      </c>
      <c r="Y111" s="278">
        <v>39718</v>
      </c>
      <c r="Z111" s="272">
        <v>272</v>
      </c>
      <c r="AA111" s="280">
        <v>39938</v>
      </c>
      <c r="AB111" s="281">
        <v>162</v>
      </c>
      <c r="AC111" s="282">
        <v>455</v>
      </c>
      <c r="AD111" s="283">
        <v>39956</v>
      </c>
      <c r="AE111" s="276">
        <v>245</v>
      </c>
      <c r="AF111" s="280">
        <v>40079</v>
      </c>
      <c r="AG111" s="281">
        <v>216</v>
      </c>
      <c r="AH111" s="282">
        <v>558</v>
      </c>
      <c r="AI111" s="284">
        <v>40096</v>
      </c>
      <c r="AJ111" s="285">
        <v>308</v>
      </c>
      <c r="AK111" s="280">
        <v>40324</v>
      </c>
      <c r="AL111" s="281">
        <v>184</v>
      </c>
      <c r="AM111" s="282">
        <v>538</v>
      </c>
      <c r="AN111" s="284">
        <v>40299</v>
      </c>
      <c r="AO111" s="285">
        <v>386</v>
      </c>
      <c r="AP111" s="280">
        <v>40429</v>
      </c>
      <c r="AQ111" s="281">
        <v>259</v>
      </c>
      <c r="AR111" s="282">
        <v>548</v>
      </c>
      <c r="AS111" s="284">
        <v>40453</v>
      </c>
      <c r="AT111" s="285">
        <v>281</v>
      </c>
      <c r="AU111" s="280">
        <v>40673</v>
      </c>
      <c r="AV111" s="281">
        <v>186</v>
      </c>
      <c r="AW111" s="282">
        <v>682</v>
      </c>
      <c r="AX111" s="284">
        <v>40663</v>
      </c>
      <c r="AY111" s="285">
        <v>319</v>
      </c>
      <c r="AZ111" s="280">
        <v>40794</v>
      </c>
      <c r="BA111" s="281">
        <v>265</v>
      </c>
      <c r="BB111" s="287">
        <v>531</v>
      </c>
      <c r="BC111" s="284">
        <v>40817</v>
      </c>
      <c r="BD111" s="285">
        <v>265</v>
      </c>
      <c r="BE111" s="288">
        <v>41031</v>
      </c>
      <c r="BF111" s="273">
        <v>222</v>
      </c>
      <c r="BG111" s="274">
        <v>327</v>
      </c>
      <c r="BH111" s="284">
        <v>41041</v>
      </c>
      <c r="BI111" s="277">
        <v>369</v>
      </c>
      <c r="BJ111" s="271">
        <v>41163</v>
      </c>
      <c r="BK111" s="289">
        <v>272</v>
      </c>
      <c r="BL111" s="290">
        <v>527</v>
      </c>
      <c r="BM111" s="275">
        <v>41167</v>
      </c>
      <c r="BN111" s="291">
        <v>351</v>
      </c>
      <c r="BO111" s="288">
        <v>41401</v>
      </c>
      <c r="BP111" s="289">
        <v>258</v>
      </c>
      <c r="BQ111" s="292">
        <v>610</v>
      </c>
      <c r="BR111" s="278">
        <v>41412</v>
      </c>
      <c r="BS111" s="293">
        <v>348</v>
      </c>
      <c r="BT111" s="288">
        <v>41548</v>
      </c>
      <c r="BU111" s="289">
        <v>264</v>
      </c>
      <c r="BV111" s="292">
        <v>579</v>
      </c>
      <c r="BW111" s="278">
        <v>41552</v>
      </c>
      <c r="BX111" s="293">
        <v>298</v>
      </c>
      <c r="BY111" s="288">
        <v>41765</v>
      </c>
      <c r="BZ111" s="289">
        <v>317</v>
      </c>
      <c r="CA111" s="289">
        <v>511</v>
      </c>
      <c r="CB111" s="284">
        <v>41776</v>
      </c>
      <c r="CC111" s="293">
        <v>346</v>
      </c>
      <c r="CD111" s="288">
        <v>41886</v>
      </c>
      <c r="CE111" s="289">
        <v>284</v>
      </c>
      <c r="CF111" s="292">
        <v>535</v>
      </c>
      <c r="CG111" s="284">
        <v>41923</v>
      </c>
      <c r="CH111" s="293">
        <v>190</v>
      </c>
      <c r="CI111" s="288">
        <v>42136</v>
      </c>
      <c r="CJ111" s="289">
        <v>315</v>
      </c>
      <c r="CK111" s="292">
        <v>793</v>
      </c>
      <c r="CL111" s="284">
        <v>42140</v>
      </c>
      <c r="CM111" s="293">
        <v>322</v>
      </c>
      <c r="CN111" s="288">
        <v>42271</v>
      </c>
      <c r="CO111" s="289">
        <v>302</v>
      </c>
      <c r="CP111" s="292">
        <v>606</v>
      </c>
      <c r="CQ111" s="284">
        <v>42280</v>
      </c>
      <c r="CR111" s="293">
        <v>290</v>
      </c>
      <c r="CS111" s="288">
        <v>42515</v>
      </c>
      <c r="CT111" s="289">
        <v>321</v>
      </c>
      <c r="CU111" s="292">
        <v>840</v>
      </c>
      <c r="CV111" s="284">
        <v>42504</v>
      </c>
      <c r="CW111" s="293">
        <v>296</v>
      </c>
      <c r="CX111" s="288">
        <v>42634</v>
      </c>
      <c r="CY111" s="289">
        <v>368</v>
      </c>
      <c r="CZ111" s="292">
        <v>638</v>
      </c>
      <c r="DA111" s="284">
        <v>42637</v>
      </c>
      <c r="DB111" s="293">
        <v>320</v>
      </c>
      <c r="DC111" s="288">
        <v>42864</v>
      </c>
      <c r="DD111" s="289">
        <v>331</v>
      </c>
      <c r="DE111" s="292">
        <v>653</v>
      </c>
      <c r="DF111" s="284">
        <v>42889</v>
      </c>
      <c r="DG111" s="293">
        <v>207</v>
      </c>
      <c r="DH111" s="288">
        <v>42990</v>
      </c>
      <c r="DI111" s="289">
        <v>339</v>
      </c>
      <c r="DJ111" s="292">
        <v>613</v>
      </c>
      <c r="DK111" s="284">
        <v>43001</v>
      </c>
      <c r="DL111" s="293">
        <v>290</v>
      </c>
    </row>
    <row r="112" spans="1:116" x14ac:dyDescent="0.15">
      <c r="A112" s="165">
        <v>108</v>
      </c>
      <c r="B112" s="164" t="s">
        <v>179</v>
      </c>
      <c r="C112" s="163" t="s">
        <v>185</v>
      </c>
      <c r="D112" s="162" t="s">
        <v>177</v>
      </c>
      <c r="E112" s="161"/>
      <c r="F112" s="242" t="s">
        <v>176</v>
      </c>
      <c r="G112" s="271">
        <v>39210</v>
      </c>
      <c r="H112" s="273">
        <v>103</v>
      </c>
      <c r="I112" s="274">
        <v>197</v>
      </c>
      <c r="J112" s="275">
        <v>39207</v>
      </c>
      <c r="K112" s="277">
        <v>297</v>
      </c>
      <c r="L112" s="271">
        <v>39350</v>
      </c>
      <c r="M112" s="273">
        <v>224</v>
      </c>
      <c r="N112" s="274">
        <v>351</v>
      </c>
      <c r="O112" s="275">
        <v>39354</v>
      </c>
      <c r="P112" s="277">
        <v>148</v>
      </c>
      <c r="Q112" s="271">
        <v>39574</v>
      </c>
      <c r="R112" s="273">
        <v>129</v>
      </c>
      <c r="S112" s="274">
        <v>304</v>
      </c>
      <c r="T112" s="275">
        <v>39585</v>
      </c>
      <c r="U112" s="277">
        <v>213</v>
      </c>
      <c r="V112" s="278">
        <v>39718</v>
      </c>
      <c r="W112" s="279">
        <v>209</v>
      </c>
      <c r="X112" s="274">
        <v>297</v>
      </c>
      <c r="Y112" s="278">
        <v>39715</v>
      </c>
      <c r="Z112" s="285">
        <v>168</v>
      </c>
      <c r="AA112" s="288">
        <v>39953</v>
      </c>
      <c r="AB112" s="281">
        <v>151</v>
      </c>
      <c r="AC112" s="282">
        <v>183</v>
      </c>
      <c r="AD112" s="294">
        <v>39956</v>
      </c>
      <c r="AE112" s="276">
        <v>293</v>
      </c>
      <c r="AF112" s="280">
        <v>40086</v>
      </c>
      <c r="AG112" s="281">
        <v>265</v>
      </c>
      <c r="AH112" s="282">
        <v>478</v>
      </c>
      <c r="AI112" s="284">
        <v>40096</v>
      </c>
      <c r="AJ112" s="285">
        <v>396</v>
      </c>
      <c r="AK112" s="280">
        <v>40324</v>
      </c>
      <c r="AL112" s="281">
        <v>166</v>
      </c>
      <c r="AM112" s="282">
        <v>380</v>
      </c>
      <c r="AN112" s="284">
        <v>40313</v>
      </c>
      <c r="AO112" s="285">
        <v>322</v>
      </c>
      <c r="AP112" s="280">
        <v>40435</v>
      </c>
      <c r="AQ112" s="281">
        <v>251</v>
      </c>
      <c r="AR112" s="282">
        <v>409</v>
      </c>
      <c r="AS112" s="284">
        <v>40432</v>
      </c>
      <c r="AT112" s="285">
        <v>373</v>
      </c>
      <c r="AU112" s="280">
        <v>40668</v>
      </c>
      <c r="AV112" s="281">
        <v>222</v>
      </c>
      <c r="AW112" s="282">
        <v>407</v>
      </c>
      <c r="AX112" s="284">
        <v>40663</v>
      </c>
      <c r="AY112" s="285">
        <v>286</v>
      </c>
      <c r="AZ112" s="280">
        <v>40799</v>
      </c>
      <c r="BA112" s="281">
        <v>275</v>
      </c>
      <c r="BB112" s="287">
        <v>472</v>
      </c>
      <c r="BC112" s="284">
        <v>40796</v>
      </c>
      <c r="BD112" s="285">
        <v>389</v>
      </c>
      <c r="BE112" s="288">
        <v>41066</v>
      </c>
      <c r="BF112" s="273">
        <v>275</v>
      </c>
      <c r="BG112" s="274">
        <v>382</v>
      </c>
      <c r="BH112" s="284">
        <v>41069</v>
      </c>
      <c r="BI112" s="277">
        <v>320</v>
      </c>
      <c r="BJ112" s="271">
        <v>41165</v>
      </c>
      <c r="BK112" s="289">
        <v>258</v>
      </c>
      <c r="BL112" s="290">
        <v>460</v>
      </c>
      <c r="BM112" s="275">
        <v>41174</v>
      </c>
      <c r="BN112" s="291">
        <v>372</v>
      </c>
      <c r="BO112" s="288">
        <v>41396</v>
      </c>
      <c r="BP112" s="289">
        <v>267</v>
      </c>
      <c r="BQ112" s="292">
        <v>485</v>
      </c>
      <c r="BR112" s="283">
        <v>41412</v>
      </c>
      <c r="BS112" s="295">
        <v>479</v>
      </c>
      <c r="BT112" s="288">
        <v>41535</v>
      </c>
      <c r="BU112" s="289">
        <v>253</v>
      </c>
      <c r="BV112" s="292">
        <v>465</v>
      </c>
      <c r="BW112" s="283">
        <v>41538</v>
      </c>
      <c r="BX112" s="295">
        <v>408</v>
      </c>
      <c r="BY112" s="288">
        <v>41765</v>
      </c>
      <c r="BZ112" s="289">
        <v>247</v>
      </c>
      <c r="CA112" s="289">
        <v>476</v>
      </c>
      <c r="CB112" s="284">
        <v>41776</v>
      </c>
      <c r="CC112" s="295">
        <v>402</v>
      </c>
      <c r="CD112" s="288">
        <v>41900</v>
      </c>
      <c r="CE112" s="289">
        <v>404</v>
      </c>
      <c r="CF112" s="292">
        <v>664</v>
      </c>
      <c r="CG112" s="284">
        <v>41895</v>
      </c>
      <c r="CH112" s="295">
        <v>585</v>
      </c>
      <c r="CI112" s="288">
        <v>42130</v>
      </c>
      <c r="CJ112" s="289">
        <v>259</v>
      </c>
      <c r="CK112" s="292">
        <v>498</v>
      </c>
      <c r="CL112" s="284">
        <v>42140</v>
      </c>
      <c r="CM112" s="295">
        <v>411</v>
      </c>
      <c r="CN112" s="288">
        <v>42257</v>
      </c>
      <c r="CO112" s="289">
        <v>423</v>
      </c>
      <c r="CP112" s="292">
        <v>690</v>
      </c>
      <c r="CQ112" s="284">
        <v>42280</v>
      </c>
      <c r="CR112" s="295">
        <v>590</v>
      </c>
      <c r="CS112" s="288">
        <v>42502</v>
      </c>
      <c r="CT112" s="289">
        <v>270</v>
      </c>
      <c r="CU112" s="292">
        <v>518</v>
      </c>
      <c r="CV112" s="284">
        <v>42511</v>
      </c>
      <c r="CW112" s="295">
        <v>418</v>
      </c>
      <c r="CX112" s="288">
        <v>42633</v>
      </c>
      <c r="CY112" s="289">
        <v>449</v>
      </c>
      <c r="CZ112" s="292">
        <v>714</v>
      </c>
      <c r="DA112" s="284">
        <v>42637</v>
      </c>
      <c r="DB112" s="295">
        <v>608</v>
      </c>
      <c r="DC112" s="288">
        <v>42865</v>
      </c>
      <c r="DD112" s="289">
        <v>267</v>
      </c>
      <c r="DE112" s="292">
        <v>497</v>
      </c>
      <c r="DF112" s="284">
        <v>42889</v>
      </c>
      <c r="DG112" s="295">
        <v>410</v>
      </c>
      <c r="DH112" s="288">
        <v>42984</v>
      </c>
      <c r="DI112" s="289">
        <v>459</v>
      </c>
      <c r="DJ112" s="292">
        <v>725</v>
      </c>
      <c r="DK112" s="284">
        <v>43001</v>
      </c>
      <c r="DL112" s="295">
        <v>605</v>
      </c>
    </row>
    <row r="113" spans="1:116" x14ac:dyDescent="0.15">
      <c r="A113" s="165">
        <v>109</v>
      </c>
      <c r="B113" s="164" t="s">
        <v>179</v>
      </c>
      <c r="C113" s="163" t="s">
        <v>184</v>
      </c>
      <c r="D113" s="162" t="s">
        <v>177</v>
      </c>
      <c r="E113" s="161"/>
      <c r="F113" s="242" t="s">
        <v>176</v>
      </c>
      <c r="G113" s="271">
        <v>39210</v>
      </c>
      <c r="H113" s="273">
        <v>132</v>
      </c>
      <c r="I113" s="274">
        <v>200</v>
      </c>
      <c r="J113" s="275">
        <v>39207</v>
      </c>
      <c r="K113" s="277">
        <v>135</v>
      </c>
      <c r="L113" s="271">
        <v>39350</v>
      </c>
      <c r="M113" s="273">
        <v>158</v>
      </c>
      <c r="N113" s="282">
        <v>338</v>
      </c>
      <c r="O113" s="275">
        <v>39354</v>
      </c>
      <c r="P113" s="277">
        <v>122</v>
      </c>
      <c r="Q113" s="271">
        <v>39574</v>
      </c>
      <c r="R113" s="273">
        <v>7</v>
      </c>
      <c r="S113" s="282">
        <v>23</v>
      </c>
      <c r="T113" s="275">
        <v>39585</v>
      </c>
      <c r="U113" s="277">
        <v>8</v>
      </c>
      <c r="V113" s="278">
        <v>39715</v>
      </c>
      <c r="W113" s="279">
        <v>89</v>
      </c>
      <c r="X113" s="274">
        <v>135</v>
      </c>
      <c r="Y113" s="278">
        <v>39718</v>
      </c>
      <c r="Z113" s="272">
        <v>99</v>
      </c>
      <c r="AA113" s="280">
        <v>39953</v>
      </c>
      <c r="AB113" s="281">
        <v>72</v>
      </c>
      <c r="AC113" s="282">
        <v>157</v>
      </c>
      <c r="AD113" s="283">
        <v>39956</v>
      </c>
      <c r="AE113" s="276">
        <v>58</v>
      </c>
      <c r="AF113" s="280">
        <v>40086</v>
      </c>
      <c r="AG113" s="281">
        <v>92</v>
      </c>
      <c r="AH113" s="282">
        <v>216</v>
      </c>
      <c r="AI113" s="283">
        <v>40096</v>
      </c>
      <c r="AJ113" s="277">
        <v>299</v>
      </c>
      <c r="AK113" s="280">
        <v>40304</v>
      </c>
      <c r="AL113" s="281">
        <v>70</v>
      </c>
      <c r="AM113" s="282">
        <v>159</v>
      </c>
      <c r="AN113" s="283">
        <v>40299</v>
      </c>
      <c r="AO113" s="277">
        <v>216</v>
      </c>
      <c r="AP113" s="280">
        <v>40435</v>
      </c>
      <c r="AQ113" s="281">
        <v>113</v>
      </c>
      <c r="AR113" s="282">
        <v>197</v>
      </c>
      <c r="AS113" s="283">
        <v>40453</v>
      </c>
      <c r="AT113" s="277">
        <v>236</v>
      </c>
      <c r="AU113" s="280">
        <v>40682</v>
      </c>
      <c r="AV113" s="281">
        <v>128</v>
      </c>
      <c r="AW113" s="282">
        <v>201</v>
      </c>
      <c r="AX113" s="283">
        <v>40663</v>
      </c>
      <c r="AY113" s="277">
        <v>290</v>
      </c>
      <c r="AZ113" s="280">
        <v>40800</v>
      </c>
      <c r="BA113" s="281">
        <v>117</v>
      </c>
      <c r="BB113" s="287">
        <v>219</v>
      </c>
      <c r="BC113" s="283">
        <v>40803</v>
      </c>
      <c r="BD113" s="277">
        <v>261</v>
      </c>
      <c r="BE113" s="288">
        <v>41060</v>
      </c>
      <c r="BF113" s="273">
        <v>79</v>
      </c>
      <c r="BG113" s="274">
        <v>286</v>
      </c>
      <c r="BH113" s="284">
        <v>41076</v>
      </c>
      <c r="BI113" s="277">
        <v>351</v>
      </c>
      <c r="BJ113" s="271">
        <v>41163</v>
      </c>
      <c r="BK113" s="289">
        <v>325</v>
      </c>
      <c r="BL113" s="290">
        <v>836</v>
      </c>
      <c r="BM113" s="275">
        <v>41174</v>
      </c>
      <c r="BN113" s="291">
        <v>497</v>
      </c>
      <c r="BO113" s="296">
        <v>41396</v>
      </c>
      <c r="BP113" s="297">
        <v>250</v>
      </c>
      <c r="BQ113" s="292">
        <v>897</v>
      </c>
      <c r="BR113" s="284">
        <v>41412</v>
      </c>
      <c r="BS113" s="295">
        <v>494</v>
      </c>
      <c r="BT113" s="296">
        <v>41535</v>
      </c>
      <c r="BU113" s="297">
        <v>353</v>
      </c>
      <c r="BV113" s="292">
        <v>873</v>
      </c>
      <c r="BW113" s="284">
        <v>41538</v>
      </c>
      <c r="BX113" s="295">
        <v>533</v>
      </c>
      <c r="BY113" s="288">
        <v>41765</v>
      </c>
      <c r="BZ113" s="289">
        <v>124</v>
      </c>
      <c r="CA113" s="289">
        <v>493</v>
      </c>
      <c r="CB113" s="284">
        <v>41776</v>
      </c>
      <c r="CC113" s="295">
        <v>292</v>
      </c>
      <c r="CD113" s="296">
        <v>41900</v>
      </c>
      <c r="CE113" s="297">
        <v>197</v>
      </c>
      <c r="CF113" s="292">
        <v>526</v>
      </c>
      <c r="CG113" s="284">
        <v>41895</v>
      </c>
      <c r="CH113" s="295">
        <v>386</v>
      </c>
      <c r="CI113" s="296">
        <v>42130</v>
      </c>
      <c r="CJ113" s="297">
        <v>136</v>
      </c>
      <c r="CK113" s="292">
        <v>505</v>
      </c>
      <c r="CL113" s="284">
        <v>42140</v>
      </c>
      <c r="CM113" s="295">
        <v>323</v>
      </c>
      <c r="CN113" s="296">
        <v>42257</v>
      </c>
      <c r="CO113" s="297">
        <v>193</v>
      </c>
      <c r="CP113" s="292">
        <v>539</v>
      </c>
      <c r="CQ113" s="284">
        <v>42280</v>
      </c>
      <c r="CR113" s="295">
        <v>394</v>
      </c>
      <c r="CS113" s="296">
        <v>42500</v>
      </c>
      <c r="CT113" s="297">
        <v>112</v>
      </c>
      <c r="CU113" s="292">
        <v>456</v>
      </c>
      <c r="CV113" s="284">
        <v>42504</v>
      </c>
      <c r="CW113" s="295">
        <v>293</v>
      </c>
      <c r="CX113" s="296">
        <v>42633</v>
      </c>
      <c r="CY113" s="297">
        <v>208</v>
      </c>
      <c r="CZ113" s="292">
        <v>563</v>
      </c>
      <c r="DA113" s="284">
        <v>42637</v>
      </c>
      <c r="DB113" s="295">
        <v>389</v>
      </c>
      <c r="DC113" s="296">
        <v>42865</v>
      </c>
      <c r="DD113" s="297">
        <v>133</v>
      </c>
      <c r="DE113" s="292">
        <v>457</v>
      </c>
      <c r="DF113" s="284">
        <v>42889</v>
      </c>
      <c r="DG113" s="295">
        <v>278</v>
      </c>
      <c r="DH113" s="296">
        <v>42984</v>
      </c>
      <c r="DI113" s="297">
        <v>235</v>
      </c>
      <c r="DJ113" s="292">
        <v>589</v>
      </c>
      <c r="DK113" s="284">
        <v>43001</v>
      </c>
      <c r="DL113" s="295">
        <v>416</v>
      </c>
    </row>
    <row r="114" spans="1:116" x14ac:dyDescent="0.15">
      <c r="A114" s="165">
        <v>110</v>
      </c>
      <c r="B114" s="164" t="s">
        <v>179</v>
      </c>
      <c r="C114" s="163" t="s">
        <v>183</v>
      </c>
      <c r="D114" s="162" t="s">
        <v>177</v>
      </c>
      <c r="E114" s="161"/>
      <c r="F114" s="242" t="s">
        <v>176</v>
      </c>
      <c r="G114" s="271">
        <v>39210</v>
      </c>
      <c r="H114" s="273">
        <v>145</v>
      </c>
      <c r="I114" s="274">
        <v>305</v>
      </c>
      <c r="J114" s="275">
        <v>39207</v>
      </c>
      <c r="K114" s="277">
        <v>113</v>
      </c>
      <c r="L114" s="271">
        <v>39350</v>
      </c>
      <c r="M114" s="273">
        <v>303</v>
      </c>
      <c r="N114" s="274">
        <v>513</v>
      </c>
      <c r="O114" s="275">
        <v>39354</v>
      </c>
      <c r="P114" s="277">
        <v>197</v>
      </c>
      <c r="Q114" s="271">
        <v>39574</v>
      </c>
      <c r="R114" s="273">
        <v>174</v>
      </c>
      <c r="S114" s="274">
        <v>148</v>
      </c>
      <c r="T114" s="275">
        <v>39585</v>
      </c>
      <c r="U114" s="277">
        <v>144</v>
      </c>
      <c r="V114" s="278">
        <v>39715</v>
      </c>
      <c r="W114" s="279">
        <v>290</v>
      </c>
      <c r="X114" s="274">
        <v>362</v>
      </c>
      <c r="Y114" s="278">
        <v>39718</v>
      </c>
      <c r="Z114" s="272">
        <v>118</v>
      </c>
      <c r="AA114" s="280">
        <v>39953</v>
      </c>
      <c r="AB114" s="281">
        <v>272</v>
      </c>
      <c r="AC114" s="282">
        <v>331</v>
      </c>
      <c r="AD114" s="283">
        <v>39956</v>
      </c>
      <c r="AE114" s="276">
        <v>251</v>
      </c>
      <c r="AF114" s="280">
        <v>40086</v>
      </c>
      <c r="AG114" s="281">
        <v>214</v>
      </c>
      <c r="AH114" s="282">
        <v>242</v>
      </c>
      <c r="AI114" s="283">
        <v>40082</v>
      </c>
      <c r="AJ114" s="277">
        <v>162</v>
      </c>
      <c r="AK114" s="280">
        <v>40311</v>
      </c>
      <c r="AL114" s="281">
        <v>313</v>
      </c>
      <c r="AM114" s="282">
        <v>367</v>
      </c>
      <c r="AN114" s="283">
        <v>40299</v>
      </c>
      <c r="AO114" s="277">
        <v>199</v>
      </c>
      <c r="AP114" s="280">
        <v>40435</v>
      </c>
      <c r="AQ114" s="281">
        <v>256</v>
      </c>
      <c r="AR114" s="282">
        <v>346</v>
      </c>
      <c r="AS114" s="283">
        <v>40453</v>
      </c>
      <c r="AT114" s="277">
        <v>164</v>
      </c>
      <c r="AU114" s="280">
        <v>40687</v>
      </c>
      <c r="AV114" s="281">
        <v>350</v>
      </c>
      <c r="AW114" s="282">
        <v>392</v>
      </c>
      <c r="AX114" s="283">
        <v>40684</v>
      </c>
      <c r="AY114" s="277">
        <v>240</v>
      </c>
      <c r="AZ114" s="280">
        <v>40800</v>
      </c>
      <c r="BA114" s="281">
        <v>295</v>
      </c>
      <c r="BB114" s="287">
        <v>473</v>
      </c>
      <c r="BC114" s="283">
        <v>40817</v>
      </c>
      <c r="BD114" s="277">
        <v>231</v>
      </c>
      <c r="BE114" s="288">
        <v>41060</v>
      </c>
      <c r="BF114" s="273">
        <v>407</v>
      </c>
      <c r="BG114" s="274">
        <v>412</v>
      </c>
      <c r="BH114" s="284">
        <v>41076</v>
      </c>
      <c r="BI114" s="277">
        <v>263</v>
      </c>
      <c r="BJ114" s="271">
        <v>41163</v>
      </c>
      <c r="BK114" s="289">
        <v>418</v>
      </c>
      <c r="BL114" s="290">
        <v>458</v>
      </c>
      <c r="BM114" s="275">
        <v>41174</v>
      </c>
      <c r="BN114" s="291">
        <v>170</v>
      </c>
      <c r="BO114" s="296">
        <v>41396</v>
      </c>
      <c r="BP114" s="320">
        <v>266</v>
      </c>
      <c r="BQ114" s="290">
        <v>354</v>
      </c>
      <c r="BR114" s="284">
        <v>41412</v>
      </c>
      <c r="BS114" s="295">
        <v>194</v>
      </c>
      <c r="BT114" s="296">
        <v>41535</v>
      </c>
      <c r="BU114" s="320">
        <v>341</v>
      </c>
      <c r="BV114" s="290">
        <v>431</v>
      </c>
      <c r="BW114" s="284">
        <v>41538</v>
      </c>
      <c r="BX114" s="295">
        <v>211</v>
      </c>
      <c r="BY114" s="296">
        <v>41765</v>
      </c>
      <c r="BZ114" s="320">
        <v>344</v>
      </c>
      <c r="CA114" s="290">
        <v>501</v>
      </c>
      <c r="CB114" s="284">
        <v>41776</v>
      </c>
      <c r="CC114" s="295">
        <v>194</v>
      </c>
      <c r="CD114" s="296">
        <v>41900</v>
      </c>
      <c r="CE114" s="320">
        <v>348</v>
      </c>
      <c r="CF114" s="290">
        <v>458</v>
      </c>
      <c r="CG114" s="284">
        <v>41895</v>
      </c>
      <c r="CH114" s="295">
        <v>182</v>
      </c>
      <c r="CI114" s="296">
        <v>42130</v>
      </c>
      <c r="CJ114" s="320">
        <v>356</v>
      </c>
      <c r="CK114" s="290">
        <v>542</v>
      </c>
      <c r="CL114" s="284">
        <v>42140</v>
      </c>
      <c r="CM114" s="295">
        <v>193</v>
      </c>
      <c r="CN114" s="296">
        <v>42257</v>
      </c>
      <c r="CO114" s="320">
        <v>381</v>
      </c>
      <c r="CP114" s="290">
        <v>500</v>
      </c>
      <c r="CQ114" s="284">
        <v>42280</v>
      </c>
      <c r="CR114" s="295">
        <v>223</v>
      </c>
      <c r="CS114" s="296">
        <v>42500</v>
      </c>
      <c r="CT114" s="320">
        <v>238</v>
      </c>
      <c r="CU114" s="290">
        <v>391</v>
      </c>
      <c r="CV114" s="284">
        <v>42504</v>
      </c>
      <c r="CW114" s="295">
        <v>206</v>
      </c>
      <c r="CX114" s="296">
        <v>42633</v>
      </c>
      <c r="CY114" s="320">
        <v>410</v>
      </c>
      <c r="CZ114" s="290">
        <v>540</v>
      </c>
      <c r="DA114" s="284">
        <v>42637</v>
      </c>
      <c r="DB114" s="295">
        <v>251</v>
      </c>
      <c r="DC114" s="296">
        <v>42865</v>
      </c>
      <c r="DD114" s="320">
        <v>253</v>
      </c>
      <c r="DE114" s="290">
        <v>452</v>
      </c>
      <c r="DF114" s="284">
        <v>42889</v>
      </c>
      <c r="DG114" s="295">
        <v>237</v>
      </c>
      <c r="DH114" s="296">
        <v>42991</v>
      </c>
      <c r="DI114" s="320">
        <v>449</v>
      </c>
      <c r="DJ114" s="290">
        <v>589</v>
      </c>
      <c r="DK114" s="284">
        <v>43001</v>
      </c>
      <c r="DL114" s="295">
        <v>277</v>
      </c>
    </row>
    <row r="115" spans="1:116" x14ac:dyDescent="0.15">
      <c r="A115" s="170">
        <v>111</v>
      </c>
      <c r="B115" s="169" t="s">
        <v>179</v>
      </c>
      <c r="C115" s="168" t="s">
        <v>182</v>
      </c>
      <c r="D115" s="167" t="s">
        <v>177</v>
      </c>
      <c r="E115" s="166"/>
      <c r="F115" s="242" t="s">
        <v>176</v>
      </c>
      <c r="G115" s="321">
        <v>39210</v>
      </c>
      <c r="H115" s="323">
        <v>49</v>
      </c>
      <c r="I115" s="324">
        <v>126</v>
      </c>
      <c r="J115" s="326">
        <v>39207</v>
      </c>
      <c r="K115" s="325">
        <v>400</v>
      </c>
      <c r="L115" s="321">
        <v>39352</v>
      </c>
      <c r="M115" s="323">
        <v>88</v>
      </c>
      <c r="N115" s="324">
        <v>190</v>
      </c>
      <c r="O115" s="326">
        <v>39361</v>
      </c>
      <c r="P115" s="325">
        <v>65</v>
      </c>
      <c r="Q115" s="321">
        <v>39575</v>
      </c>
      <c r="R115" s="323">
        <v>60</v>
      </c>
      <c r="S115" s="324">
        <v>130</v>
      </c>
      <c r="T115" s="326">
        <v>39578</v>
      </c>
      <c r="U115" s="325">
        <v>46</v>
      </c>
      <c r="V115" s="328">
        <v>39716</v>
      </c>
      <c r="W115" s="329">
        <v>66</v>
      </c>
      <c r="X115" s="324">
        <v>147</v>
      </c>
      <c r="Y115" s="328">
        <v>39718</v>
      </c>
      <c r="Z115" s="322">
        <v>73</v>
      </c>
      <c r="AA115" s="330">
        <v>39939</v>
      </c>
      <c r="AB115" s="331">
        <v>99</v>
      </c>
      <c r="AC115" s="324">
        <v>153</v>
      </c>
      <c r="AD115" s="332">
        <v>39956</v>
      </c>
      <c r="AE115" s="327">
        <v>53</v>
      </c>
      <c r="AF115" s="330">
        <v>40086</v>
      </c>
      <c r="AG115" s="331">
        <v>138</v>
      </c>
      <c r="AH115" s="324">
        <v>166</v>
      </c>
      <c r="AI115" s="332">
        <v>40082</v>
      </c>
      <c r="AJ115" s="325">
        <v>131</v>
      </c>
      <c r="AK115" s="330">
        <v>40311</v>
      </c>
      <c r="AL115" s="331">
        <v>96</v>
      </c>
      <c r="AM115" s="324">
        <v>188</v>
      </c>
      <c r="AN115" s="332">
        <v>40299</v>
      </c>
      <c r="AO115" s="325">
        <v>106</v>
      </c>
      <c r="AP115" s="330">
        <v>40442</v>
      </c>
      <c r="AQ115" s="331">
        <v>116</v>
      </c>
      <c r="AR115" s="324">
        <v>201</v>
      </c>
      <c r="AS115" s="332">
        <v>40453</v>
      </c>
      <c r="AT115" s="325">
        <v>131</v>
      </c>
      <c r="AU115" s="330">
        <v>40682</v>
      </c>
      <c r="AV115" s="331">
        <v>145</v>
      </c>
      <c r="AW115" s="324">
        <v>210</v>
      </c>
      <c r="AX115" s="332">
        <v>40670</v>
      </c>
      <c r="AY115" s="325">
        <v>166</v>
      </c>
      <c r="AZ115" s="330">
        <v>40806</v>
      </c>
      <c r="BA115" s="331">
        <v>178</v>
      </c>
      <c r="BB115" s="333">
        <v>230</v>
      </c>
      <c r="BC115" s="332">
        <v>40817</v>
      </c>
      <c r="BD115" s="325">
        <v>139</v>
      </c>
      <c r="BE115" s="334">
        <v>41060</v>
      </c>
      <c r="BF115" s="323">
        <v>208</v>
      </c>
      <c r="BG115" s="324">
        <v>191</v>
      </c>
      <c r="BH115" s="335">
        <v>41062</v>
      </c>
      <c r="BI115" s="325">
        <v>137</v>
      </c>
      <c r="BJ115" s="321">
        <v>41163</v>
      </c>
      <c r="BK115" s="336">
        <v>202</v>
      </c>
      <c r="BL115" s="337">
        <v>374</v>
      </c>
      <c r="BM115" s="326">
        <v>41167</v>
      </c>
      <c r="BN115" s="338">
        <v>166</v>
      </c>
      <c r="BO115" s="334">
        <v>41396</v>
      </c>
      <c r="BP115" s="336">
        <v>179</v>
      </c>
      <c r="BQ115" s="339">
        <v>332</v>
      </c>
      <c r="BR115" s="335">
        <v>41412</v>
      </c>
      <c r="BS115" s="340">
        <v>184</v>
      </c>
      <c r="BT115" s="334">
        <v>41535</v>
      </c>
      <c r="BU115" s="336">
        <v>176</v>
      </c>
      <c r="BV115" s="339">
        <v>318</v>
      </c>
      <c r="BW115" s="335">
        <v>41538</v>
      </c>
      <c r="BX115" s="340">
        <v>168</v>
      </c>
      <c r="BY115" s="334">
        <v>41774</v>
      </c>
      <c r="BZ115" s="336">
        <v>203</v>
      </c>
      <c r="CA115" s="339">
        <v>342</v>
      </c>
      <c r="CB115" s="335">
        <v>41762</v>
      </c>
      <c r="CC115" s="340">
        <v>200</v>
      </c>
      <c r="CD115" s="334">
        <v>41914</v>
      </c>
      <c r="CE115" s="336">
        <v>196</v>
      </c>
      <c r="CF115" s="339">
        <v>360</v>
      </c>
      <c r="CG115" s="341">
        <v>41902</v>
      </c>
      <c r="CH115" s="340">
        <v>188</v>
      </c>
      <c r="CI115" s="334">
        <v>42145</v>
      </c>
      <c r="CJ115" s="336">
        <v>217</v>
      </c>
      <c r="CK115" s="339">
        <v>364</v>
      </c>
      <c r="CL115" s="341">
        <v>42140</v>
      </c>
      <c r="CM115" s="340">
        <v>210</v>
      </c>
      <c r="CN115" s="334">
        <v>42256</v>
      </c>
      <c r="CO115" s="336">
        <v>198</v>
      </c>
      <c r="CP115" s="339">
        <v>325</v>
      </c>
      <c r="CQ115" s="341">
        <v>42280</v>
      </c>
      <c r="CR115" s="340">
        <v>221</v>
      </c>
      <c r="CS115" s="334">
        <v>42502</v>
      </c>
      <c r="CT115" s="336">
        <v>185</v>
      </c>
      <c r="CU115" s="339">
        <v>324</v>
      </c>
      <c r="CV115" s="341">
        <v>42497</v>
      </c>
      <c r="CW115" s="340">
        <v>175</v>
      </c>
      <c r="CX115" s="334">
        <v>42640</v>
      </c>
      <c r="CY115" s="336">
        <v>214</v>
      </c>
      <c r="CZ115" s="339">
        <v>342</v>
      </c>
      <c r="DA115" s="341">
        <v>42637</v>
      </c>
      <c r="DB115" s="340">
        <v>247</v>
      </c>
      <c r="DC115" s="334">
        <v>42866</v>
      </c>
      <c r="DD115" s="336">
        <v>190</v>
      </c>
      <c r="DE115" s="339">
        <v>352</v>
      </c>
      <c r="DF115" s="341">
        <v>42889</v>
      </c>
      <c r="DG115" s="340">
        <v>185</v>
      </c>
      <c r="DH115" s="334">
        <v>42985</v>
      </c>
      <c r="DI115" s="336">
        <v>229</v>
      </c>
      <c r="DJ115" s="339">
        <v>349</v>
      </c>
      <c r="DK115" s="341">
        <v>42987</v>
      </c>
      <c r="DL115" s="340">
        <v>251</v>
      </c>
    </row>
    <row r="116" spans="1:116" x14ac:dyDescent="0.15">
      <c r="A116" s="165">
        <v>112</v>
      </c>
      <c r="B116" s="164" t="s">
        <v>179</v>
      </c>
      <c r="C116" s="163" t="s">
        <v>181</v>
      </c>
      <c r="D116" s="162" t="s">
        <v>177</v>
      </c>
      <c r="E116" s="161"/>
      <c r="F116" s="242" t="s">
        <v>176</v>
      </c>
      <c r="G116" s="271">
        <v>39212</v>
      </c>
      <c r="H116" s="273">
        <v>57</v>
      </c>
      <c r="I116" s="274">
        <v>118</v>
      </c>
      <c r="J116" s="275">
        <v>39207</v>
      </c>
      <c r="K116" s="277">
        <v>127</v>
      </c>
      <c r="L116" s="271">
        <v>39352</v>
      </c>
      <c r="M116" s="273">
        <v>125</v>
      </c>
      <c r="N116" s="274">
        <v>214</v>
      </c>
      <c r="O116" s="275">
        <v>39361</v>
      </c>
      <c r="P116" s="277">
        <v>85</v>
      </c>
      <c r="Q116" s="271">
        <v>39575</v>
      </c>
      <c r="R116" s="273">
        <v>218</v>
      </c>
      <c r="S116" s="274">
        <v>193</v>
      </c>
      <c r="T116" s="275">
        <v>39578</v>
      </c>
      <c r="U116" s="277">
        <v>100</v>
      </c>
      <c r="V116" s="278">
        <v>39716</v>
      </c>
      <c r="W116" s="279">
        <v>146</v>
      </c>
      <c r="X116" s="274">
        <v>178</v>
      </c>
      <c r="Y116" s="278">
        <v>39718</v>
      </c>
      <c r="Z116" s="272">
        <v>82</v>
      </c>
      <c r="AA116" s="280">
        <v>39939</v>
      </c>
      <c r="AB116" s="281">
        <v>83</v>
      </c>
      <c r="AC116" s="274">
        <v>110</v>
      </c>
      <c r="AD116" s="283">
        <v>39956</v>
      </c>
      <c r="AE116" s="276">
        <v>78</v>
      </c>
      <c r="AF116" s="280">
        <v>40085</v>
      </c>
      <c r="AG116" s="281">
        <v>66</v>
      </c>
      <c r="AH116" s="274">
        <v>110</v>
      </c>
      <c r="AI116" s="283">
        <v>40082</v>
      </c>
      <c r="AJ116" s="277">
        <v>79</v>
      </c>
      <c r="AK116" s="280">
        <v>40311</v>
      </c>
      <c r="AL116" s="281">
        <v>66</v>
      </c>
      <c r="AM116" s="274">
        <v>102</v>
      </c>
      <c r="AN116" s="283">
        <v>40299</v>
      </c>
      <c r="AO116" s="277">
        <v>71</v>
      </c>
      <c r="AP116" s="280">
        <v>40442</v>
      </c>
      <c r="AQ116" s="281">
        <v>78</v>
      </c>
      <c r="AR116" s="274">
        <v>118</v>
      </c>
      <c r="AS116" s="283">
        <v>40453</v>
      </c>
      <c r="AT116" s="277">
        <v>50</v>
      </c>
      <c r="AU116" s="280">
        <v>40682</v>
      </c>
      <c r="AV116" s="281">
        <v>71</v>
      </c>
      <c r="AW116" s="274">
        <v>87</v>
      </c>
      <c r="AX116" s="283">
        <v>40670</v>
      </c>
      <c r="AY116" s="277">
        <v>29</v>
      </c>
      <c r="AZ116" s="280">
        <v>40806</v>
      </c>
      <c r="BA116" s="281">
        <v>61</v>
      </c>
      <c r="BB116" s="342">
        <v>102</v>
      </c>
      <c r="BC116" s="283">
        <v>40817</v>
      </c>
      <c r="BD116" s="277">
        <v>60</v>
      </c>
      <c r="BE116" s="288">
        <v>41065</v>
      </c>
      <c r="BF116" s="273">
        <v>82</v>
      </c>
      <c r="BG116" s="274">
        <v>114</v>
      </c>
      <c r="BH116" s="284">
        <v>41069</v>
      </c>
      <c r="BI116" s="277">
        <v>71</v>
      </c>
      <c r="BJ116" s="271">
        <v>41163</v>
      </c>
      <c r="BK116" s="289">
        <v>134</v>
      </c>
      <c r="BL116" s="290">
        <v>213</v>
      </c>
      <c r="BM116" s="275">
        <v>41167</v>
      </c>
      <c r="BN116" s="291">
        <v>126</v>
      </c>
      <c r="BO116" s="288">
        <v>41396</v>
      </c>
      <c r="BP116" s="289">
        <v>152</v>
      </c>
      <c r="BQ116" s="292">
        <v>331</v>
      </c>
      <c r="BR116" s="284">
        <v>41412</v>
      </c>
      <c r="BS116" s="293">
        <v>108</v>
      </c>
      <c r="BT116" s="288">
        <v>41535</v>
      </c>
      <c r="BU116" s="289">
        <v>176</v>
      </c>
      <c r="BV116" s="292">
        <v>349</v>
      </c>
      <c r="BW116" s="284">
        <v>41538</v>
      </c>
      <c r="BX116" s="293">
        <v>144</v>
      </c>
      <c r="BY116" s="288">
        <v>41774</v>
      </c>
      <c r="BZ116" s="289">
        <v>127</v>
      </c>
      <c r="CA116" s="292">
        <v>309</v>
      </c>
      <c r="CB116" s="284">
        <v>41762</v>
      </c>
      <c r="CC116" s="293">
        <v>108</v>
      </c>
      <c r="CD116" s="288">
        <v>41905</v>
      </c>
      <c r="CE116" s="289">
        <v>168</v>
      </c>
      <c r="CF116" s="292">
        <v>351</v>
      </c>
      <c r="CG116" s="343">
        <v>41902</v>
      </c>
      <c r="CH116" s="293">
        <v>148</v>
      </c>
      <c r="CI116" s="288">
        <v>42144</v>
      </c>
      <c r="CJ116" s="289">
        <v>133</v>
      </c>
      <c r="CK116" s="292">
        <v>319</v>
      </c>
      <c r="CL116" s="343">
        <v>42133</v>
      </c>
      <c r="CM116" s="293">
        <v>122</v>
      </c>
      <c r="CN116" s="288">
        <v>42256</v>
      </c>
      <c r="CO116" s="289">
        <v>168</v>
      </c>
      <c r="CP116" s="292">
        <v>338</v>
      </c>
      <c r="CQ116" s="343">
        <v>42280</v>
      </c>
      <c r="CR116" s="293">
        <v>162</v>
      </c>
      <c r="CS116" s="288">
        <v>42502</v>
      </c>
      <c r="CT116" s="289">
        <v>101</v>
      </c>
      <c r="CU116" s="292">
        <v>242</v>
      </c>
      <c r="CV116" s="343">
        <v>42497</v>
      </c>
      <c r="CW116" s="293">
        <v>123</v>
      </c>
      <c r="CX116" s="288">
        <v>42640</v>
      </c>
      <c r="CY116" s="289">
        <v>227</v>
      </c>
      <c r="CZ116" s="292">
        <v>393</v>
      </c>
      <c r="DA116" s="343">
        <v>42637</v>
      </c>
      <c r="DB116" s="293">
        <v>158</v>
      </c>
      <c r="DC116" s="288">
        <v>42866</v>
      </c>
      <c r="DD116" s="289">
        <v>109</v>
      </c>
      <c r="DE116" s="292">
        <v>237</v>
      </c>
      <c r="DF116" s="343">
        <v>42889</v>
      </c>
      <c r="DG116" s="293">
        <v>144</v>
      </c>
      <c r="DH116" s="288">
        <v>42985</v>
      </c>
      <c r="DI116" s="289">
        <v>273</v>
      </c>
      <c r="DJ116" s="292">
        <v>458</v>
      </c>
      <c r="DK116" s="343">
        <v>42987</v>
      </c>
      <c r="DL116" s="293">
        <v>181</v>
      </c>
    </row>
    <row r="117" spans="1:116" x14ac:dyDescent="0.15">
      <c r="A117" s="165">
        <v>113</v>
      </c>
      <c r="B117" s="164" t="s">
        <v>179</v>
      </c>
      <c r="C117" s="163" t="s">
        <v>180</v>
      </c>
      <c r="D117" s="162" t="s">
        <v>177</v>
      </c>
      <c r="E117" s="161"/>
      <c r="F117" s="242" t="s">
        <v>176</v>
      </c>
      <c r="G117" s="271">
        <v>39212</v>
      </c>
      <c r="H117" s="273">
        <v>17</v>
      </c>
      <c r="I117" s="274">
        <v>35</v>
      </c>
      <c r="J117" s="275">
        <v>39207</v>
      </c>
      <c r="K117" s="277">
        <v>34</v>
      </c>
      <c r="L117" s="271">
        <v>39352</v>
      </c>
      <c r="M117" s="273">
        <v>11</v>
      </c>
      <c r="N117" s="274">
        <v>44</v>
      </c>
      <c r="O117" s="275">
        <v>39361</v>
      </c>
      <c r="P117" s="277">
        <v>24</v>
      </c>
      <c r="Q117" s="271">
        <v>39575</v>
      </c>
      <c r="R117" s="279">
        <v>30</v>
      </c>
      <c r="S117" s="274">
        <v>44</v>
      </c>
      <c r="T117" s="275">
        <v>39578</v>
      </c>
      <c r="U117" s="277">
        <v>16</v>
      </c>
      <c r="V117" s="278">
        <v>39716</v>
      </c>
      <c r="W117" s="279">
        <v>30</v>
      </c>
      <c r="X117" s="274">
        <v>200</v>
      </c>
      <c r="Y117" s="278">
        <v>39718</v>
      </c>
      <c r="Z117" s="272">
        <v>23</v>
      </c>
      <c r="AA117" s="280">
        <v>39939</v>
      </c>
      <c r="AB117" s="281">
        <v>37</v>
      </c>
      <c r="AC117" s="274">
        <v>44</v>
      </c>
      <c r="AD117" s="283">
        <v>39956</v>
      </c>
      <c r="AE117" s="276">
        <v>23</v>
      </c>
      <c r="AF117" s="280">
        <v>40085</v>
      </c>
      <c r="AG117" s="281">
        <v>20</v>
      </c>
      <c r="AH117" s="274">
        <v>174</v>
      </c>
      <c r="AI117" s="283">
        <v>40082</v>
      </c>
      <c r="AJ117" s="277">
        <v>66</v>
      </c>
      <c r="AK117" s="280">
        <v>40311</v>
      </c>
      <c r="AL117" s="281">
        <v>12</v>
      </c>
      <c r="AM117" s="274">
        <v>39</v>
      </c>
      <c r="AN117" s="283">
        <v>40299</v>
      </c>
      <c r="AO117" s="277">
        <v>55</v>
      </c>
      <c r="AP117" s="280">
        <v>40442</v>
      </c>
      <c r="AQ117" s="281">
        <v>36</v>
      </c>
      <c r="AR117" s="274">
        <v>205</v>
      </c>
      <c r="AS117" s="283">
        <v>40453</v>
      </c>
      <c r="AT117" s="277">
        <v>64</v>
      </c>
      <c r="AU117" s="280">
        <v>40682</v>
      </c>
      <c r="AV117" s="281">
        <v>10</v>
      </c>
      <c r="AW117" s="274">
        <v>45</v>
      </c>
      <c r="AX117" s="283">
        <v>40670</v>
      </c>
      <c r="AY117" s="277">
        <v>11</v>
      </c>
      <c r="AZ117" s="280">
        <v>40806</v>
      </c>
      <c r="BA117" s="281">
        <v>7</v>
      </c>
      <c r="BB117" s="342">
        <v>119</v>
      </c>
      <c r="BC117" s="283">
        <v>40817</v>
      </c>
      <c r="BD117" s="277">
        <v>39</v>
      </c>
      <c r="BE117" s="288">
        <v>41066</v>
      </c>
      <c r="BF117" s="273">
        <v>26</v>
      </c>
      <c r="BG117" s="274">
        <v>21</v>
      </c>
      <c r="BH117" s="284">
        <v>41069</v>
      </c>
      <c r="BI117" s="277">
        <v>49</v>
      </c>
      <c r="BJ117" s="271">
        <v>41163</v>
      </c>
      <c r="BK117" s="289">
        <v>6</v>
      </c>
      <c r="BL117" s="290">
        <v>33</v>
      </c>
      <c r="BM117" s="275">
        <v>41167</v>
      </c>
      <c r="BN117" s="291">
        <v>15</v>
      </c>
      <c r="BO117" s="288">
        <v>41396</v>
      </c>
      <c r="BP117" s="289">
        <v>12</v>
      </c>
      <c r="BQ117" s="292">
        <v>42</v>
      </c>
      <c r="BR117" s="284">
        <v>41412</v>
      </c>
      <c r="BS117" s="293">
        <v>16</v>
      </c>
      <c r="BT117" s="288">
        <v>41535</v>
      </c>
      <c r="BU117" s="289">
        <v>13</v>
      </c>
      <c r="BV117" s="292">
        <v>31</v>
      </c>
      <c r="BW117" s="284">
        <v>41538</v>
      </c>
      <c r="BX117" s="293">
        <v>40</v>
      </c>
      <c r="BY117" s="288">
        <v>41774</v>
      </c>
      <c r="BZ117" s="289">
        <v>14</v>
      </c>
      <c r="CA117" s="292">
        <v>32</v>
      </c>
      <c r="CB117" s="284">
        <v>41762</v>
      </c>
      <c r="CC117" s="293">
        <v>10</v>
      </c>
      <c r="CD117" s="288">
        <v>41905</v>
      </c>
      <c r="CE117" s="289">
        <v>21</v>
      </c>
      <c r="CF117" s="292">
        <v>42</v>
      </c>
      <c r="CG117" s="343">
        <v>41902</v>
      </c>
      <c r="CH117" s="293">
        <v>20</v>
      </c>
      <c r="CI117" s="288">
        <v>42144</v>
      </c>
      <c r="CJ117" s="289">
        <v>19</v>
      </c>
      <c r="CK117" s="292">
        <v>36</v>
      </c>
      <c r="CL117" s="343">
        <v>42133</v>
      </c>
      <c r="CM117" s="293">
        <v>14</v>
      </c>
      <c r="CN117" s="288">
        <v>42256</v>
      </c>
      <c r="CO117" s="289">
        <v>17</v>
      </c>
      <c r="CP117" s="292">
        <v>40</v>
      </c>
      <c r="CQ117" s="343">
        <v>42280</v>
      </c>
      <c r="CR117" s="293">
        <v>28</v>
      </c>
      <c r="CS117" s="288">
        <v>42502</v>
      </c>
      <c r="CT117" s="289">
        <v>10</v>
      </c>
      <c r="CU117" s="292">
        <v>18</v>
      </c>
      <c r="CV117" s="343">
        <v>42497</v>
      </c>
      <c r="CW117" s="293">
        <v>8</v>
      </c>
      <c r="CX117" s="288">
        <v>42640</v>
      </c>
      <c r="CY117" s="289">
        <v>21</v>
      </c>
      <c r="CZ117" s="292">
        <v>43</v>
      </c>
      <c r="DA117" s="343">
        <v>42637</v>
      </c>
      <c r="DB117" s="293">
        <v>21</v>
      </c>
      <c r="DC117" s="288">
        <v>42866</v>
      </c>
      <c r="DD117" s="289">
        <v>7</v>
      </c>
      <c r="DE117" s="292">
        <v>19</v>
      </c>
      <c r="DF117" s="343">
        <v>42889</v>
      </c>
      <c r="DG117" s="293">
        <v>5</v>
      </c>
      <c r="DH117" s="288">
        <v>42985</v>
      </c>
      <c r="DI117" s="289">
        <v>16</v>
      </c>
      <c r="DJ117" s="292">
        <v>38</v>
      </c>
      <c r="DK117" s="343">
        <v>42987</v>
      </c>
      <c r="DL117" s="293">
        <v>24</v>
      </c>
    </row>
    <row r="118" spans="1:116" ht="14" thickBot="1" x14ac:dyDescent="0.2">
      <c r="A118" s="159">
        <v>114</v>
      </c>
      <c r="B118" s="158" t="s">
        <v>179</v>
      </c>
      <c r="C118" s="157" t="s">
        <v>178</v>
      </c>
      <c r="D118" s="156" t="s">
        <v>177</v>
      </c>
      <c r="E118" s="155"/>
      <c r="F118" s="246" t="s">
        <v>176</v>
      </c>
      <c r="G118" s="344">
        <v>39212</v>
      </c>
      <c r="H118" s="346">
        <v>57</v>
      </c>
      <c r="I118" s="350">
        <v>207</v>
      </c>
      <c r="J118" s="351">
        <v>39207</v>
      </c>
      <c r="K118" s="348">
        <v>71</v>
      </c>
      <c r="L118" s="344">
        <v>39351</v>
      </c>
      <c r="M118" s="352">
        <v>63</v>
      </c>
      <c r="N118" s="347">
        <v>186</v>
      </c>
      <c r="O118" s="349">
        <v>39361</v>
      </c>
      <c r="P118" s="353">
        <v>149</v>
      </c>
      <c r="Q118" s="344">
        <v>39575</v>
      </c>
      <c r="R118" s="352">
        <v>45</v>
      </c>
      <c r="S118" s="350">
        <v>203</v>
      </c>
      <c r="T118" s="349">
        <v>39578</v>
      </c>
      <c r="U118" s="353">
        <v>113</v>
      </c>
      <c r="V118" s="354">
        <v>39716</v>
      </c>
      <c r="W118" s="352">
        <v>80</v>
      </c>
      <c r="X118" s="347">
        <v>190</v>
      </c>
      <c r="Y118" s="354">
        <v>39718</v>
      </c>
      <c r="Z118" s="345">
        <v>120</v>
      </c>
      <c r="AA118" s="355">
        <v>39938</v>
      </c>
      <c r="AB118" s="356">
        <v>33</v>
      </c>
      <c r="AC118" s="347">
        <v>213</v>
      </c>
      <c r="AD118" s="357">
        <v>39956</v>
      </c>
      <c r="AE118" s="348">
        <v>324</v>
      </c>
      <c r="AF118" s="354">
        <v>40086</v>
      </c>
      <c r="AG118" s="356">
        <v>43</v>
      </c>
      <c r="AH118" s="347">
        <v>151</v>
      </c>
      <c r="AI118" s="357">
        <v>40096</v>
      </c>
      <c r="AJ118" s="348">
        <v>173</v>
      </c>
      <c r="AK118" s="354">
        <v>40311</v>
      </c>
      <c r="AL118" s="356">
        <v>37</v>
      </c>
      <c r="AM118" s="347">
        <v>169</v>
      </c>
      <c r="AN118" s="357">
        <v>40299</v>
      </c>
      <c r="AO118" s="348">
        <v>674</v>
      </c>
      <c r="AP118" s="354">
        <v>40442</v>
      </c>
      <c r="AQ118" s="356">
        <v>77</v>
      </c>
      <c r="AR118" s="347">
        <v>205</v>
      </c>
      <c r="AS118" s="357">
        <v>40453</v>
      </c>
      <c r="AT118" s="348">
        <v>913</v>
      </c>
      <c r="AU118" s="354">
        <v>40668</v>
      </c>
      <c r="AV118" s="356">
        <v>32</v>
      </c>
      <c r="AW118" s="347">
        <v>66</v>
      </c>
      <c r="AX118" s="357">
        <v>40670</v>
      </c>
      <c r="AY118" s="348">
        <v>70</v>
      </c>
      <c r="AZ118" s="354">
        <v>40806</v>
      </c>
      <c r="BA118" s="356">
        <v>62</v>
      </c>
      <c r="BB118" s="358">
        <v>189</v>
      </c>
      <c r="BC118" s="357">
        <v>40817</v>
      </c>
      <c r="BD118" s="348">
        <v>936</v>
      </c>
      <c r="BE118" s="355">
        <v>41067</v>
      </c>
      <c r="BF118" s="346">
        <v>78</v>
      </c>
      <c r="BG118" s="347">
        <v>249</v>
      </c>
      <c r="BH118" s="359">
        <v>41069</v>
      </c>
      <c r="BI118" s="348">
        <v>439</v>
      </c>
      <c r="BJ118" s="344">
        <v>41163</v>
      </c>
      <c r="BK118" s="360">
        <v>102</v>
      </c>
      <c r="BL118" s="361">
        <v>460</v>
      </c>
      <c r="BM118" s="349">
        <v>41167</v>
      </c>
      <c r="BN118" s="362">
        <v>569</v>
      </c>
      <c r="BO118" s="355">
        <v>41396</v>
      </c>
      <c r="BP118" s="360">
        <v>191</v>
      </c>
      <c r="BQ118" s="363">
        <v>455</v>
      </c>
      <c r="BR118" s="359">
        <v>41412</v>
      </c>
      <c r="BS118" s="364">
        <v>435</v>
      </c>
      <c r="BT118" s="355">
        <v>41548</v>
      </c>
      <c r="BU118" s="360">
        <v>92</v>
      </c>
      <c r="BV118" s="363">
        <v>514</v>
      </c>
      <c r="BW118" s="359">
        <v>41552</v>
      </c>
      <c r="BX118" s="364">
        <v>594</v>
      </c>
      <c r="BY118" s="355">
        <v>41774</v>
      </c>
      <c r="BZ118" s="360">
        <v>164</v>
      </c>
      <c r="CA118" s="363">
        <v>527</v>
      </c>
      <c r="CB118" s="359">
        <v>41762</v>
      </c>
      <c r="CC118" s="364">
        <v>312</v>
      </c>
      <c r="CD118" s="355">
        <v>41905</v>
      </c>
      <c r="CE118" s="360">
        <v>123</v>
      </c>
      <c r="CF118" s="363">
        <v>458</v>
      </c>
      <c r="CG118" s="365">
        <v>41902</v>
      </c>
      <c r="CH118" s="364">
        <v>564</v>
      </c>
      <c r="CI118" s="355">
        <v>42144</v>
      </c>
      <c r="CJ118" s="360">
        <v>189</v>
      </c>
      <c r="CK118" s="363">
        <v>539</v>
      </c>
      <c r="CL118" s="365">
        <v>42133</v>
      </c>
      <c r="CM118" s="364">
        <v>312</v>
      </c>
      <c r="CN118" s="355">
        <v>42256</v>
      </c>
      <c r="CO118" s="360">
        <v>117</v>
      </c>
      <c r="CP118" s="363">
        <v>424</v>
      </c>
      <c r="CQ118" s="365">
        <v>42280</v>
      </c>
      <c r="CR118" s="364">
        <v>581</v>
      </c>
      <c r="CS118" s="355">
        <v>42502</v>
      </c>
      <c r="CT118" s="360">
        <v>160</v>
      </c>
      <c r="CU118" s="363">
        <v>484</v>
      </c>
      <c r="CV118" s="365">
        <v>42497</v>
      </c>
      <c r="CW118" s="364">
        <v>300</v>
      </c>
      <c r="CX118" s="355">
        <v>42640</v>
      </c>
      <c r="CY118" s="360">
        <v>159</v>
      </c>
      <c r="CZ118" s="363">
        <v>490</v>
      </c>
      <c r="DA118" s="365">
        <v>42637</v>
      </c>
      <c r="DB118" s="364">
        <v>587</v>
      </c>
      <c r="DC118" s="355">
        <v>42866</v>
      </c>
      <c r="DD118" s="360">
        <v>169</v>
      </c>
      <c r="DE118" s="363">
        <v>493</v>
      </c>
      <c r="DF118" s="365">
        <v>42889</v>
      </c>
      <c r="DG118" s="364">
        <v>312</v>
      </c>
      <c r="DH118" s="355">
        <v>42985</v>
      </c>
      <c r="DI118" s="360">
        <v>178</v>
      </c>
      <c r="DJ118" s="363">
        <v>519</v>
      </c>
      <c r="DK118" s="365">
        <v>42987</v>
      </c>
      <c r="DL118" s="364">
        <v>608</v>
      </c>
    </row>
    <row r="119" spans="1:116" x14ac:dyDescent="0.15">
      <c r="A119" s="149"/>
      <c r="B119" s="148"/>
      <c r="C119" s="148"/>
      <c r="D119" s="148"/>
      <c r="E119" s="137"/>
      <c r="F119" s="247"/>
      <c r="G119" s="140"/>
      <c r="H119" s="139"/>
      <c r="I119" s="138"/>
      <c r="J119" s="210"/>
      <c r="K119" s="137"/>
      <c r="L119" s="140"/>
      <c r="M119" s="139"/>
      <c r="N119" s="146"/>
      <c r="O119" s="142"/>
      <c r="P119" s="137"/>
      <c r="Q119" s="140"/>
      <c r="R119" s="142"/>
      <c r="S119" s="138"/>
      <c r="T119" s="210"/>
      <c r="U119" s="137"/>
      <c r="V119" s="147"/>
      <c r="W119" s="142"/>
      <c r="X119" s="146"/>
      <c r="Y119" s="147"/>
      <c r="Z119" s="137"/>
      <c r="AA119" s="140"/>
      <c r="AB119" s="139"/>
      <c r="AC119" s="146"/>
      <c r="AD119" s="142"/>
      <c r="AE119" s="145"/>
      <c r="AF119" s="142"/>
      <c r="AG119" s="139"/>
      <c r="AH119" s="144"/>
      <c r="AI119" s="142"/>
      <c r="AJ119" s="141"/>
      <c r="AK119" s="142"/>
      <c r="AL119" s="139"/>
      <c r="AM119" s="144"/>
      <c r="AN119" s="142"/>
      <c r="AO119" s="141"/>
      <c r="AP119" s="142"/>
      <c r="AQ119" s="139"/>
      <c r="AR119" s="144"/>
      <c r="AS119" s="142"/>
      <c r="AT119" s="141"/>
      <c r="AU119" s="142"/>
      <c r="AV119" s="139"/>
      <c r="AW119" s="144"/>
      <c r="AX119" s="142"/>
      <c r="AY119" s="141"/>
      <c r="AZ119" s="142"/>
      <c r="BA119" s="139"/>
      <c r="BB119" s="143"/>
      <c r="BC119" s="142"/>
      <c r="BD119" s="141"/>
      <c r="BE119" s="209"/>
      <c r="BF119" s="207"/>
      <c r="BG119" s="208"/>
      <c r="BH119" s="210"/>
      <c r="BI119" s="141"/>
      <c r="BJ119" s="140"/>
      <c r="BK119" s="139"/>
      <c r="BL119" s="138"/>
      <c r="BM119" s="210"/>
      <c r="BN119" s="137"/>
      <c r="BO119" s="209"/>
      <c r="BP119" s="207"/>
      <c r="BQ119" s="208"/>
      <c r="BR119" s="210"/>
      <c r="BS119" s="222"/>
      <c r="BT119" s="209"/>
      <c r="BU119" s="207"/>
      <c r="BV119" s="208"/>
      <c r="BW119" s="210"/>
      <c r="BX119" s="222"/>
      <c r="BY119" s="209"/>
      <c r="BZ119" s="207"/>
      <c r="CA119" s="208"/>
      <c r="CB119" s="210"/>
      <c r="CC119" s="222"/>
      <c r="CD119" s="209"/>
      <c r="CE119" s="207"/>
      <c r="CF119" s="208"/>
      <c r="CG119" s="210"/>
      <c r="CH119" s="222"/>
      <c r="CI119" s="209"/>
      <c r="CJ119" s="207"/>
      <c r="CK119" s="208"/>
      <c r="CL119" s="210"/>
      <c r="CM119" s="222"/>
      <c r="CN119" s="209"/>
      <c r="CO119" s="207"/>
      <c r="CP119" s="208"/>
      <c r="CQ119" s="210"/>
      <c r="CR119" s="222"/>
      <c r="CS119" s="209"/>
      <c r="CT119" s="207"/>
      <c r="CU119" s="208"/>
      <c r="CV119" s="210"/>
      <c r="CW119" s="222"/>
      <c r="CX119" s="209"/>
      <c r="CY119" s="207"/>
      <c r="CZ119" s="208"/>
      <c r="DA119" s="210"/>
      <c r="DB119" s="222"/>
      <c r="DC119" s="209"/>
      <c r="DD119" s="207"/>
      <c r="DE119" s="208"/>
      <c r="DF119" s="210"/>
      <c r="DG119" s="222"/>
      <c r="DH119" s="209"/>
      <c r="DI119" s="207"/>
      <c r="DJ119" s="208"/>
      <c r="DK119" s="210"/>
      <c r="DL119" s="222"/>
    </row>
    <row r="120" spans="1:116" x14ac:dyDescent="0.15">
      <c r="A120" s="136"/>
      <c r="B120" s="428" t="s">
        <v>175</v>
      </c>
      <c r="C120" s="428"/>
      <c r="D120" s="428"/>
      <c r="E120" s="429"/>
      <c r="F120" s="248"/>
      <c r="G120" s="135"/>
      <c r="H120" s="132">
        <f>SUM(H105:H109)</f>
        <v>829</v>
      </c>
      <c r="I120" s="131">
        <f>SUM(I105:I109)</f>
        <v>2097</v>
      </c>
      <c r="J120" s="130"/>
      <c r="K120" s="211">
        <f>SUM(K105:K109)</f>
        <v>2330</v>
      </c>
      <c r="L120" s="135"/>
      <c r="M120" s="132">
        <f>SUM(M105:M109)</f>
        <v>961</v>
      </c>
      <c r="N120" s="216">
        <f>SUM(N105:N109)</f>
        <v>2195</v>
      </c>
      <c r="O120" s="214"/>
      <c r="P120" s="211">
        <f>SUM(P105:P109)</f>
        <v>1800</v>
      </c>
      <c r="Q120" s="135"/>
      <c r="R120" s="214">
        <f>SUM(R105:R109)</f>
        <v>955</v>
      </c>
      <c r="S120" s="131">
        <f>SUM(S105:S109)</f>
        <v>3419</v>
      </c>
      <c r="T120" s="130"/>
      <c r="U120" s="211">
        <f>SUM(U105:U109)</f>
        <v>1650</v>
      </c>
      <c r="V120" s="213"/>
      <c r="W120" s="214">
        <f>SUM(W105:W109)</f>
        <v>930</v>
      </c>
      <c r="X120" s="216">
        <f>SUM(X105:X109)</f>
        <v>3146</v>
      </c>
      <c r="Y120" s="213"/>
      <c r="Z120" s="211">
        <f>SUM(Z105:Z109)</f>
        <v>2001</v>
      </c>
      <c r="AA120" s="209"/>
      <c r="AB120" s="214">
        <f>SUM(AB105:AB109)</f>
        <v>1437</v>
      </c>
      <c r="AC120" s="216">
        <f>SUM(AC105:AC109)</f>
        <v>3948</v>
      </c>
      <c r="AD120" s="213"/>
      <c r="AE120" s="211">
        <f>SUM(AE105:AE109)</f>
        <v>3082</v>
      </c>
      <c r="AF120" s="134"/>
      <c r="AG120" s="214">
        <f>SUM(AG105:AG109)</f>
        <v>1533</v>
      </c>
      <c r="AH120" s="216">
        <f>SUM(AH105:AH109)</f>
        <v>4470</v>
      </c>
      <c r="AI120" s="213"/>
      <c r="AJ120" s="211">
        <f>SUM(AJ105:AJ109)</f>
        <v>3097</v>
      </c>
      <c r="AK120" s="134"/>
      <c r="AL120" s="214">
        <f>SUM(AL105:AL109)</f>
        <v>915</v>
      </c>
      <c r="AM120" s="216">
        <f>SUM(AM105:AM109)</f>
        <v>5079</v>
      </c>
      <c r="AN120" s="213"/>
      <c r="AO120" s="211">
        <f>SUM(AO105:AO109)</f>
        <v>3468</v>
      </c>
      <c r="AP120" s="134"/>
      <c r="AQ120" s="214">
        <f>SUM(AQ105:AQ109)</f>
        <v>961</v>
      </c>
      <c r="AR120" s="216">
        <f>SUM(AR105:AR109)</f>
        <v>3395</v>
      </c>
      <c r="AS120" s="213"/>
      <c r="AT120" s="211">
        <f>SUM(AT105:AT109)</f>
        <v>2956</v>
      </c>
      <c r="AU120" s="134"/>
      <c r="AV120" s="214">
        <f>SUM(AV105:AV109)</f>
        <v>1058</v>
      </c>
      <c r="AW120" s="216">
        <f>SUM(AW105:AW109)</f>
        <v>5129</v>
      </c>
      <c r="AX120" s="213"/>
      <c r="AY120" s="211">
        <f>SUM(AY105:AY109)</f>
        <v>3968</v>
      </c>
      <c r="AZ120" s="134"/>
      <c r="BA120" s="214">
        <f>SUM(BA105:BA109)</f>
        <v>1204</v>
      </c>
      <c r="BB120" s="133">
        <f>SUM(BB105:BB109)</f>
        <v>2654</v>
      </c>
      <c r="BC120" s="213"/>
      <c r="BD120" s="211">
        <f>SUM(BD105:BD109)</f>
        <v>2918</v>
      </c>
      <c r="BE120" s="209"/>
      <c r="BF120" s="214">
        <f>SUM(BF105:BF109)</f>
        <v>730</v>
      </c>
      <c r="BG120" s="216">
        <f>SUM(BG105:BG109)</f>
        <v>1225</v>
      </c>
      <c r="BH120" s="213"/>
      <c r="BI120" s="211">
        <f>SUM(BI105:BI109)</f>
        <v>2228</v>
      </c>
      <c r="BJ120" s="209"/>
      <c r="BK120" s="132">
        <v>1205</v>
      </c>
      <c r="BL120" s="131">
        <v>4347</v>
      </c>
      <c r="BM120" s="130"/>
      <c r="BN120" s="211">
        <v>3970</v>
      </c>
      <c r="BO120" s="209"/>
      <c r="BP120" s="214">
        <v>1333</v>
      </c>
      <c r="BQ120" s="216">
        <v>4252</v>
      </c>
      <c r="BR120" s="213"/>
      <c r="BS120" s="211">
        <v>3411</v>
      </c>
      <c r="BT120" s="209"/>
      <c r="BU120" s="214">
        <f>SUM(BU105:BU109)</f>
        <v>1307</v>
      </c>
      <c r="BV120" s="216">
        <f>SUM(BV105:BV109)</f>
        <v>6558</v>
      </c>
      <c r="BW120" s="213"/>
      <c r="BX120" s="211">
        <f>SUM(BX105:BX109)</f>
        <v>4717</v>
      </c>
      <c r="BY120" s="209"/>
      <c r="BZ120" s="214">
        <f>SUM(BZ105:BZ109)</f>
        <v>1289</v>
      </c>
      <c r="CA120" s="216">
        <f>SUM(CA105:CA109)</f>
        <v>8518</v>
      </c>
      <c r="CB120" s="213"/>
      <c r="CC120" s="211">
        <f>SUM(CC105:CC109)</f>
        <v>7707</v>
      </c>
      <c r="CD120" s="209"/>
      <c r="CE120" s="214">
        <f>SUM(CE105:CE109)</f>
        <v>994</v>
      </c>
      <c r="CF120" s="216">
        <f>SUM(CF105:CF109)</f>
        <v>5135</v>
      </c>
      <c r="CG120" s="213"/>
      <c r="CH120" s="211">
        <f>SUM(CH105:CH109)</f>
        <v>4274</v>
      </c>
      <c r="CI120" s="209"/>
      <c r="CJ120" s="214">
        <f>SUM(CJ105:CJ109)</f>
        <v>1283</v>
      </c>
      <c r="CK120" s="216">
        <f>SUM(CK105:CK109)</f>
        <v>4764</v>
      </c>
      <c r="CL120" s="213"/>
      <c r="CM120" s="211">
        <f>SUM(CM105:CM109)</f>
        <v>5402</v>
      </c>
      <c r="CN120" s="209"/>
      <c r="CO120" s="214">
        <f>SUM(CO105:CO109)</f>
        <v>2479</v>
      </c>
      <c r="CP120" s="216">
        <f>SUM(CP105:CP109)</f>
        <v>4873</v>
      </c>
      <c r="CQ120" s="213"/>
      <c r="CR120" s="211">
        <f>SUM(CR105:CR109)</f>
        <v>4476</v>
      </c>
      <c r="CS120" s="209"/>
      <c r="CT120" s="214">
        <f>SUM(CT105:CT109)</f>
        <v>1083</v>
      </c>
      <c r="CU120" s="216">
        <f>SUM(CU105:CU109)</f>
        <v>4847</v>
      </c>
      <c r="CV120" s="213"/>
      <c r="CW120" s="211">
        <f>SUM(CW105:CW109)</f>
        <v>6600</v>
      </c>
      <c r="CX120" s="209"/>
      <c r="CY120" s="214">
        <f>SUM(CY105:CY109)</f>
        <v>1523</v>
      </c>
      <c r="CZ120" s="216">
        <f>SUM(CZ105:CZ109)</f>
        <v>4777</v>
      </c>
      <c r="DA120" s="213"/>
      <c r="DB120" s="211">
        <f>SUM(DB105:DB109)</f>
        <v>4630</v>
      </c>
      <c r="DC120" s="209"/>
      <c r="DD120" s="214">
        <f>SUM(DD105:DD109)</f>
        <v>1446</v>
      </c>
      <c r="DE120" s="216">
        <f>SUM(DE105:DE109)</f>
        <v>5863</v>
      </c>
      <c r="DF120" s="213"/>
      <c r="DG120" s="211">
        <f>SUM(DG105:DG109)</f>
        <v>6487</v>
      </c>
      <c r="DH120" s="209"/>
      <c r="DI120" s="214">
        <f>SUM(DI105:DI109)</f>
        <v>1570</v>
      </c>
      <c r="DJ120" s="216">
        <f>SUM(DJ105:DJ109)</f>
        <v>5478</v>
      </c>
      <c r="DK120" s="213"/>
      <c r="DL120" s="211">
        <f>SUM(DL105:DL109)</f>
        <v>8187</v>
      </c>
    </row>
    <row r="121" spans="1:116" x14ac:dyDescent="0.15">
      <c r="A121" s="136"/>
      <c r="B121" s="428" t="s">
        <v>174</v>
      </c>
      <c r="C121" s="428"/>
      <c r="D121" s="428"/>
      <c r="E121" s="429"/>
      <c r="F121" s="248"/>
      <c r="G121" s="135"/>
      <c r="H121" s="132">
        <f>SUM(H110:H118)</f>
        <v>1112</v>
      </c>
      <c r="I121" s="131">
        <f>SUM(I110:I118)</f>
        <v>2450</v>
      </c>
      <c r="J121" s="130"/>
      <c r="K121" s="211">
        <f>SUM(K110:K118)</f>
        <v>1953</v>
      </c>
      <c r="L121" s="135"/>
      <c r="M121" s="132">
        <f>SUM(M110:M118)</f>
        <v>1367</v>
      </c>
      <c r="N121" s="216">
        <f>SUM(N110:N118)</f>
        <v>2863</v>
      </c>
      <c r="O121" s="214"/>
      <c r="P121" s="211">
        <f>SUM(P110:P118)</f>
        <v>1372</v>
      </c>
      <c r="Q121" s="135"/>
      <c r="R121" s="214">
        <f>SUM(R110:R118)</f>
        <v>1158</v>
      </c>
      <c r="S121" s="131">
        <f>SUM(S110:S118)</f>
        <v>2207</v>
      </c>
      <c r="T121" s="130"/>
      <c r="U121" s="211">
        <f>SUM(U110:U118)</f>
        <v>1623</v>
      </c>
      <c r="V121" s="213"/>
      <c r="W121" s="214">
        <f>SUM(W110:W118)</f>
        <v>1553</v>
      </c>
      <c r="X121" s="216">
        <f>SUM(X110:X118)</f>
        <v>2810</v>
      </c>
      <c r="Y121" s="213"/>
      <c r="Z121" s="211">
        <f>SUM(Z110:Z118)</f>
        <v>1706</v>
      </c>
      <c r="AA121" s="209"/>
      <c r="AB121" s="214">
        <f>SUM(AB110:AB118)</f>
        <v>1263</v>
      </c>
      <c r="AC121" s="216">
        <f>SUM(AC110:AC118)</f>
        <v>2230</v>
      </c>
      <c r="AD121" s="213"/>
      <c r="AE121" s="211">
        <f>SUM(AE110:AE118)</f>
        <v>2008</v>
      </c>
      <c r="AF121" s="134"/>
      <c r="AG121" s="214">
        <f>SUM(AG110:AG118)</f>
        <v>1595</v>
      </c>
      <c r="AH121" s="216">
        <f>SUM(AH110:AH118)</f>
        <v>3019</v>
      </c>
      <c r="AI121" s="213"/>
      <c r="AJ121" s="211">
        <f>SUM(AJ110:AJ118)</f>
        <v>2063</v>
      </c>
      <c r="AK121" s="134"/>
      <c r="AL121" s="214">
        <f>SUM(AL110:AL118)</f>
        <v>1350</v>
      </c>
      <c r="AM121" s="216">
        <f>SUM(AM110:AM118)</f>
        <v>2718</v>
      </c>
      <c r="AN121" s="213"/>
      <c r="AO121" s="211">
        <f>SUM(AO110:AO118)</f>
        <v>2718</v>
      </c>
      <c r="AP121" s="134"/>
      <c r="AQ121" s="214">
        <f>SUM(AQ110:AQ118)</f>
        <v>1613</v>
      </c>
      <c r="AR121" s="216">
        <f>SUM(AR110:AR118)</f>
        <v>3155</v>
      </c>
      <c r="AS121" s="213"/>
      <c r="AT121" s="211">
        <f>SUM(AT110:AT118)</f>
        <v>2813</v>
      </c>
      <c r="AU121" s="134"/>
      <c r="AV121" s="214">
        <f>SUM(AV110:AV118)</f>
        <v>1496</v>
      </c>
      <c r="AW121" s="216">
        <f>SUM(AW110:AW118)</f>
        <v>3356</v>
      </c>
      <c r="AX121" s="213"/>
      <c r="AY121" s="211">
        <f>SUM(AY110:AY118)</f>
        <v>1923</v>
      </c>
      <c r="AZ121" s="134"/>
      <c r="BA121" s="214">
        <f>SUM(BA110:BA118)</f>
        <v>1990</v>
      </c>
      <c r="BB121" s="133">
        <f>SUM(BB110:BB118)</f>
        <v>3452</v>
      </c>
      <c r="BC121" s="213"/>
      <c r="BD121" s="211">
        <f>SUM(BD110:BD118)</f>
        <v>3154</v>
      </c>
      <c r="BE121" s="209"/>
      <c r="BF121" s="214">
        <f>SUM(BF110:BF118)</f>
        <v>1874</v>
      </c>
      <c r="BG121" s="216">
        <f>SUM(BG110:BG118)</f>
        <v>2691</v>
      </c>
      <c r="BH121" s="213"/>
      <c r="BI121" s="211">
        <f>SUM(BI110:BI118)</f>
        <v>2794</v>
      </c>
      <c r="BJ121" s="209"/>
      <c r="BK121" s="132">
        <v>2246</v>
      </c>
      <c r="BL121" s="131">
        <v>4445</v>
      </c>
      <c r="BM121" s="130"/>
      <c r="BN121" s="211">
        <v>3171</v>
      </c>
      <c r="BO121" s="209"/>
      <c r="BP121" s="214">
        <v>2053</v>
      </c>
      <c r="BQ121" s="216">
        <v>4482</v>
      </c>
      <c r="BR121" s="213"/>
      <c r="BS121" s="211">
        <v>2881</v>
      </c>
      <c r="BT121" s="209"/>
      <c r="BU121" s="214">
        <f>SUM(BU110:BU118)</f>
        <v>2205</v>
      </c>
      <c r="BV121" s="216">
        <f>SUM(BV110:BV118)</f>
        <v>4558</v>
      </c>
      <c r="BW121" s="213"/>
      <c r="BX121" s="211">
        <f>SUM(BX110:BX118)</f>
        <v>3174</v>
      </c>
      <c r="BY121" s="209"/>
      <c r="BZ121" s="214">
        <f>SUM(BZ110:BZ118)</f>
        <v>2013</v>
      </c>
      <c r="CA121" s="216">
        <f>SUM(CA110:CA118)</f>
        <v>4169</v>
      </c>
      <c r="CB121" s="213"/>
      <c r="CC121" s="211">
        <f>SUM(CC110:CC118)</f>
        <v>2603</v>
      </c>
      <c r="CD121" s="209"/>
      <c r="CE121" s="214">
        <f>SUM(CE110:CE118)</f>
        <v>2271</v>
      </c>
      <c r="CF121" s="216">
        <f>SUM(CF110:CF118)</f>
        <v>4212</v>
      </c>
      <c r="CG121" s="213"/>
      <c r="CH121" s="211">
        <f>SUM(CH110:CH118)</f>
        <v>2857</v>
      </c>
      <c r="CI121" s="209"/>
      <c r="CJ121" s="214">
        <f>SUM(CJ110:CJ118)</f>
        <v>2164</v>
      </c>
      <c r="CK121" s="216">
        <f>SUM(CK110:CK118)</f>
        <v>4521</v>
      </c>
      <c r="CL121" s="213"/>
      <c r="CM121" s="211">
        <f>SUM(CM110:CM118)</f>
        <v>2428</v>
      </c>
      <c r="CN121" s="209"/>
      <c r="CO121" s="214">
        <f>SUM(CO110:CO118)</f>
        <v>2365</v>
      </c>
      <c r="CP121" s="216">
        <f>SUM(CP110:CP118)</f>
        <v>4434</v>
      </c>
      <c r="CQ121" s="213"/>
      <c r="CR121" s="211">
        <f>SUM(CR110:CR118)</f>
        <v>3133</v>
      </c>
      <c r="CS121" s="209"/>
      <c r="CT121" s="214">
        <f>SUM(CT110:CT118)</f>
        <v>1897</v>
      </c>
      <c r="CU121" s="216">
        <f>SUM(CU110:CU118)</f>
        <v>4254</v>
      </c>
      <c r="CV121" s="213"/>
      <c r="CW121" s="211">
        <f>SUM(CW110:CW118)</f>
        <v>2382</v>
      </c>
      <c r="CX121" s="209"/>
      <c r="CY121" s="214">
        <f>SUM(CY110:CY118)</f>
        <v>2481</v>
      </c>
      <c r="CZ121" s="216">
        <f>SUM(CZ110:CZ118)</f>
        <v>4757</v>
      </c>
      <c r="DA121" s="213"/>
      <c r="DB121" s="211">
        <f>SUM(DB110:DB118)</f>
        <v>3195</v>
      </c>
      <c r="DC121" s="209"/>
      <c r="DD121" s="214">
        <f>SUM(DD110:DD118)</f>
        <v>1978</v>
      </c>
      <c r="DE121" s="216">
        <f>SUM(DE110:DE118)</f>
        <v>4241</v>
      </c>
      <c r="DF121" s="213"/>
      <c r="DG121" s="211">
        <f>SUM(DG110:DG118)</f>
        <v>2193</v>
      </c>
      <c r="DH121" s="209"/>
      <c r="DI121" s="214">
        <f>SUM(DI110:DI118)</f>
        <v>2699</v>
      </c>
      <c r="DJ121" s="216">
        <f>SUM(DJ110:DJ118)</f>
        <v>4676</v>
      </c>
      <c r="DK121" s="213"/>
      <c r="DL121" s="211">
        <f>SUM(DL110:DL118)</f>
        <v>3190</v>
      </c>
    </row>
    <row r="122" spans="1:116" x14ac:dyDescent="0.15">
      <c r="A122" s="136"/>
      <c r="B122" s="428" t="s">
        <v>173</v>
      </c>
      <c r="C122" s="428"/>
      <c r="D122" s="428"/>
      <c r="E122" s="429"/>
      <c r="F122" s="248"/>
      <c r="G122" s="135"/>
      <c r="H122" s="132">
        <f>SUM(H5:H118)</f>
        <v>218828</v>
      </c>
      <c r="I122" s="131">
        <f>SUM(I5:I118)</f>
        <v>594051</v>
      </c>
      <c r="J122" s="130"/>
      <c r="K122" s="211">
        <f>SUM(K5:K118)</f>
        <v>341145</v>
      </c>
      <c r="L122" s="135"/>
      <c r="M122" s="132">
        <f>SUM(M5:M118)</f>
        <v>236460</v>
      </c>
      <c r="N122" s="216">
        <f>SUM(N5:N118)</f>
        <v>644805</v>
      </c>
      <c r="O122" s="214"/>
      <c r="P122" s="211">
        <f>SUM(P5:P118)</f>
        <v>377740</v>
      </c>
      <c r="Q122" s="135"/>
      <c r="R122" s="214">
        <f>SUM(R5:R118)</f>
        <v>219552</v>
      </c>
      <c r="S122" s="131">
        <f>SUM(S5:S118)</f>
        <v>664931</v>
      </c>
      <c r="T122" s="130"/>
      <c r="U122" s="211">
        <f>SUM(U5:U118)</f>
        <v>352186</v>
      </c>
      <c r="V122" s="213"/>
      <c r="W122" s="214">
        <f>SUM(W5:W118)</f>
        <v>230474</v>
      </c>
      <c r="X122" s="216">
        <f>SUM(X5:X118)</f>
        <v>636509</v>
      </c>
      <c r="Y122" s="213"/>
      <c r="Z122" s="211">
        <f>SUM(Z5:Z118)</f>
        <v>347299</v>
      </c>
      <c r="AA122" s="209"/>
      <c r="AB122" s="214">
        <f>SUM(AB5:AB118)</f>
        <v>206598</v>
      </c>
      <c r="AC122" s="216">
        <f>SUM(AC5:AC118)</f>
        <v>588054</v>
      </c>
      <c r="AD122" s="213"/>
      <c r="AE122" s="211">
        <f>SUM(AE5:AE118)</f>
        <v>317045</v>
      </c>
      <c r="AF122" s="134"/>
      <c r="AG122" s="214">
        <f>SUM(AG5:AG118)</f>
        <v>236140</v>
      </c>
      <c r="AH122" s="216">
        <f>SUM(AH5:AH118)</f>
        <v>647766</v>
      </c>
      <c r="AI122" s="213"/>
      <c r="AJ122" s="211">
        <f>SUM(AJ5:AJ118)</f>
        <v>329082</v>
      </c>
      <c r="AK122" s="134"/>
      <c r="AL122" s="214">
        <f>SUM(AL5:AL118)</f>
        <v>229667</v>
      </c>
      <c r="AM122" s="216">
        <f>SUM(AM5:AM118)</f>
        <v>641842</v>
      </c>
      <c r="AN122" s="213"/>
      <c r="AO122" s="211">
        <f>SUM(AO5:AO118)</f>
        <v>349799</v>
      </c>
      <c r="AP122" s="134"/>
      <c r="AQ122" s="214">
        <f>SUM(AQ5:AQ118)</f>
        <v>229869</v>
      </c>
      <c r="AR122" s="216">
        <f>SUM(AR5:AR118)</f>
        <v>636506</v>
      </c>
      <c r="AS122" s="213"/>
      <c r="AT122" s="211">
        <f>SUM(AT5:AT118)</f>
        <v>329586</v>
      </c>
      <c r="AU122" s="134"/>
      <c r="AV122" s="214">
        <f>SUM(AV5:AV118)</f>
        <v>224503</v>
      </c>
      <c r="AW122" s="216">
        <f>SUM(AW5:AW118)</f>
        <v>680077</v>
      </c>
      <c r="AX122" s="213"/>
      <c r="AY122" s="211">
        <f>SUM(AY5:AY118)</f>
        <v>362079</v>
      </c>
      <c r="AZ122" s="134"/>
      <c r="BA122" s="214">
        <f>SUM(BA5:BA118)</f>
        <v>245659</v>
      </c>
      <c r="BB122" s="133">
        <f>SUM(BB5:BB118)</f>
        <v>632971</v>
      </c>
      <c r="BC122" s="213"/>
      <c r="BD122" s="211">
        <f>SUM(BD5:BD118)</f>
        <v>353563</v>
      </c>
      <c r="BE122" s="209"/>
      <c r="BF122" s="214">
        <f>SUM(BF5:BF118)</f>
        <v>222347</v>
      </c>
      <c r="BG122" s="216">
        <f>SUM(BG5:BG118)</f>
        <v>423530</v>
      </c>
      <c r="BH122" s="213"/>
      <c r="BI122" s="211">
        <f>SUM(BI5:BI118)</f>
        <v>359068</v>
      </c>
      <c r="BJ122" s="209"/>
      <c r="BK122" s="132">
        <v>247158</v>
      </c>
      <c r="BL122" s="131">
        <v>660570</v>
      </c>
      <c r="BM122" s="130"/>
      <c r="BN122" s="211">
        <v>385837</v>
      </c>
      <c r="BO122" s="209"/>
      <c r="BP122" s="214">
        <v>237235</v>
      </c>
      <c r="BQ122" s="216">
        <v>676482</v>
      </c>
      <c r="BR122" s="213"/>
      <c r="BS122" s="211">
        <v>399971</v>
      </c>
      <c r="BT122" s="209"/>
      <c r="BU122" s="214">
        <f>SUM(BU5:BU118)</f>
        <v>250261</v>
      </c>
      <c r="BV122" s="216">
        <f>SUM(BV5:BV118)</f>
        <v>667338</v>
      </c>
      <c r="BW122" s="213"/>
      <c r="BX122" s="211">
        <f>SUM(BX5:BX118)</f>
        <v>383347</v>
      </c>
      <c r="BY122" s="209"/>
      <c r="BZ122" s="214">
        <f>SUM(BZ5:BZ118)</f>
        <v>246279</v>
      </c>
      <c r="CA122" s="216">
        <f>SUM(CA5:CA118)</f>
        <v>679645</v>
      </c>
      <c r="CB122" s="213"/>
      <c r="CC122" s="211">
        <f>SUM(CC5:CC118)</f>
        <v>381297</v>
      </c>
      <c r="CD122" s="209"/>
      <c r="CE122" s="214">
        <f>SUM(CE5:CE118)</f>
        <v>248583</v>
      </c>
      <c r="CF122" s="216">
        <f>SUM(CF5:CF118)</f>
        <v>648542</v>
      </c>
      <c r="CG122" s="213"/>
      <c r="CH122" s="211">
        <f>SUM(CH5:CH118)</f>
        <v>333732</v>
      </c>
      <c r="CI122" s="209"/>
      <c r="CJ122" s="214">
        <f>SUM(CJ5:CJ118)</f>
        <v>251086</v>
      </c>
      <c r="CK122" s="216">
        <f>SUM(CK5:CK118)</f>
        <v>687746</v>
      </c>
      <c r="CL122" s="213"/>
      <c r="CM122" s="211">
        <f>SUM(CM5:CM118)</f>
        <v>418226</v>
      </c>
      <c r="CN122" s="209"/>
      <c r="CO122" s="214">
        <f>SUM(CO5:CO118)</f>
        <v>249605</v>
      </c>
      <c r="CP122" s="216">
        <f>SUM(CP5:CP118)</f>
        <v>669265</v>
      </c>
      <c r="CQ122" s="213"/>
      <c r="CR122" s="211">
        <f>SUM(CR5:CR118)</f>
        <v>337223</v>
      </c>
      <c r="CS122" s="209"/>
      <c r="CT122" s="214">
        <f>SUM(CT5:CT118)</f>
        <v>252954</v>
      </c>
      <c r="CU122" s="216">
        <f>SUM(CU5:CU118)</f>
        <v>712303</v>
      </c>
      <c r="CV122" s="213"/>
      <c r="CW122" s="211">
        <f>SUM(CW5:CW118)</f>
        <v>383250</v>
      </c>
      <c r="CX122" s="209"/>
      <c r="CY122" s="214">
        <f>SUM(CY5:CY118)</f>
        <v>251154</v>
      </c>
      <c r="CZ122" s="216">
        <f>SUM(CZ5:CZ118)</f>
        <v>672347</v>
      </c>
      <c r="DA122" s="213"/>
      <c r="DB122" s="211">
        <f>SUM(DB5:DB118)</f>
        <v>370954</v>
      </c>
      <c r="DC122" s="209"/>
      <c r="DD122" s="214">
        <f>SUM(DD5:DD118)</f>
        <v>253327</v>
      </c>
      <c r="DE122" s="216">
        <f>SUM(DE5:DE118)</f>
        <v>693929</v>
      </c>
      <c r="DF122" s="213"/>
      <c r="DG122" s="211">
        <f>SUM(DG5:DG118)</f>
        <v>367115</v>
      </c>
      <c r="DH122" s="209"/>
      <c r="DI122" s="214">
        <f>SUM(DI5:DI118)</f>
        <v>258938</v>
      </c>
      <c r="DJ122" s="216">
        <f>SUM(DJ5:DJ118)</f>
        <v>667315</v>
      </c>
      <c r="DK122" s="213"/>
      <c r="DL122" s="211">
        <f>SUM(DL5:DL118)</f>
        <v>366131</v>
      </c>
    </row>
    <row r="123" spans="1:116" ht="14" thickBot="1" x14ac:dyDescent="0.2">
      <c r="A123" s="129"/>
      <c r="B123" s="426" t="s">
        <v>172</v>
      </c>
      <c r="C123" s="426"/>
      <c r="D123" s="426"/>
      <c r="E123" s="427"/>
      <c r="F123" s="243"/>
      <c r="G123" s="215"/>
      <c r="H123" s="124">
        <f>SUM(H5:H104)</f>
        <v>216887</v>
      </c>
      <c r="I123" s="123">
        <f>SUM(I5:I104)</f>
        <v>589504</v>
      </c>
      <c r="J123" s="122">
        <f>SUM(H123:I123)</f>
        <v>806391</v>
      </c>
      <c r="K123" s="212">
        <f>SUM(K5:K104)</f>
        <v>336862</v>
      </c>
      <c r="L123" s="128"/>
      <c r="M123" s="124">
        <f>SUM(M5:M104)</f>
        <v>234132</v>
      </c>
      <c r="N123" s="217">
        <f>SUM(N5:N104)</f>
        <v>639747</v>
      </c>
      <c r="O123" s="215">
        <f>SUM(M123:N123)</f>
        <v>873879</v>
      </c>
      <c r="P123" s="212">
        <f>SUM(P5:P104)</f>
        <v>374568</v>
      </c>
      <c r="Q123" s="128"/>
      <c r="R123" s="215">
        <f>SUM(R5:R104)</f>
        <v>217439</v>
      </c>
      <c r="S123" s="123">
        <f>SUM(S5:S104)</f>
        <v>659305</v>
      </c>
      <c r="T123" s="122">
        <f>SUM(R123:S123)</f>
        <v>876744</v>
      </c>
      <c r="U123" s="212">
        <f>SUM(U5:U104)</f>
        <v>348913</v>
      </c>
      <c r="V123" s="127"/>
      <c r="W123" s="215">
        <f>SUM(W5:W104)</f>
        <v>227991</v>
      </c>
      <c r="X123" s="217">
        <f>SUM(X5:X104)</f>
        <v>630553</v>
      </c>
      <c r="Y123" s="215">
        <f>SUM(W123:X123)</f>
        <v>858544</v>
      </c>
      <c r="Z123" s="212">
        <f>SUM(Z5:Z104)</f>
        <v>343592</v>
      </c>
      <c r="AA123" s="206"/>
      <c r="AB123" s="215">
        <f>SUM(AB5:AB104)</f>
        <v>203898</v>
      </c>
      <c r="AC123" s="217">
        <f>SUM(AC5:AC104)</f>
        <v>581876</v>
      </c>
      <c r="AD123" s="215">
        <f>SUM(AB123:AC123)</f>
        <v>785774</v>
      </c>
      <c r="AE123" s="212">
        <f>SUM(AE5:AE104)</f>
        <v>311955</v>
      </c>
      <c r="AF123" s="126"/>
      <c r="AG123" s="215">
        <f>SUM(AG5:AG104)</f>
        <v>233012</v>
      </c>
      <c r="AH123" s="217">
        <f>SUM(AH5:AH104)</f>
        <v>640277</v>
      </c>
      <c r="AI123" s="215">
        <f>SUM(AG123:AH123)</f>
        <v>873289</v>
      </c>
      <c r="AJ123" s="212">
        <f>SUM(AJ5:AJ104)</f>
        <v>323922</v>
      </c>
      <c r="AK123" s="126"/>
      <c r="AL123" s="215">
        <f>SUM(AL5:AL104)</f>
        <v>227402</v>
      </c>
      <c r="AM123" s="217">
        <f>SUM(AM5:AM104)</f>
        <v>634045</v>
      </c>
      <c r="AN123" s="215">
        <f>SUM(AL123:AM123)</f>
        <v>861447</v>
      </c>
      <c r="AO123" s="212">
        <f>SUM(AO5:AO104)</f>
        <v>343613</v>
      </c>
      <c r="AP123" s="126"/>
      <c r="AQ123" s="215">
        <f>SUM(AQ5:AQ104)</f>
        <v>227295</v>
      </c>
      <c r="AR123" s="217">
        <f>SUM(AR5:AR104)</f>
        <v>629956</v>
      </c>
      <c r="AS123" s="215">
        <f>SUM(AQ123:AR123)</f>
        <v>857251</v>
      </c>
      <c r="AT123" s="212">
        <f>SUM(AT5:AT104)</f>
        <v>323817</v>
      </c>
      <c r="AU123" s="126"/>
      <c r="AV123" s="215">
        <f>SUM(AV5:AV104)</f>
        <v>221949</v>
      </c>
      <c r="AW123" s="217">
        <f>SUM(AW5:AW104)</f>
        <v>671592</v>
      </c>
      <c r="AX123" s="215">
        <f>SUM(AV123:AW123)</f>
        <v>893541</v>
      </c>
      <c r="AY123" s="212">
        <f>SUM(AY5:AY104)</f>
        <v>356188</v>
      </c>
      <c r="AZ123" s="126"/>
      <c r="BA123" s="215">
        <f>SUM(BA5:BA104)</f>
        <v>242465</v>
      </c>
      <c r="BB123" s="125">
        <f>SUM(BB5:BB104)</f>
        <v>626865</v>
      </c>
      <c r="BC123" s="215">
        <f>SUM(BA123:BB123)</f>
        <v>869330</v>
      </c>
      <c r="BD123" s="212">
        <f>SUM(BD5:BD104)</f>
        <v>347491</v>
      </c>
      <c r="BE123" s="206"/>
      <c r="BF123" s="215">
        <f>SUM(BF5:BF104)</f>
        <v>219743</v>
      </c>
      <c r="BG123" s="217">
        <f>SUM(BG5:BG104)</f>
        <v>419614</v>
      </c>
      <c r="BH123" s="215">
        <f>SUM(BF123:BG123)</f>
        <v>639357</v>
      </c>
      <c r="BI123" s="212">
        <f>SUM(BI5:BI104)</f>
        <v>354046</v>
      </c>
      <c r="BJ123" s="206"/>
      <c r="BK123" s="124">
        <v>243707</v>
      </c>
      <c r="BL123" s="123">
        <v>651778</v>
      </c>
      <c r="BM123" s="122">
        <v>895485</v>
      </c>
      <c r="BN123" s="212">
        <v>378696</v>
      </c>
      <c r="BO123" s="206"/>
      <c r="BP123" s="215">
        <v>233849</v>
      </c>
      <c r="BQ123" s="217">
        <v>667748</v>
      </c>
      <c r="BR123" s="215">
        <v>901597</v>
      </c>
      <c r="BS123" s="212">
        <v>393679</v>
      </c>
      <c r="BT123" s="206"/>
      <c r="BU123" s="215">
        <f>SUM(BU5:BU104)</f>
        <v>246749</v>
      </c>
      <c r="BV123" s="217">
        <f>SUM(BV5:BV104)</f>
        <v>656222</v>
      </c>
      <c r="BW123" s="215">
        <f>SUM(BU123:BV123)</f>
        <v>902971</v>
      </c>
      <c r="BX123" s="212">
        <f>SUM(BX5:BX104)</f>
        <v>375456</v>
      </c>
      <c r="BY123" s="206"/>
      <c r="BZ123" s="215">
        <f>SUM(BZ5:BZ104)</f>
        <v>242977</v>
      </c>
      <c r="CA123" s="217">
        <f>SUM(CA5:CA104)</f>
        <v>666958</v>
      </c>
      <c r="CB123" s="215">
        <f>SUM(BZ123:CA123)</f>
        <v>909935</v>
      </c>
      <c r="CC123" s="212">
        <f>SUM(CC5:CC104)</f>
        <v>370987</v>
      </c>
      <c r="CD123" s="206"/>
      <c r="CE123" s="215">
        <f>SUM(CE5:CE104)</f>
        <v>245318</v>
      </c>
      <c r="CF123" s="217">
        <f>SUM(CF5:CF104)</f>
        <v>639195</v>
      </c>
      <c r="CG123" s="215">
        <f>SUM(CE123:CF123)</f>
        <v>884513</v>
      </c>
      <c r="CH123" s="212">
        <f>SUM(CH5:CH104)</f>
        <v>326601</v>
      </c>
      <c r="CI123" s="206"/>
      <c r="CJ123" s="215">
        <f>SUM(CJ5:CJ104)</f>
        <v>247639</v>
      </c>
      <c r="CK123" s="217">
        <f>SUM(CK5:CK104)</f>
        <v>678461</v>
      </c>
      <c r="CL123" s="215">
        <f>SUM(CJ123:CK123)</f>
        <v>926100</v>
      </c>
      <c r="CM123" s="212">
        <f>SUM(CM5:CM104)</f>
        <v>410396</v>
      </c>
      <c r="CN123" s="206"/>
      <c r="CO123" s="215">
        <f>SUM(CO5:CO104)</f>
        <v>244761</v>
      </c>
      <c r="CP123" s="217">
        <f>SUM(CP5:CP104)</f>
        <v>659958</v>
      </c>
      <c r="CQ123" s="215">
        <f>SUM(CO123:CP123)</f>
        <v>904719</v>
      </c>
      <c r="CR123" s="212">
        <f>SUM(CR5:CR104)</f>
        <v>329614</v>
      </c>
      <c r="CS123" s="206"/>
      <c r="CT123" s="215">
        <f>SUM(CT5:CT104)</f>
        <v>249974</v>
      </c>
      <c r="CU123" s="217">
        <f>SUM(CU5:CU104)</f>
        <v>703202</v>
      </c>
      <c r="CV123" s="215">
        <f>SUM(CT123:CU123)</f>
        <v>953176</v>
      </c>
      <c r="CW123" s="212">
        <f>SUM(CW5:CW104)</f>
        <v>374268</v>
      </c>
      <c r="CX123" s="206"/>
      <c r="CY123" s="215">
        <f>SUM(CY5:CY104)</f>
        <v>247150</v>
      </c>
      <c r="CZ123" s="217">
        <f>SUM(CZ5:CZ104)</f>
        <v>662813</v>
      </c>
      <c r="DA123" s="215">
        <f>SUM(CY123:CZ123)</f>
        <v>909963</v>
      </c>
      <c r="DB123" s="212">
        <f>SUM(DB5:DB104)</f>
        <v>363129</v>
      </c>
      <c r="DC123" s="206"/>
      <c r="DD123" s="215">
        <f>SUM(DD5:DD104)</f>
        <v>249903</v>
      </c>
      <c r="DE123" s="217">
        <f>SUM(DE5:DE104)</f>
        <v>683825</v>
      </c>
      <c r="DF123" s="215">
        <f>SUM(DD123:DE123)</f>
        <v>933728</v>
      </c>
      <c r="DG123" s="212">
        <f>SUM(DG5:DG104)</f>
        <v>358435</v>
      </c>
      <c r="DH123" s="206"/>
      <c r="DI123" s="215">
        <f>SUM(DI5:DI104)</f>
        <v>254669</v>
      </c>
      <c r="DJ123" s="217">
        <f>SUM(DJ5:DJ104)</f>
        <v>657161</v>
      </c>
      <c r="DK123" s="215">
        <f>SUM(DI123:DJ123)</f>
        <v>911830</v>
      </c>
      <c r="DL123" s="212">
        <f>SUM(DL5:DL104)</f>
        <v>354754</v>
      </c>
    </row>
  </sheetData>
  <mergeCells count="93">
    <mergeCell ref="B123:E123"/>
    <mergeCell ref="B122:E122"/>
    <mergeCell ref="B120:E120"/>
    <mergeCell ref="B121:E121"/>
    <mergeCell ref="A3:A4"/>
    <mergeCell ref="AZ1:BD1"/>
    <mergeCell ref="BE1:BI1"/>
    <mergeCell ref="BE2:BI2"/>
    <mergeCell ref="AX3:AY3"/>
    <mergeCell ref="AZ3:BB3"/>
    <mergeCell ref="BC3:BD3"/>
    <mergeCell ref="BE3:BG3"/>
    <mergeCell ref="BH3:BI3"/>
    <mergeCell ref="G1:K1"/>
    <mergeCell ref="L1:P1"/>
    <mergeCell ref="AK3:AM3"/>
    <mergeCell ref="AN3:AO3"/>
    <mergeCell ref="AP3:AR3"/>
    <mergeCell ref="Q1:U1"/>
    <mergeCell ref="V1:Z1"/>
    <mergeCell ref="AA1:AE1"/>
    <mergeCell ref="AA3:AC3"/>
    <mergeCell ref="AD3:AE3"/>
    <mergeCell ref="AF1:AJ1"/>
    <mergeCell ref="AK1:AO1"/>
    <mergeCell ref="AP1:AT1"/>
    <mergeCell ref="AU1:AY1"/>
    <mergeCell ref="AF3:AH3"/>
    <mergeCell ref="AI3:AJ3"/>
    <mergeCell ref="AS3:AT3"/>
    <mergeCell ref="AU3:AW3"/>
    <mergeCell ref="BJ1:BN1"/>
    <mergeCell ref="BO1:BS1"/>
    <mergeCell ref="BT1:BX1"/>
    <mergeCell ref="BY1:CC1"/>
    <mergeCell ref="CD1:CH1"/>
    <mergeCell ref="AF2:AJ2"/>
    <mergeCell ref="AK2:AO2"/>
    <mergeCell ref="AP2:AT2"/>
    <mergeCell ref="AU2:AY2"/>
    <mergeCell ref="AZ2:BD2"/>
    <mergeCell ref="G2:K2"/>
    <mergeCell ref="L2:P2"/>
    <mergeCell ref="Q2:U2"/>
    <mergeCell ref="V2:Z2"/>
    <mergeCell ref="AA2:AE2"/>
    <mergeCell ref="CD2:CH2"/>
    <mergeCell ref="CS1:CW1"/>
    <mergeCell ref="CX1:DB1"/>
    <mergeCell ref="DC1:DG1"/>
    <mergeCell ref="DH1:DL1"/>
    <mergeCell ref="CI1:CM1"/>
    <mergeCell ref="CN1:CR1"/>
    <mergeCell ref="CI2:CM2"/>
    <mergeCell ref="CN2:CR2"/>
    <mergeCell ref="CS2:CW2"/>
    <mergeCell ref="CX2:DB2"/>
    <mergeCell ref="DC2:DG2"/>
    <mergeCell ref="DH2:DL2"/>
    <mergeCell ref="G3:I3"/>
    <mergeCell ref="J3:K3"/>
    <mergeCell ref="L3:N3"/>
    <mergeCell ref="O3:P3"/>
    <mergeCell ref="Q3:S3"/>
    <mergeCell ref="T3:U3"/>
    <mergeCell ref="V3:X3"/>
    <mergeCell ref="Y3:Z3"/>
    <mergeCell ref="BJ2:BN2"/>
    <mergeCell ref="BO2:BS2"/>
    <mergeCell ref="BT2:BX2"/>
    <mergeCell ref="BY2:CC2"/>
    <mergeCell ref="DH3:DJ3"/>
    <mergeCell ref="DK3:DL3"/>
    <mergeCell ref="CN3:CP3"/>
    <mergeCell ref="CQ3:CR3"/>
    <mergeCell ref="CS3:CU3"/>
    <mergeCell ref="CV3:CW3"/>
    <mergeCell ref="CX3:CZ3"/>
    <mergeCell ref="BJ3:BL3"/>
    <mergeCell ref="BM3:BN3"/>
    <mergeCell ref="DA3:DB3"/>
    <mergeCell ref="DC3:DE3"/>
    <mergeCell ref="DF3:DG3"/>
    <mergeCell ref="CB3:CC3"/>
    <mergeCell ref="CD3:CF3"/>
    <mergeCell ref="CG3:CH3"/>
    <mergeCell ref="CI3:CK3"/>
    <mergeCell ref="CL3:CM3"/>
    <mergeCell ref="BO3:BQ3"/>
    <mergeCell ref="BR3:BS3"/>
    <mergeCell ref="BT3:BV3"/>
    <mergeCell ref="BW3:BX3"/>
    <mergeCell ref="BY3:CA3"/>
  </mergeCells>
  <pageMargins left="0.75" right="0.75" top="1" bottom="1" header="0.5" footer="0.5"/>
  <pageSetup paperSize="17"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8"/>
  <sheetViews>
    <sheetView zoomScale="150" zoomScaleNormal="150" workbookViewId="0">
      <selection activeCell="C9" sqref="C9"/>
    </sheetView>
  </sheetViews>
  <sheetFormatPr baseColWidth="10" defaultColWidth="8.83203125" defaultRowHeight="13" x14ac:dyDescent="0.15"/>
  <cols>
    <col min="1" max="1" width="4.33203125" bestFit="1" customWidth="1"/>
    <col min="2" max="2" width="9.6640625" bestFit="1" customWidth="1"/>
    <col min="3" max="3" width="25.6640625" bestFit="1" customWidth="1"/>
    <col min="4" max="4" width="20.6640625" bestFit="1" customWidth="1"/>
    <col min="5" max="5" width="18.5" bestFit="1" customWidth="1"/>
    <col min="6" max="6" width="7.1640625" bestFit="1" customWidth="1"/>
    <col min="7" max="7" width="7.5" bestFit="1" customWidth="1"/>
    <col min="8" max="8" width="7.5" customWidth="1"/>
    <col min="9" max="9" width="7.5" bestFit="1" customWidth="1"/>
    <col min="10" max="10" width="8.1640625" customWidth="1"/>
    <col min="11" max="11" width="7.5" customWidth="1"/>
    <col min="12" max="12" width="7.1640625" customWidth="1"/>
    <col min="13" max="13" width="7.5" customWidth="1"/>
    <col min="14" max="14" width="7.1640625" customWidth="1"/>
    <col min="15" max="15" width="7.5" customWidth="1"/>
    <col min="16" max="16" width="7.1640625" customWidth="1"/>
    <col min="17" max="17" width="7.5" customWidth="1"/>
    <col min="18" max="18" width="7.1640625" customWidth="1"/>
    <col min="19" max="19" width="7.5" customWidth="1"/>
    <col min="20" max="20" width="7.1640625" customWidth="1"/>
    <col min="21" max="21" width="7.5" customWidth="1"/>
    <col min="22" max="22" width="7.1640625" customWidth="1"/>
    <col min="23" max="23" width="7.5" customWidth="1"/>
    <col min="24" max="24" width="7.1640625" customWidth="1"/>
    <col min="25" max="25" width="7.5" customWidth="1"/>
    <col min="26" max="26" width="7.1640625" customWidth="1"/>
    <col min="27" max="27" width="7.5" customWidth="1"/>
    <col min="28" max="28" width="8.1640625" customWidth="1"/>
    <col min="29" max="29" width="7.5" customWidth="1"/>
    <col min="30" max="30" width="7.1640625" customWidth="1"/>
    <col min="31" max="31" width="7.5" customWidth="1"/>
    <col min="32" max="32" width="7.1640625" customWidth="1"/>
    <col min="33" max="33" width="7.5" customWidth="1"/>
    <col min="34" max="34" width="8.1640625" customWidth="1"/>
    <col min="35" max="35" width="7.5" customWidth="1"/>
    <col min="36" max="36" width="8.1640625" customWidth="1"/>
    <col min="37" max="37" width="7.6640625" customWidth="1"/>
    <col min="38" max="38" width="8.1640625" bestFit="1" customWidth="1"/>
    <col min="39" max="39" width="7.5" bestFit="1" customWidth="1"/>
    <col min="40" max="41" width="8.1640625" customWidth="1"/>
    <col min="42" max="42" width="9.1640625" customWidth="1"/>
    <col min="43" max="43" width="7.6640625" bestFit="1" customWidth="1"/>
    <col min="45" max="45" width="7.6640625" bestFit="1" customWidth="1"/>
    <col min="46" max="46" width="8.1640625" style="205" bestFit="1" customWidth="1"/>
    <col min="47" max="47" width="7.6640625" style="205" customWidth="1"/>
    <col min="48" max="48" width="8.1640625" bestFit="1" customWidth="1"/>
    <col min="49" max="55" width="7.33203125" customWidth="1"/>
    <col min="56" max="56" width="7.33203125" bestFit="1" customWidth="1"/>
    <col min="57" max="57" width="7.33203125" customWidth="1"/>
    <col min="58" max="58" width="8.1640625" bestFit="1" customWidth="1"/>
    <col min="59" max="61" width="7.33203125" bestFit="1" customWidth="1"/>
    <col min="62" max="69" width="7.33203125" customWidth="1"/>
  </cols>
  <sheetData>
    <row r="1" spans="1:105" ht="16" x14ac:dyDescent="0.2">
      <c r="A1" s="231"/>
      <c r="B1" s="388" t="s">
        <v>0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31"/>
      <c r="AQ1" s="231"/>
      <c r="AR1" s="231"/>
      <c r="AS1" s="231"/>
      <c r="AT1" s="231"/>
      <c r="AU1" s="231"/>
      <c r="AV1" s="231"/>
      <c r="AW1" s="231"/>
      <c r="AX1" s="201"/>
      <c r="AY1" s="201"/>
      <c r="AZ1" s="201"/>
      <c r="BA1" s="20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0"/>
      <c r="BQ1" s="230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17" thickBot="1" x14ac:dyDescent="0.25">
      <c r="A2" s="231"/>
      <c r="B2" s="389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31"/>
      <c r="AQ2" s="231"/>
      <c r="AR2" s="231"/>
      <c r="AS2" s="231"/>
      <c r="AT2" s="231"/>
      <c r="AU2" s="231"/>
      <c r="AV2" s="231"/>
      <c r="AW2" s="231"/>
      <c r="AX2" s="202"/>
      <c r="AY2" s="202"/>
      <c r="AZ2" s="202"/>
      <c r="BA2" s="202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0"/>
      <c r="BQ2" s="230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x14ac:dyDescent="0.15">
      <c r="A3" s="2"/>
      <c r="B3" s="2"/>
      <c r="C3" s="3"/>
      <c r="D3" s="4"/>
      <c r="E3" s="5"/>
      <c r="F3" s="117">
        <v>39203</v>
      </c>
      <c r="G3" s="118"/>
      <c r="H3" s="119">
        <v>39326</v>
      </c>
      <c r="I3" s="120"/>
      <c r="J3" s="203">
        <v>39576</v>
      </c>
      <c r="K3" s="204"/>
      <c r="L3" s="199">
        <v>39692</v>
      </c>
      <c r="M3" s="200"/>
      <c r="N3" s="203">
        <v>39934</v>
      </c>
      <c r="O3" s="366"/>
      <c r="P3" s="199">
        <v>40065</v>
      </c>
      <c r="Q3" s="200"/>
      <c r="R3" s="203">
        <v>40308</v>
      </c>
      <c r="S3" s="204"/>
      <c r="T3" s="199">
        <v>40431</v>
      </c>
      <c r="U3" s="200"/>
      <c r="V3" s="203">
        <v>40673</v>
      </c>
      <c r="W3" s="204"/>
      <c r="X3" s="199">
        <v>40796</v>
      </c>
      <c r="Y3" s="200"/>
      <c r="Z3" s="198">
        <v>41041</v>
      </c>
      <c r="AA3" s="241"/>
      <c r="AB3" s="198">
        <v>41164</v>
      </c>
      <c r="AC3" s="241"/>
      <c r="AD3" s="198">
        <v>41406</v>
      </c>
      <c r="AE3" s="241"/>
      <c r="AF3" s="198">
        <v>41529</v>
      </c>
      <c r="AG3" s="241"/>
      <c r="AH3" s="198">
        <v>41771</v>
      </c>
      <c r="AI3" s="241"/>
      <c r="AJ3" s="198">
        <v>41894</v>
      </c>
      <c r="AK3" s="241"/>
      <c r="AL3" s="434">
        <v>42136</v>
      </c>
      <c r="AM3" s="435"/>
      <c r="AN3" s="434">
        <v>42259</v>
      </c>
      <c r="AO3" s="435"/>
      <c r="AP3" s="430">
        <v>42502</v>
      </c>
      <c r="AQ3" s="431"/>
      <c r="AR3" s="430">
        <v>42625</v>
      </c>
      <c r="AS3" s="431"/>
      <c r="AT3" s="430">
        <v>42867</v>
      </c>
      <c r="AU3" s="431"/>
      <c r="AV3" s="430">
        <v>42990</v>
      </c>
      <c r="AW3" s="431"/>
      <c r="AX3" s="6" t="s">
        <v>2</v>
      </c>
      <c r="AY3" s="232" t="s">
        <v>3</v>
      </c>
      <c r="AZ3" s="232" t="s">
        <v>2</v>
      </c>
      <c r="BA3" s="232" t="s">
        <v>3</v>
      </c>
      <c r="BB3" s="7" t="s">
        <v>2</v>
      </c>
      <c r="BC3" s="232" t="s">
        <v>3</v>
      </c>
      <c r="BD3" s="232" t="s">
        <v>2</v>
      </c>
      <c r="BE3" s="232" t="s">
        <v>3</v>
      </c>
      <c r="BF3" s="8" t="s">
        <v>2</v>
      </c>
      <c r="BG3" s="232" t="s">
        <v>3</v>
      </c>
      <c r="BH3" s="232" t="s">
        <v>2</v>
      </c>
      <c r="BI3" s="232" t="s">
        <v>3</v>
      </c>
      <c r="BJ3" s="232" t="s">
        <v>2</v>
      </c>
      <c r="BK3" s="232" t="s">
        <v>3</v>
      </c>
      <c r="BL3" s="232" t="s">
        <v>2</v>
      </c>
      <c r="BM3" s="232" t="s">
        <v>3</v>
      </c>
      <c r="BN3" s="232" t="s">
        <v>2</v>
      </c>
      <c r="BO3" s="232" t="s">
        <v>3</v>
      </c>
      <c r="BP3" s="232" t="s">
        <v>2</v>
      </c>
      <c r="BQ3" s="232" t="s">
        <v>3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x14ac:dyDescent="0.15">
      <c r="A4" s="9"/>
      <c r="B4" s="9"/>
      <c r="C4" s="10"/>
      <c r="D4" s="11"/>
      <c r="E4" s="12"/>
      <c r="F4" s="437" t="s">
        <v>4</v>
      </c>
      <c r="G4" s="438"/>
      <c r="H4" s="437" t="s">
        <v>4</v>
      </c>
      <c r="I4" s="438"/>
      <c r="J4" s="196" t="s">
        <v>4</v>
      </c>
      <c r="K4" s="197"/>
      <c r="L4" s="196" t="s">
        <v>5</v>
      </c>
      <c r="M4" s="197"/>
      <c r="N4" s="196" t="s">
        <v>5</v>
      </c>
      <c r="O4" s="367"/>
      <c r="P4" s="196" t="s">
        <v>5</v>
      </c>
      <c r="Q4" s="197"/>
      <c r="R4" s="196" t="s">
        <v>5</v>
      </c>
      <c r="S4" s="197"/>
      <c r="T4" s="196" t="s">
        <v>5</v>
      </c>
      <c r="U4" s="197"/>
      <c r="V4" s="196" t="s">
        <v>5</v>
      </c>
      <c r="W4" s="197"/>
      <c r="X4" s="196" t="s">
        <v>5</v>
      </c>
      <c r="Y4" s="197"/>
      <c r="Z4" s="432" t="s">
        <v>5</v>
      </c>
      <c r="AA4" s="433"/>
      <c r="AB4" s="432" t="s">
        <v>5</v>
      </c>
      <c r="AC4" s="433"/>
      <c r="AD4" s="432" t="s">
        <v>5</v>
      </c>
      <c r="AE4" s="433"/>
      <c r="AF4" s="432" t="s">
        <v>5</v>
      </c>
      <c r="AG4" s="433"/>
      <c r="AH4" s="432" t="s">
        <v>5</v>
      </c>
      <c r="AI4" s="433"/>
      <c r="AJ4" s="432" t="s">
        <v>5</v>
      </c>
      <c r="AK4" s="433"/>
      <c r="AL4" s="432" t="s">
        <v>5</v>
      </c>
      <c r="AM4" s="433"/>
      <c r="AN4" s="432" t="s">
        <v>5</v>
      </c>
      <c r="AO4" s="433"/>
      <c r="AP4" s="432" t="s">
        <v>5</v>
      </c>
      <c r="AQ4" s="433"/>
      <c r="AR4" s="432" t="s">
        <v>5</v>
      </c>
      <c r="AS4" s="433"/>
      <c r="AT4" s="432" t="s">
        <v>5</v>
      </c>
      <c r="AU4" s="433"/>
      <c r="AV4" s="432" t="s">
        <v>5</v>
      </c>
      <c r="AW4" s="433"/>
      <c r="AX4" s="233" t="s">
        <v>6</v>
      </c>
      <c r="AY4" s="234" t="s">
        <v>6</v>
      </c>
      <c r="AZ4" s="234" t="s">
        <v>6</v>
      </c>
      <c r="BA4" s="234" t="s">
        <v>6</v>
      </c>
      <c r="BB4" s="234" t="s">
        <v>6</v>
      </c>
      <c r="BC4" s="234" t="s">
        <v>6</v>
      </c>
      <c r="BD4" s="234" t="s">
        <v>6</v>
      </c>
      <c r="BE4" s="234" t="s">
        <v>6</v>
      </c>
      <c r="BF4" s="13" t="s">
        <v>6</v>
      </c>
      <c r="BG4" s="234" t="s">
        <v>6</v>
      </c>
      <c r="BH4" s="234" t="s">
        <v>6</v>
      </c>
      <c r="BI4" s="234" t="s">
        <v>6</v>
      </c>
      <c r="BJ4" s="234" t="s">
        <v>6</v>
      </c>
      <c r="BK4" s="234" t="s">
        <v>6</v>
      </c>
      <c r="BL4" s="234" t="s">
        <v>6</v>
      </c>
      <c r="BM4" s="234" t="s">
        <v>6</v>
      </c>
      <c r="BN4" s="234" t="s">
        <v>6</v>
      </c>
      <c r="BO4" s="234" t="s">
        <v>6</v>
      </c>
      <c r="BP4" s="234" t="s">
        <v>6</v>
      </c>
      <c r="BQ4" s="234" t="s">
        <v>6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4" thickBot="1" x14ac:dyDescent="0.2">
      <c r="A5" s="14" t="s">
        <v>7</v>
      </c>
      <c r="B5" s="15" t="s">
        <v>8</v>
      </c>
      <c r="C5" s="16" t="s">
        <v>9</v>
      </c>
      <c r="D5" s="17" t="s">
        <v>10</v>
      </c>
      <c r="E5" s="18" t="s">
        <v>11</v>
      </c>
      <c r="F5" s="19" t="s">
        <v>12</v>
      </c>
      <c r="G5" s="20" t="s">
        <v>13</v>
      </c>
      <c r="H5" s="19" t="s">
        <v>12</v>
      </c>
      <c r="I5" s="20" t="s">
        <v>13</v>
      </c>
      <c r="J5" s="21" t="s">
        <v>12</v>
      </c>
      <c r="K5" s="235" t="s">
        <v>13</v>
      </c>
      <c r="L5" s="21" t="s">
        <v>12</v>
      </c>
      <c r="M5" s="235" t="s">
        <v>13</v>
      </c>
      <c r="N5" s="21" t="s">
        <v>12</v>
      </c>
      <c r="O5" s="22" t="s">
        <v>13</v>
      </c>
      <c r="P5" s="225" t="s">
        <v>12</v>
      </c>
      <c r="Q5" s="226" t="s">
        <v>13</v>
      </c>
      <c r="R5" s="225" t="s">
        <v>12</v>
      </c>
      <c r="S5" s="226" t="s">
        <v>14</v>
      </c>
      <c r="T5" s="225" t="s">
        <v>12</v>
      </c>
      <c r="U5" s="226" t="s">
        <v>14</v>
      </c>
      <c r="V5" s="225" t="s">
        <v>12</v>
      </c>
      <c r="W5" s="226" t="s">
        <v>14</v>
      </c>
      <c r="X5" s="225" t="s">
        <v>12</v>
      </c>
      <c r="Y5" s="226" t="s">
        <v>14</v>
      </c>
      <c r="Z5" s="225" t="s">
        <v>12</v>
      </c>
      <c r="AA5" s="226" t="s">
        <v>14</v>
      </c>
      <c r="AB5" s="225" t="s">
        <v>12</v>
      </c>
      <c r="AC5" s="226" t="s">
        <v>14</v>
      </c>
      <c r="AD5" s="225" t="s">
        <v>12</v>
      </c>
      <c r="AE5" s="226" t="s">
        <v>14</v>
      </c>
      <c r="AF5" s="225" t="s">
        <v>12</v>
      </c>
      <c r="AG5" s="226" t="s">
        <v>14</v>
      </c>
      <c r="AH5" s="225" t="s">
        <v>12</v>
      </c>
      <c r="AI5" s="226" t="s">
        <v>14</v>
      </c>
      <c r="AJ5" s="225" t="s">
        <v>12</v>
      </c>
      <c r="AK5" s="226" t="s">
        <v>14</v>
      </c>
      <c r="AL5" s="225" t="s">
        <v>12</v>
      </c>
      <c r="AM5" s="226" t="s">
        <v>14</v>
      </c>
      <c r="AN5" s="225" t="s">
        <v>12</v>
      </c>
      <c r="AO5" s="226" t="s">
        <v>14</v>
      </c>
      <c r="AP5" s="225" t="s">
        <v>12</v>
      </c>
      <c r="AQ5" s="226" t="s">
        <v>14</v>
      </c>
      <c r="AR5" s="225" t="s">
        <v>12</v>
      </c>
      <c r="AS5" s="226" t="s">
        <v>14</v>
      </c>
      <c r="AT5" s="225" t="s">
        <v>12</v>
      </c>
      <c r="AU5" s="226" t="s">
        <v>14</v>
      </c>
      <c r="AV5" s="225" t="s">
        <v>12</v>
      </c>
      <c r="AW5" s="226" t="s">
        <v>14</v>
      </c>
      <c r="AX5" s="23">
        <v>2008</v>
      </c>
      <c r="AY5" s="236">
        <v>2008</v>
      </c>
      <c r="AZ5" s="236">
        <v>2009</v>
      </c>
      <c r="BA5" s="236">
        <v>2009</v>
      </c>
      <c r="BB5" s="236">
        <v>2010</v>
      </c>
      <c r="BC5" s="236">
        <v>2010</v>
      </c>
      <c r="BD5" s="236">
        <v>2011</v>
      </c>
      <c r="BE5" s="236">
        <v>2011</v>
      </c>
      <c r="BF5" s="24">
        <v>2012</v>
      </c>
      <c r="BG5" s="236">
        <v>2012</v>
      </c>
      <c r="BH5" s="236">
        <v>2013</v>
      </c>
      <c r="BI5" s="236">
        <v>2013</v>
      </c>
      <c r="BJ5" s="236">
        <v>2014</v>
      </c>
      <c r="BK5" s="236">
        <v>2014</v>
      </c>
      <c r="BL5" s="236">
        <v>2015</v>
      </c>
      <c r="BM5" s="236">
        <v>2015</v>
      </c>
      <c r="BN5" s="236">
        <v>2016</v>
      </c>
      <c r="BO5" s="236">
        <v>2016</v>
      </c>
      <c r="BP5" s="236">
        <v>2017</v>
      </c>
      <c r="BQ5" s="236">
        <v>2017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05" x14ac:dyDescent="0.15">
      <c r="A6" s="25">
        <v>2</v>
      </c>
      <c r="B6" s="26" t="s">
        <v>15</v>
      </c>
      <c r="C6" s="27" t="s">
        <v>16</v>
      </c>
      <c r="D6" s="28" t="s">
        <v>17</v>
      </c>
      <c r="E6" s="29" t="s">
        <v>18</v>
      </c>
      <c r="F6" s="30">
        <v>39212</v>
      </c>
      <c r="G6" s="31">
        <v>3184</v>
      </c>
      <c r="H6" s="30">
        <v>39350</v>
      </c>
      <c r="I6" s="31">
        <v>3754</v>
      </c>
      <c r="J6" s="32">
        <v>39574</v>
      </c>
      <c r="K6" s="33">
        <v>2638</v>
      </c>
      <c r="L6" s="34">
        <v>39714</v>
      </c>
      <c r="M6" s="35">
        <v>3283</v>
      </c>
      <c r="N6" s="36">
        <v>39938</v>
      </c>
      <c r="O6" s="37">
        <v>3111</v>
      </c>
      <c r="P6" s="38">
        <v>40066</v>
      </c>
      <c r="Q6" s="39">
        <v>3137</v>
      </c>
      <c r="R6" s="40">
        <v>40304</v>
      </c>
      <c r="S6" s="41">
        <v>3283</v>
      </c>
      <c r="T6" s="40">
        <v>40435</v>
      </c>
      <c r="U6" s="41">
        <v>3069</v>
      </c>
      <c r="V6" s="40">
        <v>40668</v>
      </c>
      <c r="W6" s="41">
        <v>3333</v>
      </c>
      <c r="X6" s="40">
        <v>40800</v>
      </c>
      <c r="Y6" s="41">
        <v>3525</v>
      </c>
      <c r="Z6" s="40">
        <v>41032</v>
      </c>
      <c r="AA6" s="41">
        <v>1875</v>
      </c>
      <c r="AB6" s="40">
        <v>41164</v>
      </c>
      <c r="AC6" s="41">
        <v>4099</v>
      </c>
      <c r="AD6" s="40">
        <v>41395</v>
      </c>
      <c r="AE6" s="41">
        <v>4215</v>
      </c>
      <c r="AF6" s="40">
        <v>41535</v>
      </c>
      <c r="AG6" s="41">
        <v>3890</v>
      </c>
      <c r="AH6" s="228">
        <v>41767</v>
      </c>
      <c r="AI6" s="229">
        <v>4363</v>
      </c>
      <c r="AJ6" s="228">
        <v>41893</v>
      </c>
      <c r="AK6" s="229">
        <v>4435</v>
      </c>
      <c r="AL6" s="228">
        <v>42143</v>
      </c>
      <c r="AM6" s="229">
        <v>4589</v>
      </c>
      <c r="AN6" s="228">
        <v>42264</v>
      </c>
      <c r="AO6" s="229">
        <v>4790</v>
      </c>
      <c r="AP6" s="228">
        <v>42500</v>
      </c>
      <c r="AQ6" s="229">
        <v>4721</v>
      </c>
      <c r="AR6" s="228">
        <v>42633</v>
      </c>
      <c r="AS6" s="368">
        <v>5485</v>
      </c>
      <c r="AT6" s="228">
        <v>42864</v>
      </c>
      <c r="AU6" s="229">
        <v>4920</v>
      </c>
      <c r="AV6" s="228">
        <v>42994</v>
      </c>
      <c r="AW6" s="368">
        <v>5952</v>
      </c>
      <c r="AX6" s="369">
        <v>-546</v>
      </c>
      <c r="AY6" s="42">
        <v>-471</v>
      </c>
      <c r="AZ6" s="42">
        <v>-73</v>
      </c>
      <c r="BA6" s="42">
        <v>-617</v>
      </c>
      <c r="BB6" s="237">
        <v>99</v>
      </c>
      <c r="BC6" s="370">
        <v>-685</v>
      </c>
      <c r="BD6" s="371">
        <v>149</v>
      </c>
      <c r="BE6" s="372">
        <v>-229</v>
      </c>
      <c r="BF6" s="373">
        <v>-1309</v>
      </c>
      <c r="BG6" s="237">
        <v>345</v>
      </c>
      <c r="BH6" s="237">
        <v>1031</v>
      </c>
      <c r="BI6" s="237">
        <v>136</v>
      </c>
      <c r="BJ6" s="237">
        <v>1179</v>
      </c>
      <c r="BK6" s="237">
        <v>681</v>
      </c>
      <c r="BL6" s="237">
        <v>1405</v>
      </c>
      <c r="BM6" s="237">
        <v>1036</v>
      </c>
      <c r="BN6" s="237">
        <v>1537</v>
      </c>
      <c r="BO6" s="237">
        <v>1731</v>
      </c>
      <c r="BP6" s="237">
        <v>1736</v>
      </c>
      <c r="BQ6" s="237">
        <v>2198</v>
      </c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</row>
    <row r="7" spans="1:105" x14ac:dyDescent="0.15">
      <c r="A7" s="25">
        <v>3</v>
      </c>
      <c r="B7" s="26" t="s">
        <v>15</v>
      </c>
      <c r="C7" s="27" t="s">
        <v>19</v>
      </c>
      <c r="D7" s="28" t="s">
        <v>20</v>
      </c>
      <c r="E7" s="29" t="s">
        <v>21</v>
      </c>
      <c r="F7" s="30">
        <v>39212</v>
      </c>
      <c r="G7" s="31">
        <v>12311</v>
      </c>
      <c r="H7" s="30">
        <v>39350</v>
      </c>
      <c r="I7" s="31">
        <v>9215</v>
      </c>
      <c r="J7" s="32">
        <v>39569</v>
      </c>
      <c r="K7" s="44">
        <v>8013</v>
      </c>
      <c r="L7" s="45">
        <v>39714</v>
      </c>
      <c r="M7" s="46">
        <v>10010</v>
      </c>
      <c r="N7" s="47">
        <v>39938</v>
      </c>
      <c r="O7" s="48">
        <v>8374</v>
      </c>
      <c r="P7" s="32">
        <v>40066</v>
      </c>
      <c r="Q7" s="49">
        <v>10655</v>
      </c>
      <c r="R7" s="40">
        <v>40304</v>
      </c>
      <c r="S7" s="50">
        <v>10943</v>
      </c>
      <c r="T7" s="40">
        <v>40429</v>
      </c>
      <c r="U7" s="50">
        <v>12658</v>
      </c>
      <c r="V7" s="40">
        <v>40673</v>
      </c>
      <c r="W7" s="50">
        <v>15890</v>
      </c>
      <c r="X7" s="40">
        <v>40794</v>
      </c>
      <c r="Y7" s="50">
        <v>13548</v>
      </c>
      <c r="Z7" s="40">
        <v>41032</v>
      </c>
      <c r="AA7" s="50">
        <v>7635</v>
      </c>
      <c r="AB7" s="40">
        <v>41163</v>
      </c>
      <c r="AC7" s="50">
        <v>10486</v>
      </c>
      <c r="AD7" s="40">
        <v>41395</v>
      </c>
      <c r="AE7" s="50">
        <v>12723</v>
      </c>
      <c r="AF7" s="40">
        <v>41548</v>
      </c>
      <c r="AG7" s="50">
        <v>10613</v>
      </c>
      <c r="AH7" s="228">
        <v>41767</v>
      </c>
      <c r="AI7" s="229">
        <v>12490</v>
      </c>
      <c r="AJ7" s="228">
        <v>41886</v>
      </c>
      <c r="AK7" s="229">
        <v>10408</v>
      </c>
      <c r="AL7" s="228">
        <v>42137</v>
      </c>
      <c r="AM7" s="229">
        <v>11216</v>
      </c>
      <c r="AN7" s="228">
        <v>42264</v>
      </c>
      <c r="AO7" s="229">
        <v>10586</v>
      </c>
      <c r="AP7" s="228">
        <v>42495</v>
      </c>
      <c r="AQ7" s="229">
        <v>11272</v>
      </c>
      <c r="AR7" s="228">
        <v>42640</v>
      </c>
      <c r="AS7" s="368">
        <v>11145</v>
      </c>
      <c r="AT7" s="228">
        <v>42864</v>
      </c>
      <c r="AU7" s="229">
        <v>12125</v>
      </c>
      <c r="AV7" s="228">
        <v>42990</v>
      </c>
      <c r="AW7" s="368">
        <v>12388</v>
      </c>
      <c r="AX7" s="369">
        <v>-4298</v>
      </c>
      <c r="AY7" s="51">
        <v>795</v>
      </c>
      <c r="AZ7" s="42">
        <v>-3937</v>
      </c>
      <c r="BA7" s="51">
        <v>1440</v>
      </c>
      <c r="BB7" s="42">
        <v>-1368</v>
      </c>
      <c r="BC7" s="237">
        <v>3443</v>
      </c>
      <c r="BD7" s="237">
        <v>3579</v>
      </c>
      <c r="BE7" s="237">
        <v>4333</v>
      </c>
      <c r="BF7" s="373">
        <v>-4676</v>
      </c>
      <c r="BG7" s="237">
        <v>1271</v>
      </c>
      <c r="BH7" s="237">
        <v>412</v>
      </c>
      <c r="BI7" s="237">
        <v>1398</v>
      </c>
      <c r="BJ7" s="237">
        <v>179</v>
      </c>
      <c r="BK7" s="237">
        <v>1193</v>
      </c>
      <c r="BL7" s="237">
        <v>-1095</v>
      </c>
      <c r="BM7" s="237">
        <v>1371</v>
      </c>
      <c r="BN7" s="237">
        <v>-1039</v>
      </c>
      <c r="BO7" s="237">
        <v>1930</v>
      </c>
      <c r="BP7" s="237">
        <v>-186</v>
      </c>
      <c r="BQ7" s="237">
        <v>3173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spans="1:105" x14ac:dyDescent="0.15">
      <c r="A8" s="25">
        <v>6</v>
      </c>
      <c r="B8" s="26" t="s">
        <v>15</v>
      </c>
      <c r="C8" s="27" t="s">
        <v>17</v>
      </c>
      <c r="D8" s="28" t="s">
        <v>22</v>
      </c>
      <c r="E8" s="29" t="s">
        <v>23</v>
      </c>
      <c r="F8" s="30">
        <v>39212</v>
      </c>
      <c r="G8" s="31">
        <v>1235</v>
      </c>
      <c r="H8" s="30">
        <v>39350</v>
      </c>
      <c r="I8" s="31">
        <v>1457</v>
      </c>
      <c r="J8" s="32">
        <v>39574</v>
      </c>
      <c r="K8" s="44">
        <v>1554</v>
      </c>
      <c r="L8" s="45">
        <v>39714</v>
      </c>
      <c r="M8" s="46">
        <v>1445</v>
      </c>
      <c r="N8" s="47">
        <v>39938</v>
      </c>
      <c r="O8" s="48">
        <v>1271</v>
      </c>
      <c r="P8" s="32">
        <v>40066</v>
      </c>
      <c r="Q8" s="49">
        <v>1028</v>
      </c>
      <c r="R8" s="40">
        <v>40304</v>
      </c>
      <c r="S8" s="50">
        <v>1426</v>
      </c>
      <c r="T8" s="40">
        <v>40429</v>
      </c>
      <c r="U8" s="50">
        <v>1341</v>
      </c>
      <c r="V8" s="40">
        <v>40668</v>
      </c>
      <c r="W8" s="50">
        <v>1394</v>
      </c>
      <c r="X8" s="40">
        <v>40800</v>
      </c>
      <c r="Y8" s="50">
        <v>1396</v>
      </c>
      <c r="Z8" s="40">
        <v>41066</v>
      </c>
      <c r="AA8" s="50">
        <v>1372</v>
      </c>
      <c r="AB8" s="40">
        <v>41164</v>
      </c>
      <c r="AC8" s="50">
        <v>1743</v>
      </c>
      <c r="AD8" s="40">
        <v>74266</v>
      </c>
      <c r="AE8" s="50">
        <v>2059</v>
      </c>
      <c r="AF8" s="40">
        <v>41535</v>
      </c>
      <c r="AG8" s="50">
        <v>1726</v>
      </c>
      <c r="AH8" s="228">
        <v>41767</v>
      </c>
      <c r="AI8" s="229">
        <v>2035</v>
      </c>
      <c r="AJ8" s="228">
        <v>41893</v>
      </c>
      <c r="AK8" s="229">
        <v>1902</v>
      </c>
      <c r="AL8" s="228">
        <v>42143</v>
      </c>
      <c r="AM8" s="229">
        <v>2023</v>
      </c>
      <c r="AN8" s="228">
        <v>42264</v>
      </c>
      <c r="AO8" s="229">
        <v>1948</v>
      </c>
      <c r="AP8" s="228">
        <v>42500</v>
      </c>
      <c r="AQ8" s="229">
        <v>1933</v>
      </c>
      <c r="AR8" s="228">
        <v>42633</v>
      </c>
      <c r="AS8" s="368">
        <v>1971</v>
      </c>
      <c r="AT8" s="228">
        <v>42864</v>
      </c>
      <c r="AU8" s="229">
        <v>1909</v>
      </c>
      <c r="AV8" s="228">
        <v>42984</v>
      </c>
      <c r="AW8" s="368">
        <v>1872</v>
      </c>
      <c r="AX8" s="374">
        <v>319</v>
      </c>
      <c r="AY8" s="42">
        <v>-12</v>
      </c>
      <c r="AZ8" s="51">
        <v>36</v>
      </c>
      <c r="BA8" s="42">
        <v>-429</v>
      </c>
      <c r="BB8" s="237">
        <v>191</v>
      </c>
      <c r="BC8" s="370">
        <v>-116</v>
      </c>
      <c r="BD8" s="237">
        <v>159</v>
      </c>
      <c r="BE8" s="370">
        <v>-61</v>
      </c>
      <c r="BF8" s="375">
        <v>137</v>
      </c>
      <c r="BG8" s="237">
        <v>286</v>
      </c>
      <c r="BH8" s="237">
        <v>824</v>
      </c>
      <c r="BI8" s="237">
        <v>269</v>
      </c>
      <c r="BJ8" s="237">
        <v>800</v>
      </c>
      <c r="BK8" s="237">
        <v>445</v>
      </c>
      <c r="BL8" s="237">
        <v>788</v>
      </c>
      <c r="BM8" s="237">
        <v>491</v>
      </c>
      <c r="BN8" s="237">
        <v>698</v>
      </c>
      <c r="BO8" s="237">
        <v>514</v>
      </c>
      <c r="BP8" s="237">
        <v>674</v>
      </c>
      <c r="BQ8" s="237">
        <v>415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15">
      <c r="A9" s="25">
        <v>7</v>
      </c>
      <c r="B9" s="26" t="s">
        <v>15</v>
      </c>
      <c r="C9" s="27" t="s">
        <v>24</v>
      </c>
      <c r="D9" s="28" t="s">
        <v>25</v>
      </c>
      <c r="E9" s="29" t="s">
        <v>26</v>
      </c>
      <c r="F9" s="30">
        <v>39212</v>
      </c>
      <c r="G9" s="31">
        <v>8776</v>
      </c>
      <c r="H9" s="30">
        <v>39350</v>
      </c>
      <c r="I9" s="31">
        <v>6503</v>
      </c>
      <c r="J9" s="32">
        <v>39567</v>
      </c>
      <c r="K9" s="44">
        <v>6123</v>
      </c>
      <c r="L9" s="45">
        <v>39714</v>
      </c>
      <c r="M9" s="46">
        <v>5803</v>
      </c>
      <c r="N9" s="47">
        <v>39938</v>
      </c>
      <c r="O9" s="48">
        <v>7236</v>
      </c>
      <c r="P9" s="32">
        <v>40066</v>
      </c>
      <c r="Q9" s="49">
        <v>6730</v>
      </c>
      <c r="R9" s="40">
        <v>40304</v>
      </c>
      <c r="S9" s="50">
        <v>6877</v>
      </c>
      <c r="T9" s="40">
        <v>40435</v>
      </c>
      <c r="U9" s="50">
        <v>6922</v>
      </c>
      <c r="V9" s="40">
        <v>40668</v>
      </c>
      <c r="W9" s="50">
        <v>7138</v>
      </c>
      <c r="X9" s="40">
        <v>40800</v>
      </c>
      <c r="Y9" s="50">
        <v>7050</v>
      </c>
      <c r="Z9" s="40">
        <v>41032</v>
      </c>
      <c r="AA9" s="50">
        <v>6961</v>
      </c>
      <c r="AB9" s="40">
        <v>41164</v>
      </c>
      <c r="AC9" s="50">
        <v>7500</v>
      </c>
      <c r="AD9" s="40">
        <v>41395</v>
      </c>
      <c r="AE9" s="50">
        <v>8853</v>
      </c>
      <c r="AF9" s="40">
        <v>41535</v>
      </c>
      <c r="AG9" s="50">
        <v>6701</v>
      </c>
      <c r="AH9" s="228">
        <v>41767</v>
      </c>
      <c r="AI9" s="229">
        <v>9048</v>
      </c>
      <c r="AJ9" s="228">
        <v>41893</v>
      </c>
      <c r="AK9" s="229">
        <v>9057</v>
      </c>
      <c r="AL9" s="228">
        <v>42143</v>
      </c>
      <c r="AM9" s="229">
        <v>9285</v>
      </c>
      <c r="AN9" s="228">
        <v>42264</v>
      </c>
      <c r="AO9" s="229">
        <v>7894</v>
      </c>
      <c r="AP9" s="228">
        <v>42500</v>
      </c>
      <c r="AQ9" s="229">
        <v>9097</v>
      </c>
      <c r="AR9" s="228">
        <v>42633</v>
      </c>
      <c r="AS9" s="368">
        <v>7885</v>
      </c>
      <c r="AT9" s="228">
        <v>42864</v>
      </c>
      <c r="AU9" s="229">
        <v>9045</v>
      </c>
      <c r="AV9" s="228">
        <v>42984</v>
      </c>
      <c r="AW9" s="368">
        <v>7883</v>
      </c>
      <c r="AX9" s="369">
        <v>-2653</v>
      </c>
      <c r="AY9" s="42">
        <v>-700</v>
      </c>
      <c r="AZ9" s="42">
        <v>-1540</v>
      </c>
      <c r="BA9" s="51">
        <v>227</v>
      </c>
      <c r="BB9" s="42">
        <v>-1899</v>
      </c>
      <c r="BC9" s="237">
        <v>419</v>
      </c>
      <c r="BD9" s="370">
        <v>-1638</v>
      </c>
      <c r="BE9" s="237">
        <v>547</v>
      </c>
      <c r="BF9" s="373">
        <v>-1815</v>
      </c>
      <c r="BG9" s="237">
        <v>997</v>
      </c>
      <c r="BH9" s="237">
        <v>77</v>
      </c>
      <c r="BI9" s="237">
        <v>198</v>
      </c>
      <c r="BJ9" s="237">
        <v>272</v>
      </c>
      <c r="BK9" s="237">
        <v>2554</v>
      </c>
      <c r="BL9" s="237">
        <v>509</v>
      </c>
      <c r="BM9" s="237">
        <v>1391</v>
      </c>
      <c r="BN9" s="237">
        <v>321</v>
      </c>
      <c r="BO9" s="237">
        <v>1382</v>
      </c>
      <c r="BP9" s="237">
        <v>269</v>
      </c>
      <c r="BQ9" s="237">
        <v>1380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</row>
    <row r="10" spans="1:105" x14ac:dyDescent="0.15">
      <c r="A10" s="25">
        <v>8</v>
      </c>
      <c r="B10" s="26" t="s">
        <v>15</v>
      </c>
      <c r="C10" s="27" t="s">
        <v>27</v>
      </c>
      <c r="D10" s="28" t="s">
        <v>28</v>
      </c>
      <c r="E10" s="52" t="s">
        <v>29</v>
      </c>
      <c r="F10" s="30">
        <v>39212</v>
      </c>
      <c r="G10" s="31">
        <v>4039</v>
      </c>
      <c r="H10" s="30">
        <v>39350</v>
      </c>
      <c r="I10" s="31">
        <v>4667</v>
      </c>
      <c r="J10" s="32">
        <v>39569</v>
      </c>
      <c r="K10" s="44">
        <v>4798</v>
      </c>
      <c r="L10" s="45">
        <v>39714</v>
      </c>
      <c r="M10" s="46">
        <v>3194</v>
      </c>
      <c r="N10" s="47">
        <v>39938</v>
      </c>
      <c r="O10" s="48">
        <v>3490</v>
      </c>
      <c r="P10" s="32">
        <v>40066</v>
      </c>
      <c r="Q10" s="49">
        <v>5090</v>
      </c>
      <c r="R10" s="32">
        <v>40304</v>
      </c>
      <c r="S10" s="50">
        <v>4834</v>
      </c>
      <c r="T10" s="32">
        <v>40429</v>
      </c>
      <c r="U10" s="50">
        <v>4386</v>
      </c>
      <c r="V10" s="32">
        <v>40673</v>
      </c>
      <c r="W10" s="50">
        <v>4402</v>
      </c>
      <c r="X10" s="40">
        <v>40794</v>
      </c>
      <c r="Y10" s="50">
        <v>3016</v>
      </c>
      <c r="Z10" s="40">
        <v>41060</v>
      </c>
      <c r="AA10" s="50">
        <v>3415</v>
      </c>
      <c r="AB10" s="40">
        <v>41163</v>
      </c>
      <c r="AC10" s="50">
        <v>5398</v>
      </c>
      <c r="AD10" s="40">
        <v>41395</v>
      </c>
      <c r="AE10" s="50">
        <v>4232</v>
      </c>
      <c r="AF10" s="40">
        <v>41556</v>
      </c>
      <c r="AG10" s="50">
        <v>4910</v>
      </c>
      <c r="AH10" s="228">
        <v>41767</v>
      </c>
      <c r="AI10" s="229">
        <v>5166</v>
      </c>
      <c r="AJ10" s="228">
        <v>41886</v>
      </c>
      <c r="AK10" s="229">
        <v>4114</v>
      </c>
      <c r="AL10" s="228">
        <v>42137</v>
      </c>
      <c r="AM10" s="229">
        <v>4333</v>
      </c>
      <c r="AN10" s="228">
        <v>42264</v>
      </c>
      <c r="AO10" s="229">
        <v>4379</v>
      </c>
      <c r="AP10" s="228">
        <v>42495</v>
      </c>
      <c r="AQ10" s="229">
        <v>5900</v>
      </c>
      <c r="AR10" s="228">
        <v>42640</v>
      </c>
      <c r="AS10" s="368">
        <v>4098</v>
      </c>
      <c r="AT10" s="228">
        <v>42864</v>
      </c>
      <c r="AU10" s="229">
        <v>4673</v>
      </c>
      <c r="AV10" s="228">
        <v>42990</v>
      </c>
      <c r="AW10" s="368">
        <v>5520</v>
      </c>
      <c r="AX10" s="374">
        <v>759</v>
      </c>
      <c r="AY10" s="42">
        <v>-1473</v>
      </c>
      <c r="AZ10" s="42">
        <v>-549</v>
      </c>
      <c r="BA10" s="51">
        <v>423</v>
      </c>
      <c r="BB10" s="237">
        <v>795</v>
      </c>
      <c r="BC10" s="370">
        <v>-281</v>
      </c>
      <c r="BD10" s="237">
        <v>363</v>
      </c>
      <c r="BE10" s="370">
        <v>-1651</v>
      </c>
      <c r="BF10" s="373">
        <v>-624</v>
      </c>
      <c r="BG10" s="237">
        <v>731</v>
      </c>
      <c r="BH10" s="237">
        <v>193</v>
      </c>
      <c r="BI10" s="237">
        <v>243</v>
      </c>
      <c r="BJ10" s="237">
        <v>1127</v>
      </c>
      <c r="BK10" s="237">
        <v>-553</v>
      </c>
      <c r="BL10" s="237">
        <v>294</v>
      </c>
      <c r="BM10" s="237">
        <v>-288</v>
      </c>
      <c r="BN10" s="237">
        <v>1861</v>
      </c>
      <c r="BO10" s="237">
        <v>-569</v>
      </c>
      <c r="BP10" s="237">
        <v>634</v>
      </c>
      <c r="BQ10" s="237">
        <v>853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</row>
    <row r="11" spans="1:105" x14ac:dyDescent="0.15">
      <c r="A11" s="25">
        <v>9</v>
      </c>
      <c r="B11" s="26" t="s">
        <v>30</v>
      </c>
      <c r="C11" s="27" t="s">
        <v>31</v>
      </c>
      <c r="D11" s="28" t="s">
        <v>32</v>
      </c>
      <c r="E11" s="52" t="s">
        <v>33</v>
      </c>
      <c r="F11" s="30">
        <v>39211</v>
      </c>
      <c r="G11" s="31">
        <v>5940</v>
      </c>
      <c r="H11" s="30">
        <v>39350</v>
      </c>
      <c r="I11" s="31">
        <v>5435</v>
      </c>
      <c r="J11" s="32">
        <v>39567</v>
      </c>
      <c r="K11" s="44">
        <v>7054</v>
      </c>
      <c r="L11" s="45">
        <v>39702</v>
      </c>
      <c r="M11" s="46">
        <v>5072</v>
      </c>
      <c r="N11" s="47">
        <v>39938</v>
      </c>
      <c r="O11" s="48">
        <v>5730</v>
      </c>
      <c r="P11" s="32">
        <v>40066</v>
      </c>
      <c r="Q11" s="49">
        <v>5475</v>
      </c>
      <c r="R11" s="32">
        <v>40303</v>
      </c>
      <c r="S11" s="50">
        <v>5570</v>
      </c>
      <c r="T11" s="32">
        <v>40436</v>
      </c>
      <c r="U11" s="50">
        <v>5585</v>
      </c>
      <c r="V11" s="32">
        <v>40675</v>
      </c>
      <c r="W11" s="50">
        <v>7743</v>
      </c>
      <c r="X11" s="40">
        <v>40806</v>
      </c>
      <c r="Y11" s="50">
        <v>8170</v>
      </c>
      <c r="Z11" s="40">
        <v>41060</v>
      </c>
      <c r="AA11" s="50">
        <v>3662</v>
      </c>
      <c r="AB11" s="40">
        <v>41163</v>
      </c>
      <c r="AC11" s="50">
        <v>4864</v>
      </c>
      <c r="AD11" s="40">
        <v>41396</v>
      </c>
      <c r="AE11" s="50">
        <v>6509</v>
      </c>
      <c r="AF11" s="40">
        <v>41535</v>
      </c>
      <c r="AG11" s="50">
        <v>6627</v>
      </c>
      <c r="AH11" s="228">
        <v>41772</v>
      </c>
      <c r="AI11" s="229">
        <v>7718</v>
      </c>
      <c r="AJ11" s="228">
        <v>41891</v>
      </c>
      <c r="AK11" s="229">
        <v>7988</v>
      </c>
      <c r="AL11" s="228">
        <v>42136</v>
      </c>
      <c r="AM11" s="229">
        <v>7802</v>
      </c>
      <c r="AN11" s="228">
        <v>42263</v>
      </c>
      <c r="AO11" s="229">
        <v>7502</v>
      </c>
      <c r="AP11" s="228">
        <v>42509</v>
      </c>
      <c r="AQ11" s="229">
        <v>7296</v>
      </c>
      <c r="AR11" s="228">
        <v>42621</v>
      </c>
      <c r="AS11" s="368">
        <v>8130</v>
      </c>
      <c r="AT11" s="228">
        <v>42857</v>
      </c>
      <c r="AU11" s="229">
        <v>7384</v>
      </c>
      <c r="AV11" s="228">
        <v>42991</v>
      </c>
      <c r="AW11" s="368">
        <v>4730</v>
      </c>
      <c r="AX11" s="374">
        <v>1114</v>
      </c>
      <c r="AY11" s="42">
        <v>-363</v>
      </c>
      <c r="AZ11" s="42">
        <v>-210</v>
      </c>
      <c r="BA11" s="51">
        <v>40</v>
      </c>
      <c r="BB11" s="42">
        <v>-370</v>
      </c>
      <c r="BC11" s="237">
        <v>150</v>
      </c>
      <c r="BD11" s="237">
        <v>1803</v>
      </c>
      <c r="BE11" s="237">
        <v>2735</v>
      </c>
      <c r="BF11" s="373">
        <v>-2278</v>
      </c>
      <c r="BG11" s="370">
        <v>-571</v>
      </c>
      <c r="BH11" s="237">
        <v>569</v>
      </c>
      <c r="BI11" s="237">
        <v>1192</v>
      </c>
      <c r="BJ11" s="237">
        <v>1778</v>
      </c>
      <c r="BK11" s="237">
        <v>2553</v>
      </c>
      <c r="BL11" s="237">
        <v>1862</v>
      </c>
      <c r="BM11" s="237">
        <v>2067</v>
      </c>
      <c r="BN11" s="237">
        <v>1356</v>
      </c>
      <c r="BO11" s="237">
        <v>2695</v>
      </c>
      <c r="BP11" s="237">
        <v>1444</v>
      </c>
      <c r="BQ11" s="237">
        <v>-705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</row>
    <row r="12" spans="1:105" x14ac:dyDescent="0.15">
      <c r="A12" s="25">
        <v>10</v>
      </c>
      <c r="B12" s="26" t="s">
        <v>30</v>
      </c>
      <c r="C12" s="27" t="s">
        <v>31</v>
      </c>
      <c r="D12" s="28" t="s">
        <v>34</v>
      </c>
      <c r="E12" s="29" t="s">
        <v>35</v>
      </c>
      <c r="F12" s="30">
        <v>39210</v>
      </c>
      <c r="G12" s="31">
        <v>2207</v>
      </c>
      <c r="H12" s="30">
        <v>39350</v>
      </c>
      <c r="I12" s="31">
        <v>2167</v>
      </c>
      <c r="J12" s="32">
        <v>39574</v>
      </c>
      <c r="K12" s="44">
        <v>2707</v>
      </c>
      <c r="L12" s="45">
        <v>39702</v>
      </c>
      <c r="M12" s="46">
        <v>1898</v>
      </c>
      <c r="N12" s="47">
        <v>39938</v>
      </c>
      <c r="O12" s="48">
        <v>2547</v>
      </c>
      <c r="P12" s="32">
        <v>40066</v>
      </c>
      <c r="Q12" s="49">
        <v>2310</v>
      </c>
      <c r="R12" s="40">
        <v>40302</v>
      </c>
      <c r="S12" s="50">
        <v>2274</v>
      </c>
      <c r="T12" s="40">
        <v>40435</v>
      </c>
      <c r="U12" s="50">
        <v>3063</v>
      </c>
      <c r="V12" s="40">
        <v>40667</v>
      </c>
      <c r="W12" s="50">
        <v>2915</v>
      </c>
      <c r="X12" s="40">
        <v>40794</v>
      </c>
      <c r="Y12" s="50">
        <v>2848</v>
      </c>
      <c r="Z12" s="40">
        <v>41031</v>
      </c>
      <c r="AA12" s="50">
        <v>1414</v>
      </c>
      <c r="AB12" s="40">
        <v>41163</v>
      </c>
      <c r="AC12" s="50">
        <v>3255</v>
      </c>
      <c r="AD12" s="40">
        <v>41396</v>
      </c>
      <c r="AE12" s="50">
        <v>2764</v>
      </c>
      <c r="AF12" s="40">
        <v>41535</v>
      </c>
      <c r="AG12" s="50">
        <v>2513</v>
      </c>
      <c r="AH12" s="228">
        <v>41765</v>
      </c>
      <c r="AI12" s="229">
        <v>3051</v>
      </c>
      <c r="AJ12" s="228">
        <v>41891</v>
      </c>
      <c r="AK12" s="229">
        <v>2390</v>
      </c>
      <c r="AL12" s="228">
        <v>42130</v>
      </c>
      <c r="AM12" s="229">
        <v>2492</v>
      </c>
      <c r="AN12" s="228">
        <v>42256</v>
      </c>
      <c r="AO12" s="229">
        <v>2955</v>
      </c>
      <c r="AP12" s="228">
        <v>42500</v>
      </c>
      <c r="AQ12" s="229">
        <v>2751</v>
      </c>
      <c r="AR12" s="228">
        <v>42634</v>
      </c>
      <c r="AS12" s="368">
        <v>2911</v>
      </c>
      <c r="AT12" s="228">
        <v>42864</v>
      </c>
      <c r="AU12" s="229">
        <v>2570</v>
      </c>
      <c r="AV12" s="228">
        <v>42990</v>
      </c>
      <c r="AW12" s="368">
        <v>2463</v>
      </c>
      <c r="AX12" s="374">
        <v>500</v>
      </c>
      <c r="AY12" s="42">
        <v>-269</v>
      </c>
      <c r="AZ12" s="51">
        <v>340</v>
      </c>
      <c r="BA12" s="51">
        <v>143</v>
      </c>
      <c r="BB12" s="237">
        <v>67</v>
      </c>
      <c r="BC12" s="237">
        <v>896</v>
      </c>
      <c r="BD12" s="237">
        <v>708</v>
      </c>
      <c r="BE12" s="237">
        <v>681</v>
      </c>
      <c r="BF12" s="373">
        <v>-793</v>
      </c>
      <c r="BG12" s="237">
        <v>1088</v>
      </c>
      <c r="BH12" s="237">
        <v>557</v>
      </c>
      <c r="BI12" s="237">
        <v>346</v>
      </c>
      <c r="BJ12" s="237">
        <v>844</v>
      </c>
      <c r="BK12" s="237">
        <v>223</v>
      </c>
      <c r="BL12" s="237">
        <v>285</v>
      </c>
      <c r="BM12" s="237">
        <v>788</v>
      </c>
      <c r="BN12" s="237">
        <v>544</v>
      </c>
      <c r="BO12" s="237">
        <v>744</v>
      </c>
      <c r="BP12" s="237">
        <v>363</v>
      </c>
      <c r="BQ12" s="237">
        <v>296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</row>
    <row r="13" spans="1:105" x14ac:dyDescent="0.15">
      <c r="A13" s="25">
        <v>11</v>
      </c>
      <c r="B13" s="26" t="s">
        <v>30</v>
      </c>
      <c r="C13" s="27" t="s">
        <v>36</v>
      </c>
      <c r="D13" s="28" t="s">
        <v>37</v>
      </c>
      <c r="E13" s="29" t="s">
        <v>38</v>
      </c>
      <c r="F13" s="30">
        <v>39212</v>
      </c>
      <c r="G13" s="31">
        <v>4089</v>
      </c>
      <c r="H13" s="30">
        <v>39350</v>
      </c>
      <c r="I13" s="31">
        <v>3801</v>
      </c>
      <c r="J13" s="32">
        <v>39567</v>
      </c>
      <c r="K13" s="44">
        <v>4733</v>
      </c>
      <c r="L13" s="45">
        <v>39707</v>
      </c>
      <c r="M13" s="46">
        <v>3900</v>
      </c>
      <c r="N13" s="47">
        <v>39952</v>
      </c>
      <c r="O13" s="48">
        <v>3986</v>
      </c>
      <c r="P13" s="32">
        <v>40066</v>
      </c>
      <c r="Q13" s="49">
        <v>4033</v>
      </c>
      <c r="R13" s="40">
        <v>40302</v>
      </c>
      <c r="S13" s="50">
        <v>3881</v>
      </c>
      <c r="T13" s="40">
        <v>40429</v>
      </c>
      <c r="U13" s="50">
        <v>5261</v>
      </c>
      <c r="V13" s="40">
        <v>40668</v>
      </c>
      <c r="W13" s="50">
        <v>4018</v>
      </c>
      <c r="X13" s="40">
        <v>40793</v>
      </c>
      <c r="Y13" s="50">
        <v>3832</v>
      </c>
      <c r="Z13" s="40">
        <v>41031</v>
      </c>
      <c r="AA13" s="50">
        <v>2641</v>
      </c>
      <c r="AB13" s="40">
        <v>41163</v>
      </c>
      <c r="AC13" s="50">
        <v>4019</v>
      </c>
      <c r="AD13" s="40">
        <v>41408</v>
      </c>
      <c r="AE13" s="50">
        <v>4540</v>
      </c>
      <c r="AF13" s="40">
        <v>41556</v>
      </c>
      <c r="AG13" s="50">
        <v>4624</v>
      </c>
      <c r="AH13" s="228">
        <v>41788</v>
      </c>
      <c r="AI13" s="229">
        <v>3914</v>
      </c>
      <c r="AJ13" s="228">
        <v>41898</v>
      </c>
      <c r="AK13" s="229">
        <v>3314</v>
      </c>
      <c r="AL13" s="228">
        <v>42151</v>
      </c>
      <c r="AM13" s="229">
        <v>3920</v>
      </c>
      <c r="AN13" s="228">
        <v>42256</v>
      </c>
      <c r="AO13" s="229">
        <v>4217</v>
      </c>
      <c r="AP13" s="228">
        <v>42502</v>
      </c>
      <c r="AQ13" s="229">
        <v>4792</v>
      </c>
      <c r="AR13" s="228">
        <v>42634</v>
      </c>
      <c r="AS13" s="368">
        <v>4557</v>
      </c>
      <c r="AT13" s="228">
        <v>42858</v>
      </c>
      <c r="AU13" s="229">
        <v>4288</v>
      </c>
      <c r="AV13" s="228">
        <v>42984</v>
      </c>
      <c r="AW13" s="368">
        <v>4122</v>
      </c>
      <c r="AX13" s="374">
        <v>644</v>
      </c>
      <c r="AY13" s="51">
        <v>99</v>
      </c>
      <c r="AZ13" s="42">
        <v>-103</v>
      </c>
      <c r="BA13" s="51">
        <v>232</v>
      </c>
      <c r="BB13" s="42">
        <v>-208</v>
      </c>
      <c r="BC13" s="237">
        <v>1460</v>
      </c>
      <c r="BD13" s="370">
        <v>-71</v>
      </c>
      <c r="BE13" s="237">
        <v>31</v>
      </c>
      <c r="BF13" s="373">
        <v>-1448</v>
      </c>
      <c r="BG13" s="237">
        <v>218</v>
      </c>
      <c r="BH13" s="237">
        <v>451</v>
      </c>
      <c r="BI13" s="237">
        <v>823</v>
      </c>
      <c r="BJ13" s="237">
        <v>-175</v>
      </c>
      <c r="BK13" s="237">
        <v>-487</v>
      </c>
      <c r="BL13" s="237">
        <v>-169</v>
      </c>
      <c r="BM13" s="237">
        <v>416</v>
      </c>
      <c r="BN13" s="237">
        <v>703</v>
      </c>
      <c r="BO13" s="237">
        <v>756</v>
      </c>
      <c r="BP13" s="237">
        <v>199</v>
      </c>
      <c r="BQ13" s="237">
        <v>321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</row>
    <row r="14" spans="1:105" x14ac:dyDescent="0.15">
      <c r="A14" s="25">
        <v>12</v>
      </c>
      <c r="B14" s="26" t="s">
        <v>30</v>
      </c>
      <c r="C14" s="27" t="s">
        <v>39</v>
      </c>
      <c r="D14" s="28" t="s">
        <v>40</v>
      </c>
      <c r="E14" s="29" t="s">
        <v>31</v>
      </c>
      <c r="F14" s="30">
        <v>39212</v>
      </c>
      <c r="G14" s="31">
        <v>4193</v>
      </c>
      <c r="H14" s="30">
        <v>39350</v>
      </c>
      <c r="I14" s="31">
        <v>5202</v>
      </c>
      <c r="J14" s="32">
        <v>39575</v>
      </c>
      <c r="K14" s="44">
        <v>5128</v>
      </c>
      <c r="L14" s="45">
        <v>39707</v>
      </c>
      <c r="M14" s="46">
        <v>4946</v>
      </c>
      <c r="N14" s="47">
        <v>39952</v>
      </c>
      <c r="O14" s="48">
        <v>4674</v>
      </c>
      <c r="P14" s="32">
        <v>40066</v>
      </c>
      <c r="Q14" s="49">
        <v>4032</v>
      </c>
      <c r="R14" s="40">
        <v>40311</v>
      </c>
      <c r="S14" s="50">
        <v>4519</v>
      </c>
      <c r="T14" s="40">
        <v>40443</v>
      </c>
      <c r="U14" s="50">
        <v>4462</v>
      </c>
      <c r="V14" s="40">
        <v>40675</v>
      </c>
      <c r="W14" s="50">
        <v>5288</v>
      </c>
      <c r="X14" s="40">
        <v>40806</v>
      </c>
      <c r="Y14" s="50">
        <v>6226</v>
      </c>
      <c r="Z14" s="40">
        <v>41032</v>
      </c>
      <c r="AA14" s="50">
        <v>3466</v>
      </c>
      <c r="AB14" s="40">
        <v>41163</v>
      </c>
      <c r="AC14" s="50">
        <v>5237</v>
      </c>
      <c r="AD14" s="40">
        <v>41395</v>
      </c>
      <c r="AE14" s="50">
        <v>5814</v>
      </c>
      <c r="AF14" s="40">
        <v>41548</v>
      </c>
      <c r="AG14" s="50">
        <v>5233</v>
      </c>
      <c r="AH14" s="228">
        <v>41765</v>
      </c>
      <c r="AI14" s="229">
        <v>5281</v>
      </c>
      <c r="AJ14" s="228">
        <v>41886</v>
      </c>
      <c r="AK14" s="229">
        <v>5615</v>
      </c>
      <c r="AL14" s="228">
        <v>42130</v>
      </c>
      <c r="AM14" s="229">
        <v>6828</v>
      </c>
      <c r="AN14" s="228">
        <v>42263</v>
      </c>
      <c r="AO14" s="229">
        <v>5514</v>
      </c>
      <c r="AP14" s="228">
        <v>42500</v>
      </c>
      <c r="AQ14" s="229">
        <v>4475</v>
      </c>
      <c r="AR14" s="228">
        <v>42621</v>
      </c>
      <c r="AS14" s="368">
        <v>6338</v>
      </c>
      <c r="AT14" s="228">
        <v>42857</v>
      </c>
      <c r="AU14" s="229">
        <v>6632</v>
      </c>
      <c r="AV14" s="228">
        <v>42984</v>
      </c>
      <c r="AW14" s="368">
        <v>5004</v>
      </c>
      <c r="AX14" s="374">
        <v>935</v>
      </c>
      <c r="AY14" s="42">
        <v>-256</v>
      </c>
      <c r="AZ14" s="51">
        <v>481</v>
      </c>
      <c r="BA14" s="42">
        <v>-1170</v>
      </c>
      <c r="BB14" s="237">
        <v>326</v>
      </c>
      <c r="BC14" s="370">
        <v>-740</v>
      </c>
      <c r="BD14" s="237">
        <v>1095</v>
      </c>
      <c r="BE14" s="237">
        <v>1024</v>
      </c>
      <c r="BF14" s="373">
        <v>-727</v>
      </c>
      <c r="BG14" s="237">
        <v>35</v>
      </c>
      <c r="BH14" s="237">
        <v>1621</v>
      </c>
      <c r="BI14" s="237">
        <v>31</v>
      </c>
      <c r="BJ14" s="237">
        <v>1088</v>
      </c>
      <c r="BK14" s="237">
        <v>413</v>
      </c>
      <c r="BL14" s="237">
        <v>2635</v>
      </c>
      <c r="BM14" s="237">
        <v>312</v>
      </c>
      <c r="BN14" s="237">
        <v>282</v>
      </c>
      <c r="BO14" s="237">
        <v>1136</v>
      </c>
      <c r="BP14" s="237">
        <v>2439</v>
      </c>
      <c r="BQ14" s="237">
        <v>-198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</row>
    <row r="15" spans="1:105" x14ac:dyDescent="0.15">
      <c r="A15" s="25">
        <v>14</v>
      </c>
      <c r="B15" s="26" t="s">
        <v>30</v>
      </c>
      <c r="C15" s="27" t="s">
        <v>41</v>
      </c>
      <c r="D15" s="28" t="s">
        <v>42</v>
      </c>
      <c r="E15" s="29" t="s">
        <v>43</v>
      </c>
      <c r="F15" s="30">
        <v>39210</v>
      </c>
      <c r="G15" s="31">
        <v>4462</v>
      </c>
      <c r="H15" s="30">
        <v>39350</v>
      </c>
      <c r="I15" s="31">
        <v>3619</v>
      </c>
      <c r="J15" s="32">
        <v>39568</v>
      </c>
      <c r="K15" s="44">
        <v>4299</v>
      </c>
      <c r="L15" s="45">
        <v>39701</v>
      </c>
      <c r="M15" s="46">
        <v>4778</v>
      </c>
      <c r="N15" s="47">
        <v>39952</v>
      </c>
      <c r="O15" s="48">
        <v>5501</v>
      </c>
      <c r="P15" s="32">
        <v>40066</v>
      </c>
      <c r="Q15" s="49">
        <v>5136</v>
      </c>
      <c r="R15" s="40">
        <v>40311</v>
      </c>
      <c r="S15" s="50">
        <v>5234</v>
      </c>
      <c r="T15" s="40">
        <v>40436</v>
      </c>
      <c r="U15" s="50">
        <v>5090</v>
      </c>
      <c r="V15" s="40">
        <v>40668</v>
      </c>
      <c r="W15" s="50">
        <v>6391</v>
      </c>
      <c r="X15" s="40">
        <v>40801</v>
      </c>
      <c r="Y15" s="50">
        <v>5692</v>
      </c>
      <c r="Z15" s="40">
        <v>41067</v>
      </c>
      <c r="AA15" s="50">
        <v>4144</v>
      </c>
      <c r="AB15" s="40">
        <v>41165</v>
      </c>
      <c r="AC15" s="50">
        <v>6429</v>
      </c>
      <c r="AD15" s="40">
        <v>41396</v>
      </c>
      <c r="AE15" s="50">
        <v>6527</v>
      </c>
      <c r="AF15" s="40">
        <v>41542</v>
      </c>
      <c r="AG15" s="50">
        <v>6261</v>
      </c>
      <c r="AH15" s="228">
        <v>41772</v>
      </c>
      <c r="AI15" s="229">
        <v>6453</v>
      </c>
      <c r="AJ15" s="228">
        <v>41891</v>
      </c>
      <c r="AK15" s="229">
        <v>7600</v>
      </c>
      <c r="AL15" s="228">
        <v>42136</v>
      </c>
      <c r="AM15" s="229">
        <v>7266</v>
      </c>
      <c r="AN15" s="228">
        <v>42271</v>
      </c>
      <c r="AO15" s="229">
        <v>6300</v>
      </c>
      <c r="AP15" s="228">
        <v>42509</v>
      </c>
      <c r="AQ15" s="229">
        <v>6058</v>
      </c>
      <c r="AR15" s="228">
        <v>42633</v>
      </c>
      <c r="AS15" s="368">
        <v>8301</v>
      </c>
      <c r="AT15" s="228">
        <v>42857</v>
      </c>
      <c r="AU15" s="229">
        <v>8736</v>
      </c>
      <c r="AV15" s="228">
        <v>42984</v>
      </c>
      <c r="AW15" s="368">
        <v>6127</v>
      </c>
      <c r="AX15" s="369">
        <v>-163</v>
      </c>
      <c r="AY15" s="51">
        <v>1159</v>
      </c>
      <c r="AZ15" s="51">
        <v>1039</v>
      </c>
      <c r="BA15" s="51">
        <v>1517</v>
      </c>
      <c r="BB15" s="237">
        <v>772</v>
      </c>
      <c r="BC15" s="237">
        <v>1471</v>
      </c>
      <c r="BD15" s="237">
        <v>1929</v>
      </c>
      <c r="BE15" s="237">
        <v>2073</v>
      </c>
      <c r="BF15" s="373">
        <v>-318</v>
      </c>
      <c r="BG15" s="237">
        <v>2810</v>
      </c>
      <c r="BH15" s="237">
        <v>2065</v>
      </c>
      <c r="BI15" s="237">
        <v>2642</v>
      </c>
      <c r="BJ15" s="237">
        <v>1991</v>
      </c>
      <c r="BK15" s="237">
        <v>3981</v>
      </c>
      <c r="BL15" s="237">
        <v>2804</v>
      </c>
      <c r="BM15" s="237">
        <v>2681</v>
      </c>
      <c r="BN15" s="237">
        <v>1596</v>
      </c>
      <c r="BO15" s="237">
        <v>4682</v>
      </c>
      <c r="BP15" s="237">
        <v>4274</v>
      </c>
      <c r="BQ15" s="237">
        <v>2508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</row>
    <row r="16" spans="1:105" x14ac:dyDescent="0.15">
      <c r="A16" s="25">
        <v>15</v>
      </c>
      <c r="B16" s="26" t="s">
        <v>30</v>
      </c>
      <c r="C16" s="27" t="s">
        <v>44</v>
      </c>
      <c r="D16" s="28" t="s">
        <v>45</v>
      </c>
      <c r="E16" s="29" t="s">
        <v>46</v>
      </c>
      <c r="F16" s="30">
        <v>39210</v>
      </c>
      <c r="G16" s="31">
        <v>5968</v>
      </c>
      <c r="H16" s="30">
        <v>39350</v>
      </c>
      <c r="I16" s="31">
        <v>6095</v>
      </c>
      <c r="J16" s="32">
        <v>39568</v>
      </c>
      <c r="K16" s="44">
        <v>7419</v>
      </c>
      <c r="L16" s="45">
        <v>39714</v>
      </c>
      <c r="M16" s="46">
        <v>6420</v>
      </c>
      <c r="N16" s="47">
        <v>39952</v>
      </c>
      <c r="O16" s="48">
        <v>6106</v>
      </c>
      <c r="P16" s="32">
        <v>40066</v>
      </c>
      <c r="Q16" s="49">
        <v>5590</v>
      </c>
      <c r="R16" s="40">
        <v>40311</v>
      </c>
      <c r="S16" s="50">
        <v>5744</v>
      </c>
      <c r="T16" s="40">
        <v>40458</v>
      </c>
      <c r="U16" s="50">
        <v>6080</v>
      </c>
      <c r="V16" s="40">
        <v>40675</v>
      </c>
      <c r="W16" s="50">
        <v>5859</v>
      </c>
      <c r="X16" s="40">
        <v>40794</v>
      </c>
      <c r="Y16" s="50">
        <v>5520</v>
      </c>
      <c r="Z16" s="40">
        <v>41031</v>
      </c>
      <c r="AA16" s="50">
        <v>3189</v>
      </c>
      <c r="AB16" s="40">
        <v>41163</v>
      </c>
      <c r="AC16" s="50">
        <v>5272</v>
      </c>
      <c r="AD16" s="40">
        <v>41396</v>
      </c>
      <c r="AE16" s="50">
        <v>5960</v>
      </c>
      <c r="AF16" s="40">
        <v>41549</v>
      </c>
      <c r="AG16" s="50">
        <v>6068</v>
      </c>
      <c r="AH16" s="228">
        <v>41766</v>
      </c>
      <c r="AI16" s="229">
        <v>6037</v>
      </c>
      <c r="AJ16" s="228">
        <v>41891</v>
      </c>
      <c r="AK16" s="229">
        <v>6397</v>
      </c>
      <c r="AL16" s="228">
        <v>42145</v>
      </c>
      <c r="AM16" s="229">
        <v>6314</v>
      </c>
      <c r="AN16" s="228">
        <v>42257</v>
      </c>
      <c r="AO16" s="229">
        <v>5859</v>
      </c>
      <c r="AP16" s="228">
        <v>42509</v>
      </c>
      <c r="AQ16" s="229">
        <v>5257</v>
      </c>
      <c r="AR16" s="228">
        <v>42628</v>
      </c>
      <c r="AS16" s="368">
        <v>5930</v>
      </c>
      <c r="AT16" s="228">
        <v>42864</v>
      </c>
      <c r="AU16" s="229">
        <v>6544</v>
      </c>
      <c r="AV16" s="228">
        <v>42984</v>
      </c>
      <c r="AW16" s="368">
        <v>5315</v>
      </c>
      <c r="AX16" s="374">
        <v>1451</v>
      </c>
      <c r="AY16" s="51">
        <v>325</v>
      </c>
      <c r="AZ16" s="51">
        <v>138</v>
      </c>
      <c r="BA16" s="42">
        <v>-505</v>
      </c>
      <c r="BB16" s="42">
        <v>-224</v>
      </c>
      <c r="BC16" s="370">
        <v>-15</v>
      </c>
      <c r="BD16" s="370">
        <v>-109</v>
      </c>
      <c r="BE16" s="370">
        <v>-575</v>
      </c>
      <c r="BF16" s="373">
        <v>-2779</v>
      </c>
      <c r="BG16" s="370">
        <v>-823</v>
      </c>
      <c r="BH16" s="370">
        <v>-8</v>
      </c>
      <c r="BI16" s="370">
        <v>-27</v>
      </c>
      <c r="BJ16" s="237">
        <v>69</v>
      </c>
      <c r="BK16" s="237">
        <v>302</v>
      </c>
      <c r="BL16" s="237">
        <v>346</v>
      </c>
      <c r="BM16" s="237">
        <v>-236</v>
      </c>
      <c r="BN16" s="237">
        <v>-711</v>
      </c>
      <c r="BO16" s="237">
        <v>-165</v>
      </c>
      <c r="BP16" s="237">
        <v>576</v>
      </c>
      <c r="BQ16" s="237">
        <v>-780</v>
      </c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</row>
    <row r="17" spans="1:105" x14ac:dyDescent="0.15">
      <c r="A17" s="25">
        <v>16</v>
      </c>
      <c r="B17" s="26" t="s">
        <v>30</v>
      </c>
      <c r="C17" s="27" t="s">
        <v>47</v>
      </c>
      <c r="D17" s="28" t="s">
        <v>48</v>
      </c>
      <c r="E17" s="29" t="s">
        <v>49</v>
      </c>
      <c r="F17" s="30">
        <v>39210</v>
      </c>
      <c r="G17" s="31">
        <v>4562</v>
      </c>
      <c r="H17" s="30">
        <v>39350</v>
      </c>
      <c r="I17" s="31">
        <v>4737</v>
      </c>
      <c r="J17" s="32">
        <v>39569</v>
      </c>
      <c r="K17" s="44">
        <v>3702</v>
      </c>
      <c r="L17" s="45">
        <v>39714</v>
      </c>
      <c r="M17" s="46">
        <v>3962</v>
      </c>
      <c r="N17" s="47">
        <v>39952</v>
      </c>
      <c r="O17" s="48">
        <v>4620</v>
      </c>
      <c r="P17" s="32">
        <v>40066</v>
      </c>
      <c r="Q17" s="49">
        <v>4470</v>
      </c>
      <c r="R17" s="40">
        <v>40311</v>
      </c>
      <c r="S17" s="50">
        <v>4764</v>
      </c>
      <c r="T17" s="40">
        <v>40436</v>
      </c>
      <c r="U17" s="50">
        <v>4908</v>
      </c>
      <c r="V17" s="40">
        <v>40668</v>
      </c>
      <c r="W17" s="50">
        <v>4858</v>
      </c>
      <c r="X17" s="40">
        <v>40801</v>
      </c>
      <c r="Y17" s="50">
        <v>4220</v>
      </c>
      <c r="Z17" s="40">
        <v>41060</v>
      </c>
      <c r="AA17" s="50">
        <v>1113</v>
      </c>
      <c r="AB17" s="40">
        <v>41165</v>
      </c>
      <c r="AC17" s="50">
        <v>4452</v>
      </c>
      <c r="AD17" s="40">
        <v>41401</v>
      </c>
      <c r="AE17" s="50">
        <v>4871</v>
      </c>
      <c r="AF17" s="40">
        <v>41550</v>
      </c>
      <c r="AG17" s="50">
        <v>6095</v>
      </c>
      <c r="AH17" s="228">
        <v>41772</v>
      </c>
      <c r="AI17" s="229">
        <v>5196</v>
      </c>
      <c r="AJ17" s="228">
        <v>41914</v>
      </c>
      <c r="AK17" s="229">
        <v>4516</v>
      </c>
      <c r="AL17" s="228">
        <v>42145</v>
      </c>
      <c r="AM17" s="229">
        <v>4137</v>
      </c>
      <c r="AN17" s="228">
        <v>42271</v>
      </c>
      <c r="AO17" s="229">
        <v>4884</v>
      </c>
      <c r="AP17" s="228">
        <v>42500</v>
      </c>
      <c r="AQ17" s="229">
        <v>3832</v>
      </c>
      <c r="AR17" s="228">
        <v>42628</v>
      </c>
      <c r="AS17" s="368">
        <v>4229</v>
      </c>
      <c r="AT17" s="228">
        <v>42864</v>
      </c>
      <c r="AU17" s="229">
        <v>3888</v>
      </c>
      <c r="AV17" s="228">
        <v>42991</v>
      </c>
      <c r="AW17" s="368">
        <v>3864</v>
      </c>
      <c r="AX17" s="369">
        <v>-860</v>
      </c>
      <c r="AY17" s="42">
        <v>-775</v>
      </c>
      <c r="AZ17" s="51">
        <v>58</v>
      </c>
      <c r="BA17" s="42">
        <v>-267</v>
      </c>
      <c r="BB17" s="237">
        <v>202</v>
      </c>
      <c r="BC17" s="237">
        <v>171</v>
      </c>
      <c r="BD17" s="237">
        <v>296</v>
      </c>
      <c r="BE17" s="370">
        <v>-517</v>
      </c>
      <c r="BF17" s="373">
        <v>-3449</v>
      </c>
      <c r="BG17" s="370">
        <v>-285</v>
      </c>
      <c r="BH17" s="237">
        <v>309</v>
      </c>
      <c r="BI17" s="237">
        <v>1358</v>
      </c>
      <c r="BJ17" s="237">
        <v>634</v>
      </c>
      <c r="BK17" s="237">
        <v>-221</v>
      </c>
      <c r="BL17" s="237">
        <v>-425</v>
      </c>
      <c r="BM17" s="237">
        <v>147</v>
      </c>
      <c r="BN17" s="237">
        <v>-730</v>
      </c>
      <c r="BO17" s="237">
        <v>-508</v>
      </c>
      <c r="BP17" s="237">
        <v>-674</v>
      </c>
      <c r="BQ17" s="237">
        <v>-873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</row>
    <row r="18" spans="1:105" x14ac:dyDescent="0.15">
      <c r="A18" s="25">
        <v>18</v>
      </c>
      <c r="B18" s="26" t="s">
        <v>30</v>
      </c>
      <c r="C18" s="27" t="s">
        <v>50</v>
      </c>
      <c r="D18" s="28" t="s">
        <v>51</v>
      </c>
      <c r="E18" s="29" t="s">
        <v>52</v>
      </c>
      <c r="F18" s="30">
        <v>39210</v>
      </c>
      <c r="G18" s="31">
        <v>3716</v>
      </c>
      <c r="H18" s="30">
        <v>39350</v>
      </c>
      <c r="I18" s="31">
        <v>3508</v>
      </c>
      <c r="J18" s="32">
        <v>39576</v>
      </c>
      <c r="K18" s="44">
        <v>3486</v>
      </c>
      <c r="L18" s="45">
        <v>39708</v>
      </c>
      <c r="M18" s="46">
        <v>3553</v>
      </c>
      <c r="N18" s="47">
        <v>39953</v>
      </c>
      <c r="O18" s="48">
        <v>4225</v>
      </c>
      <c r="P18" s="32">
        <v>40066</v>
      </c>
      <c r="Q18" s="49">
        <v>2992</v>
      </c>
      <c r="R18" s="40">
        <v>40302</v>
      </c>
      <c r="S18" s="49">
        <v>4214</v>
      </c>
      <c r="T18" s="40">
        <v>40435</v>
      </c>
      <c r="U18" s="49">
        <v>4621</v>
      </c>
      <c r="V18" s="40">
        <v>40675</v>
      </c>
      <c r="W18" s="49">
        <v>4597</v>
      </c>
      <c r="X18" s="40">
        <v>40800</v>
      </c>
      <c r="Y18" s="49">
        <v>3915</v>
      </c>
      <c r="Z18" s="40">
        <v>41031</v>
      </c>
      <c r="AA18" s="49">
        <v>2405</v>
      </c>
      <c r="AB18" s="40">
        <v>41163</v>
      </c>
      <c r="AC18" s="49">
        <v>4402</v>
      </c>
      <c r="AD18" s="40">
        <v>41410</v>
      </c>
      <c r="AE18" s="49">
        <v>5174</v>
      </c>
      <c r="AF18" s="40">
        <v>41542</v>
      </c>
      <c r="AG18" s="49">
        <v>5266</v>
      </c>
      <c r="AH18" s="228">
        <v>41779</v>
      </c>
      <c r="AI18" s="229">
        <v>4426</v>
      </c>
      <c r="AJ18" s="228">
        <v>41886</v>
      </c>
      <c r="AK18" s="229">
        <v>4943</v>
      </c>
      <c r="AL18" s="228">
        <v>42137</v>
      </c>
      <c r="AM18" s="229">
        <v>4714</v>
      </c>
      <c r="AN18" s="228">
        <v>42271</v>
      </c>
      <c r="AO18" s="229">
        <v>5846</v>
      </c>
      <c r="AP18" s="228">
        <v>42509</v>
      </c>
      <c r="AQ18" s="229">
        <v>5309</v>
      </c>
      <c r="AR18" s="228">
        <v>42627</v>
      </c>
      <c r="AS18" s="368">
        <v>4503</v>
      </c>
      <c r="AT18" s="228">
        <v>42857</v>
      </c>
      <c r="AU18" s="229">
        <v>5287</v>
      </c>
      <c r="AV18" s="228">
        <v>42985</v>
      </c>
      <c r="AW18" s="368">
        <v>5129</v>
      </c>
      <c r="AX18" s="369">
        <v>-230</v>
      </c>
      <c r="AY18" s="51">
        <v>45</v>
      </c>
      <c r="AZ18" s="51">
        <v>509</v>
      </c>
      <c r="BA18" s="42">
        <v>-516</v>
      </c>
      <c r="BB18" s="237">
        <v>498</v>
      </c>
      <c r="BC18" s="237">
        <v>1113</v>
      </c>
      <c r="BD18" s="237">
        <v>881</v>
      </c>
      <c r="BE18" s="237">
        <v>407</v>
      </c>
      <c r="BF18" s="373">
        <v>-1311</v>
      </c>
      <c r="BG18" s="237">
        <v>894</v>
      </c>
      <c r="BH18" s="237">
        <v>1458</v>
      </c>
      <c r="BI18" s="237">
        <v>1758</v>
      </c>
      <c r="BJ18" s="237">
        <v>710</v>
      </c>
      <c r="BK18" s="237">
        <v>1435</v>
      </c>
      <c r="BL18" s="237">
        <v>998</v>
      </c>
      <c r="BM18" s="237">
        <v>2338</v>
      </c>
      <c r="BN18" s="237">
        <v>1593</v>
      </c>
      <c r="BO18" s="237">
        <v>995</v>
      </c>
      <c r="BP18" s="237">
        <v>1571</v>
      </c>
      <c r="BQ18" s="237">
        <v>1621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</row>
    <row r="19" spans="1:105" x14ac:dyDescent="0.15">
      <c r="A19" s="25">
        <v>19</v>
      </c>
      <c r="B19" s="26" t="s">
        <v>30</v>
      </c>
      <c r="C19" s="27" t="s">
        <v>53</v>
      </c>
      <c r="D19" s="28" t="s">
        <v>54</v>
      </c>
      <c r="E19" s="29" t="s">
        <v>55</v>
      </c>
      <c r="F19" s="30">
        <v>39210</v>
      </c>
      <c r="G19" s="31">
        <v>1572</v>
      </c>
      <c r="H19" s="30">
        <v>39350</v>
      </c>
      <c r="I19" s="31">
        <v>1152</v>
      </c>
      <c r="J19" s="32">
        <v>39569</v>
      </c>
      <c r="K19" s="44">
        <v>1367</v>
      </c>
      <c r="L19" s="45">
        <v>39701</v>
      </c>
      <c r="M19" s="46">
        <v>1274</v>
      </c>
      <c r="N19" s="47">
        <v>39953</v>
      </c>
      <c r="O19" s="48">
        <v>880</v>
      </c>
      <c r="P19" s="32">
        <v>40066</v>
      </c>
      <c r="Q19" s="49">
        <v>1496</v>
      </c>
      <c r="R19" s="40">
        <v>40302</v>
      </c>
      <c r="S19" s="49">
        <v>1647</v>
      </c>
      <c r="T19" s="40">
        <v>40429</v>
      </c>
      <c r="U19" s="49">
        <v>1695</v>
      </c>
      <c r="V19" s="40">
        <v>40668</v>
      </c>
      <c r="W19" s="49">
        <v>1792</v>
      </c>
      <c r="X19" s="40">
        <v>40793</v>
      </c>
      <c r="Y19" s="49">
        <v>1094</v>
      </c>
      <c r="Z19" s="40">
        <v>41060</v>
      </c>
      <c r="AA19" s="49">
        <v>1133</v>
      </c>
      <c r="AB19" s="40">
        <v>41163</v>
      </c>
      <c r="AC19" s="49">
        <v>1623</v>
      </c>
      <c r="AD19" s="40">
        <v>41396</v>
      </c>
      <c r="AE19" s="49">
        <v>2269</v>
      </c>
      <c r="AF19" s="40">
        <v>41550</v>
      </c>
      <c r="AG19" s="49">
        <v>2010</v>
      </c>
      <c r="AH19" s="228">
        <v>41772</v>
      </c>
      <c r="AI19" s="229">
        <v>2127</v>
      </c>
      <c r="AJ19" s="228">
        <v>41912</v>
      </c>
      <c r="AK19" s="229">
        <v>1931</v>
      </c>
      <c r="AL19" s="228">
        <v>42151</v>
      </c>
      <c r="AM19" s="229">
        <v>1884</v>
      </c>
      <c r="AN19" s="228">
        <v>42263</v>
      </c>
      <c r="AO19" s="229">
        <v>2042</v>
      </c>
      <c r="AP19" s="228">
        <v>42502</v>
      </c>
      <c r="AQ19" s="229">
        <v>2601</v>
      </c>
      <c r="AR19" s="228">
        <v>42634</v>
      </c>
      <c r="AS19" s="368">
        <v>2381</v>
      </c>
      <c r="AT19" s="228">
        <v>42858</v>
      </c>
      <c r="AU19" s="229">
        <v>2749</v>
      </c>
      <c r="AV19" s="228">
        <v>42990</v>
      </c>
      <c r="AW19" s="368">
        <v>2276</v>
      </c>
      <c r="AX19" s="369">
        <v>-205</v>
      </c>
      <c r="AY19" s="51">
        <v>122</v>
      </c>
      <c r="AZ19" s="42">
        <v>-692</v>
      </c>
      <c r="BA19" s="51">
        <v>344</v>
      </c>
      <c r="BB19" s="237">
        <v>75</v>
      </c>
      <c r="BC19" s="237">
        <v>543</v>
      </c>
      <c r="BD19" s="237">
        <v>220</v>
      </c>
      <c r="BE19" s="370">
        <v>-58</v>
      </c>
      <c r="BF19" s="373">
        <v>-439</v>
      </c>
      <c r="BG19" s="237">
        <v>471</v>
      </c>
      <c r="BH19" s="237">
        <v>697</v>
      </c>
      <c r="BI19" s="237">
        <v>858</v>
      </c>
      <c r="BJ19" s="237">
        <v>555</v>
      </c>
      <c r="BK19" s="237">
        <v>779</v>
      </c>
      <c r="BL19" s="237">
        <v>312</v>
      </c>
      <c r="BM19" s="237">
        <v>890</v>
      </c>
      <c r="BN19" s="237">
        <v>1029</v>
      </c>
      <c r="BO19" s="237">
        <v>1229</v>
      </c>
      <c r="BP19" s="237">
        <v>1177</v>
      </c>
      <c r="BQ19" s="237">
        <v>1124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</row>
    <row r="20" spans="1:105" x14ac:dyDescent="0.15">
      <c r="A20" s="25">
        <v>21</v>
      </c>
      <c r="B20" s="26" t="s">
        <v>30</v>
      </c>
      <c r="C20" s="27" t="s">
        <v>56</v>
      </c>
      <c r="D20" s="28" t="s">
        <v>57</v>
      </c>
      <c r="E20" s="29" t="s">
        <v>47</v>
      </c>
      <c r="F20" s="30">
        <v>39212</v>
      </c>
      <c r="G20" s="31">
        <v>5240</v>
      </c>
      <c r="H20" s="30">
        <v>39350</v>
      </c>
      <c r="I20" s="31">
        <v>4188</v>
      </c>
      <c r="J20" s="32">
        <v>39568</v>
      </c>
      <c r="K20" s="44">
        <v>3181</v>
      </c>
      <c r="L20" s="45">
        <v>39715</v>
      </c>
      <c r="M20" s="46">
        <v>5312</v>
      </c>
      <c r="N20" s="47">
        <v>39953</v>
      </c>
      <c r="O20" s="48">
        <v>5640</v>
      </c>
      <c r="P20" s="32">
        <v>40066</v>
      </c>
      <c r="Q20" s="49">
        <v>4897</v>
      </c>
      <c r="R20" s="40">
        <v>40311</v>
      </c>
      <c r="S20" s="50">
        <v>4775</v>
      </c>
      <c r="T20" s="40">
        <v>40444</v>
      </c>
      <c r="U20" s="50">
        <v>4813</v>
      </c>
      <c r="V20" s="40">
        <v>40667</v>
      </c>
      <c r="W20" s="50">
        <v>3982</v>
      </c>
      <c r="X20" s="40">
        <v>40806</v>
      </c>
      <c r="Y20" s="50">
        <v>4959</v>
      </c>
      <c r="Z20" s="40">
        <v>41051</v>
      </c>
      <c r="AA20" s="50">
        <v>482</v>
      </c>
      <c r="AB20" s="40">
        <v>41165</v>
      </c>
      <c r="AC20" s="50">
        <v>4404</v>
      </c>
      <c r="AD20" s="40">
        <v>41401</v>
      </c>
      <c r="AE20" s="50">
        <v>4481</v>
      </c>
      <c r="AF20" s="40">
        <v>41550</v>
      </c>
      <c r="AG20" s="50">
        <v>4091</v>
      </c>
      <c r="AH20" s="228">
        <v>41772</v>
      </c>
      <c r="AI20" s="229">
        <v>4854</v>
      </c>
      <c r="AJ20" s="228">
        <v>41914</v>
      </c>
      <c r="AK20" s="229">
        <v>3974</v>
      </c>
      <c r="AL20" s="228">
        <v>42130</v>
      </c>
      <c r="AM20" s="229">
        <v>3832</v>
      </c>
      <c r="AN20" s="228">
        <v>42264</v>
      </c>
      <c r="AO20" s="229">
        <v>4588</v>
      </c>
      <c r="AP20" s="228">
        <v>42500</v>
      </c>
      <c r="AQ20" s="229">
        <v>3936</v>
      </c>
      <c r="AR20" s="228">
        <v>42633</v>
      </c>
      <c r="AS20" s="368">
        <v>4115</v>
      </c>
      <c r="AT20" s="228">
        <v>42857</v>
      </c>
      <c r="AU20" s="229">
        <v>3955</v>
      </c>
      <c r="AV20" s="228">
        <v>42985</v>
      </c>
      <c r="AW20" s="368">
        <v>4343</v>
      </c>
      <c r="AX20" s="369">
        <v>-2059</v>
      </c>
      <c r="AY20" s="51">
        <v>1124</v>
      </c>
      <c r="AZ20" s="51">
        <v>400</v>
      </c>
      <c r="BA20" s="51">
        <v>709</v>
      </c>
      <c r="BB20" s="42">
        <v>-465</v>
      </c>
      <c r="BC20" s="237">
        <v>625</v>
      </c>
      <c r="BD20" s="370">
        <v>-1258</v>
      </c>
      <c r="BE20" s="237">
        <v>771</v>
      </c>
      <c r="BF20" s="373">
        <v>-4758</v>
      </c>
      <c r="BG20" s="237">
        <v>216</v>
      </c>
      <c r="BH20" s="370">
        <v>-759</v>
      </c>
      <c r="BI20" s="370">
        <v>-97</v>
      </c>
      <c r="BJ20" s="237">
        <v>-386</v>
      </c>
      <c r="BK20" s="237">
        <v>-214</v>
      </c>
      <c r="BL20" s="237">
        <v>-1408</v>
      </c>
      <c r="BM20" s="237">
        <v>400</v>
      </c>
      <c r="BN20" s="237">
        <v>-1304</v>
      </c>
      <c r="BO20" s="237">
        <v>-73</v>
      </c>
      <c r="BP20" s="237">
        <v>-1285</v>
      </c>
      <c r="BQ20" s="237">
        <v>155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spans="1:105" x14ac:dyDescent="0.15">
      <c r="A21" s="25">
        <v>23</v>
      </c>
      <c r="B21" s="26" t="s">
        <v>30</v>
      </c>
      <c r="C21" s="27" t="s">
        <v>58</v>
      </c>
      <c r="D21" s="28" t="s">
        <v>59</v>
      </c>
      <c r="E21" s="29" t="s">
        <v>60</v>
      </c>
      <c r="F21" s="30">
        <v>39219</v>
      </c>
      <c r="G21" s="31">
        <v>12249</v>
      </c>
      <c r="H21" s="30">
        <v>39351</v>
      </c>
      <c r="I21" s="31">
        <v>14617</v>
      </c>
      <c r="J21" s="32">
        <v>39576</v>
      </c>
      <c r="K21" s="44">
        <v>15733</v>
      </c>
      <c r="L21" s="45">
        <v>39708</v>
      </c>
      <c r="M21" s="46">
        <v>9081</v>
      </c>
      <c r="N21" s="47">
        <v>39954</v>
      </c>
      <c r="O21" s="48">
        <v>11949</v>
      </c>
      <c r="P21" s="32">
        <v>40066</v>
      </c>
      <c r="Q21" s="49">
        <v>11540</v>
      </c>
      <c r="R21" s="40">
        <v>40302</v>
      </c>
      <c r="S21" s="50">
        <v>9358</v>
      </c>
      <c r="T21" s="40">
        <v>40436</v>
      </c>
      <c r="U21" s="50">
        <v>10239</v>
      </c>
      <c r="V21" s="40">
        <v>40674</v>
      </c>
      <c r="W21" s="50">
        <v>9556</v>
      </c>
      <c r="X21" s="40">
        <v>40801</v>
      </c>
      <c r="Y21" s="50">
        <v>8732</v>
      </c>
      <c r="Z21" s="40">
        <v>41059</v>
      </c>
      <c r="AA21" s="50">
        <v>4254</v>
      </c>
      <c r="AB21" s="40">
        <v>41164</v>
      </c>
      <c r="AC21" s="50">
        <v>9605</v>
      </c>
      <c r="AD21" s="40">
        <v>41395</v>
      </c>
      <c r="AE21" s="50">
        <v>11211</v>
      </c>
      <c r="AF21" s="40">
        <v>41542</v>
      </c>
      <c r="AG21" s="50">
        <v>11392</v>
      </c>
      <c r="AH21" s="228">
        <v>41779</v>
      </c>
      <c r="AI21" s="229">
        <v>10265</v>
      </c>
      <c r="AJ21" s="228">
        <v>41886</v>
      </c>
      <c r="AK21" s="229">
        <v>11906</v>
      </c>
      <c r="AL21" s="228">
        <v>42137</v>
      </c>
      <c r="AM21" s="229">
        <v>11648</v>
      </c>
      <c r="AN21" s="228">
        <v>42271</v>
      </c>
      <c r="AO21" s="229">
        <v>10164</v>
      </c>
      <c r="AP21" s="228">
        <v>42515</v>
      </c>
      <c r="AQ21" s="229">
        <v>10872</v>
      </c>
      <c r="AR21" s="228">
        <v>42627</v>
      </c>
      <c r="AS21" s="368">
        <v>10775</v>
      </c>
      <c r="AT21" s="228">
        <v>42857</v>
      </c>
      <c r="AU21" s="229">
        <v>9793</v>
      </c>
      <c r="AV21" s="228">
        <v>42985</v>
      </c>
      <c r="AW21" s="368">
        <v>11406</v>
      </c>
      <c r="AX21" s="374">
        <v>3484</v>
      </c>
      <c r="AY21" s="42">
        <v>-5536</v>
      </c>
      <c r="AZ21" s="42">
        <v>-300</v>
      </c>
      <c r="BA21" s="42">
        <v>-3077</v>
      </c>
      <c r="BB21" s="42">
        <v>-2891</v>
      </c>
      <c r="BC21" s="370">
        <v>-4378</v>
      </c>
      <c r="BD21" s="370">
        <v>-2693</v>
      </c>
      <c r="BE21" s="370">
        <v>-5885</v>
      </c>
      <c r="BF21" s="373">
        <v>-7995</v>
      </c>
      <c r="BG21" s="370">
        <v>-5012</v>
      </c>
      <c r="BH21" s="370">
        <v>-1038</v>
      </c>
      <c r="BI21" s="370">
        <v>-3225</v>
      </c>
      <c r="BJ21" s="237">
        <v>-1984</v>
      </c>
      <c r="BK21" s="237">
        <v>-2711</v>
      </c>
      <c r="BL21" s="237">
        <v>-601</v>
      </c>
      <c r="BM21" s="237">
        <v>-4453</v>
      </c>
      <c r="BN21" s="237">
        <v>-1377</v>
      </c>
      <c r="BO21" s="237">
        <v>-3842</v>
      </c>
      <c r="BP21" s="237">
        <v>-2456</v>
      </c>
      <c r="BQ21" s="237">
        <v>-3211</v>
      </c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</row>
    <row r="22" spans="1:105" x14ac:dyDescent="0.15">
      <c r="A22" s="25">
        <v>24</v>
      </c>
      <c r="B22" s="26" t="s">
        <v>30</v>
      </c>
      <c r="C22" s="27" t="s">
        <v>61</v>
      </c>
      <c r="D22" s="28" t="s">
        <v>62</v>
      </c>
      <c r="E22" s="29" t="s">
        <v>63</v>
      </c>
      <c r="F22" s="30">
        <v>39210</v>
      </c>
      <c r="G22" s="31">
        <v>3732</v>
      </c>
      <c r="H22" s="30">
        <v>39350</v>
      </c>
      <c r="I22" s="31">
        <v>3322</v>
      </c>
      <c r="J22" s="32">
        <v>39568</v>
      </c>
      <c r="K22" s="44">
        <v>3066</v>
      </c>
      <c r="L22" s="45">
        <v>39701</v>
      </c>
      <c r="M22" s="46">
        <v>2814</v>
      </c>
      <c r="N22" s="47">
        <v>39954</v>
      </c>
      <c r="O22" s="48">
        <v>4689</v>
      </c>
      <c r="P22" s="32">
        <v>40066</v>
      </c>
      <c r="Q22" s="49">
        <v>3071</v>
      </c>
      <c r="R22" s="40">
        <v>40311</v>
      </c>
      <c r="S22" s="50">
        <v>2880</v>
      </c>
      <c r="T22" s="40">
        <v>40436</v>
      </c>
      <c r="U22" s="50">
        <v>2710</v>
      </c>
      <c r="V22" s="40">
        <v>40668</v>
      </c>
      <c r="W22" s="50">
        <v>4629</v>
      </c>
      <c r="X22" s="40">
        <v>40806</v>
      </c>
      <c r="Y22" s="50">
        <v>4959</v>
      </c>
      <c r="Z22" s="40">
        <v>41066</v>
      </c>
      <c r="AA22" s="50">
        <v>2172</v>
      </c>
      <c r="AB22" s="40">
        <v>41165</v>
      </c>
      <c r="AC22" s="50">
        <v>4250</v>
      </c>
      <c r="AD22" s="40">
        <v>41396</v>
      </c>
      <c r="AE22" s="50">
        <v>4435</v>
      </c>
      <c r="AF22" s="40">
        <v>41542</v>
      </c>
      <c r="AG22" s="50">
        <v>3921</v>
      </c>
      <c r="AH22" s="228">
        <v>41772</v>
      </c>
      <c r="AI22" s="229">
        <v>4051</v>
      </c>
      <c r="AJ22" s="228">
        <v>41921</v>
      </c>
      <c r="AK22" s="229">
        <v>4006</v>
      </c>
      <c r="AL22" s="228">
        <v>42136</v>
      </c>
      <c r="AM22" s="229">
        <v>3493</v>
      </c>
      <c r="AN22" s="228">
        <v>42271</v>
      </c>
      <c r="AO22" s="229">
        <v>2506</v>
      </c>
      <c r="AP22" s="228">
        <v>42515</v>
      </c>
      <c r="AQ22" s="229">
        <v>3431</v>
      </c>
      <c r="AR22" s="228">
        <v>42633</v>
      </c>
      <c r="AS22" s="368">
        <v>2526</v>
      </c>
      <c r="AT22" s="228">
        <v>42857</v>
      </c>
      <c r="AU22" s="229">
        <v>3061</v>
      </c>
      <c r="AV22" s="228">
        <v>42984</v>
      </c>
      <c r="AW22" s="368">
        <v>4347</v>
      </c>
      <c r="AX22" s="369">
        <v>-666</v>
      </c>
      <c r="AY22" s="42">
        <v>-508</v>
      </c>
      <c r="AZ22" s="51">
        <v>957</v>
      </c>
      <c r="BA22" s="42">
        <v>-251</v>
      </c>
      <c r="BB22" s="42">
        <v>-852</v>
      </c>
      <c r="BC22" s="237">
        <v>-612</v>
      </c>
      <c r="BD22" s="237">
        <v>897</v>
      </c>
      <c r="BE22" s="237">
        <v>1637</v>
      </c>
      <c r="BF22" s="373">
        <v>-1560</v>
      </c>
      <c r="BG22" s="237">
        <v>928</v>
      </c>
      <c r="BH22" s="237">
        <v>703</v>
      </c>
      <c r="BI22" s="237">
        <v>599</v>
      </c>
      <c r="BJ22" s="237">
        <v>319</v>
      </c>
      <c r="BK22" s="237">
        <v>684</v>
      </c>
      <c r="BL22" s="237">
        <v>-239</v>
      </c>
      <c r="BM22" s="237">
        <v>-816</v>
      </c>
      <c r="BN22" s="237">
        <v>-301</v>
      </c>
      <c r="BO22" s="237">
        <v>-796</v>
      </c>
      <c r="BP22" s="237">
        <v>-671</v>
      </c>
      <c r="BQ22" s="237">
        <v>1025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15">
      <c r="A23" s="25">
        <v>26</v>
      </c>
      <c r="B23" s="26" t="s">
        <v>30</v>
      </c>
      <c r="C23" s="27" t="s">
        <v>64</v>
      </c>
      <c r="D23" s="28" t="s">
        <v>65</v>
      </c>
      <c r="E23" s="29" t="s">
        <v>66</v>
      </c>
      <c r="F23" s="30">
        <v>39219</v>
      </c>
      <c r="G23" s="31">
        <v>3552</v>
      </c>
      <c r="H23" s="30">
        <v>39350</v>
      </c>
      <c r="I23" s="31">
        <v>6321</v>
      </c>
      <c r="J23" s="32">
        <v>39576</v>
      </c>
      <c r="K23" s="44">
        <v>5102</v>
      </c>
      <c r="L23" s="45">
        <v>39708</v>
      </c>
      <c r="M23" s="46">
        <v>4956</v>
      </c>
      <c r="N23" s="47">
        <v>39954</v>
      </c>
      <c r="O23" s="48">
        <v>5538</v>
      </c>
      <c r="P23" s="32">
        <v>40066</v>
      </c>
      <c r="Q23" s="49">
        <v>3665</v>
      </c>
      <c r="R23" s="40">
        <v>40302</v>
      </c>
      <c r="S23" s="50">
        <v>8284</v>
      </c>
      <c r="T23" s="40">
        <v>40444</v>
      </c>
      <c r="U23" s="50">
        <v>3781</v>
      </c>
      <c r="V23" s="40">
        <v>40674</v>
      </c>
      <c r="W23" s="50">
        <v>3458</v>
      </c>
      <c r="X23" s="40">
        <v>40800</v>
      </c>
      <c r="Y23" s="50">
        <v>4962</v>
      </c>
      <c r="Z23" s="40">
        <v>41067</v>
      </c>
      <c r="AA23" s="50">
        <v>3362</v>
      </c>
      <c r="AB23" s="40">
        <v>41164</v>
      </c>
      <c r="AC23" s="50">
        <v>7426</v>
      </c>
      <c r="AD23" s="40">
        <v>41395</v>
      </c>
      <c r="AE23" s="50">
        <v>6695</v>
      </c>
      <c r="AF23" s="40">
        <v>41542</v>
      </c>
      <c r="AG23" s="50">
        <v>6873</v>
      </c>
      <c r="AH23" s="228">
        <v>41779</v>
      </c>
      <c r="AI23" s="229">
        <v>5959</v>
      </c>
      <c r="AJ23" s="228">
        <v>41893</v>
      </c>
      <c r="AK23" s="229">
        <v>4358</v>
      </c>
      <c r="AL23" s="228">
        <v>42137</v>
      </c>
      <c r="AM23" s="229">
        <v>6908</v>
      </c>
      <c r="AN23" s="228">
        <v>42271</v>
      </c>
      <c r="AO23" s="229">
        <v>4245</v>
      </c>
      <c r="AP23" s="228">
        <v>42515</v>
      </c>
      <c r="AQ23" s="229">
        <v>4267</v>
      </c>
      <c r="AR23" s="228">
        <v>42627</v>
      </c>
      <c r="AS23" s="368">
        <v>5068</v>
      </c>
      <c r="AT23" s="228">
        <v>42857</v>
      </c>
      <c r="AU23" s="229">
        <v>6533</v>
      </c>
      <c r="AV23" s="228">
        <v>42984</v>
      </c>
      <c r="AW23" s="368">
        <v>7010</v>
      </c>
      <c r="AX23" s="374">
        <v>1550</v>
      </c>
      <c r="AY23" s="42">
        <v>-1365</v>
      </c>
      <c r="AZ23" s="51">
        <v>1986</v>
      </c>
      <c r="BA23" s="42">
        <v>-2656</v>
      </c>
      <c r="BB23" s="237">
        <v>4732</v>
      </c>
      <c r="BC23" s="370">
        <v>-2540</v>
      </c>
      <c r="BD23" s="370">
        <v>-94</v>
      </c>
      <c r="BE23" s="370">
        <v>-1359</v>
      </c>
      <c r="BF23" s="373">
        <v>-190</v>
      </c>
      <c r="BG23" s="237">
        <v>1105</v>
      </c>
      <c r="BH23" s="237">
        <v>3143</v>
      </c>
      <c r="BI23" s="237">
        <v>552</v>
      </c>
      <c r="BJ23" s="237">
        <v>2407</v>
      </c>
      <c r="BK23" s="237">
        <v>-1963</v>
      </c>
      <c r="BL23" s="237">
        <v>3356</v>
      </c>
      <c r="BM23" s="237">
        <v>-2076</v>
      </c>
      <c r="BN23" s="237">
        <v>715</v>
      </c>
      <c r="BO23" s="237">
        <v>-1253</v>
      </c>
      <c r="BP23" s="237">
        <v>2981</v>
      </c>
      <c r="BQ23" s="237">
        <v>689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</row>
    <row r="24" spans="1:105" x14ac:dyDescent="0.15">
      <c r="A24" s="25">
        <v>28</v>
      </c>
      <c r="B24" s="26" t="s">
        <v>30</v>
      </c>
      <c r="C24" s="27" t="s">
        <v>67</v>
      </c>
      <c r="D24" s="28" t="s">
        <v>68</v>
      </c>
      <c r="E24" s="29" t="s">
        <v>69</v>
      </c>
      <c r="F24" s="30">
        <v>39210</v>
      </c>
      <c r="G24" s="31">
        <v>4567</v>
      </c>
      <c r="H24" s="30">
        <v>39350</v>
      </c>
      <c r="I24" s="31">
        <v>4231</v>
      </c>
      <c r="J24" s="32">
        <v>39576</v>
      </c>
      <c r="K24" s="44">
        <v>4318</v>
      </c>
      <c r="L24" s="45">
        <v>39708</v>
      </c>
      <c r="M24" s="46">
        <v>3762</v>
      </c>
      <c r="N24" s="47">
        <v>39954</v>
      </c>
      <c r="O24" s="48">
        <v>4089</v>
      </c>
      <c r="P24" s="32">
        <v>40066</v>
      </c>
      <c r="Q24" s="49">
        <v>3849</v>
      </c>
      <c r="R24" s="40">
        <v>40302</v>
      </c>
      <c r="S24" s="50">
        <v>3896</v>
      </c>
      <c r="T24" s="40">
        <v>40436</v>
      </c>
      <c r="U24" s="50">
        <v>5372</v>
      </c>
      <c r="V24" s="40">
        <v>40674</v>
      </c>
      <c r="W24" s="50">
        <v>5441</v>
      </c>
      <c r="X24" s="40">
        <v>40801</v>
      </c>
      <c r="Y24" s="50">
        <v>4564</v>
      </c>
      <c r="Z24" s="40">
        <v>41059</v>
      </c>
      <c r="AA24" s="50">
        <v>2920</v>
      </c>
      <c r="AB24" s="40">
        <v>41164</v>
      </c>
      <c r="AC24" s="50">
        <v>4532</v>
      </c>
      <c r="AD24" s="40">
        <v>41410</v>
      </c>
      <c r="AE24" s="50">
        <v>4861</v>
      </c>
      <c r="AF24" s="40">
        <v>41542</v>
      </c>
      <c r="AG24" s="50">
        <v>3998</v>
      </c>
      <c r="AH24" s="228">
        <v>41779</v>
      </c>
      <c r="AI24" s="229">
        <v>4766</v>
      </c>
      <c r="AJ24" s="228">
        <v>41893</v>
      </c>
      <c r="AK24" s="229">
        <v>3737</v>
      </c>
      <c r="AL24" s="228">
        <v>42157</v>
      </c>
      <c r="AM24" s="229">
        <v>4932</v>
      </c>
      <c r="AN24" s="228">
        <v>42271</v>
      </c>
      <c r="AO24" s="229">
        <v>4284</v>
      </c>
      <c r="AP24" s="228">
        <v>42501</v>
      </c>
      <c r="AQ24" s="229">
        <v>4017</v>
      </c>
      <c r="AR24" s="228">
        <v>42627</v>
      </c>
      <c r="AS24" s="368">
        <v>3695</v>
      </c>
      <c r="AT24" s="228">
        <v>42857</v>
      </c>
      <c r="AU24" s="229">
        <v>3588</v>
      </c>
      <c r="AV24" s="228">
        <v>42984</v>
      </c>
      <c r="AW24" s="368">
        <v>4121</v>
      </c>
      <c r="AX24" s="369">
        <v>-249</v>
      </c>
      <c r="AY24" s="42">
        <v>-469</v>
      </c>
      <c r="AZ24" s="42">
        <v>-478</v>
      </c>
      <c r="BA24" s="42">
        <v>-382</v>
      </c>
      <c r="BB24" s="42">
        <v>-671</v>
      </c>
      <c r="BC24" s="237">
        <v>1141</v>
      </c>
      <c r="BD24" s="237">
        <v>874</v>
      </c>
      <c r="BE24" s="237">
        <v>333</v>
      </c>
      <c r="BF24" s="373">
        <v>-1647</v>
      </c>
      <c r="BG24" s="237">
        <v>301</v>
      </c>
      <c r="BH24" s="237">
        <v>294</v>
      </c>
      <c r="BI24" s="370">
        <v>-233</v>
      </c>
      <c r="BJ24" s="237">
        <v>199</v>
      </c>
      <c r="BK24" s="237">
        <v>-494</v>
      </c>
      <c r="BL24" s="237">
        <v>365</v>
      </c>
      <c r="BM24" s="237">
        <v>53</v>
      </c>
      <c r="BN24" s="237">
        <v>-550</v>
      </c>
      <c r="BO24" s="237">
        <v>-536</v>
      </c>
      <c r="BP24" s="237">
        <v>-979</v>
      </c>
      <c r="BQ24" s="237">
        <v>-110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</row>
    <row r="25" spans="1:105" x14ac:dyDescent="0.15">
      <c r="A25" s="25">
        <v>31</v>
      </c>
      <c r="B25" s="26" t="s">
        <v>30</v>
      </c>
      <c r="C25" s="27" t="s">
        <v>70</v>
      </c>
      <c r="D25" s="28" t="s">
        <v>71</v>
      </c>
      <c r="E25" s="29" t="s">
        <v>72</v>
      </c>
      <c r="F25" s="30">
        <v>39217</v>
      </c>
      <c r="G25" s="31">
        <v>3355</v>
      </c>
      <c r="H25" s="30">
        <v>39351</v>
      </c>
      <c r="I25" s="31">
        <v>3312</v>
      </c>
      <c r="J25" s="32">
        <v>39575</v>
      </c>
      <c r="K25" s="44">
        <v>3372</v>
      </c>
      <c r="L25" s="45">
        <v>39715</v>
      </c>
      <c r="M25" s="46">
        <v>2555</v>
      </c>
      <c r="N25" s="47">
        <v>39954</v>
      </c>
      <c r="O25" s="48">
        <v>3753</v>
      </c>
      <c r="P25" s="32">
        <v>40066</v>
      </c>
      <c r="Q25" s="49">
        <v>3174</v>
      </c>
      <c r="R25" s="40">
        <v>40302</v>
      </c>
      <c r="S25" s="50">
        <v>4368</v>
      </c>
      <c r="T25" s="40">
        <v>40435</v>
      </c>
      <c r="U25" s="50">
        <v>2255</v>
      </c>
      <c r="V25" s="40">
        <v>40668</v>
      </c>
      <c r="W25" s="50">
        <v>3112</v>
      </c>
      <c r="X25" s="40">
        <v>40794</v>
      </c>
      <c r="Y25" s="50">
        <v>1647</v>
      </c>
      <c r="Z25" s="40">
        <v>41045</v>
      </c>
      <c r="AA25" s="50">
        <v>2010</v>
      </c>
      <c r="AB25" s="40">
        <v>41165</v>
      </c>
      <c r="AC25" s="50">
        <v>3388</v>
      </c>
      <c r="AD25" s="40">
        <v>41396</v>
      </c>
      <c r="AE25" s="50">
        <v>3365</v>
      </c>
      <c r="AF25" s="40">
        <v>41548</v>
      </c>
      <c r="AG25" s="50">
        <v>3873</v>
      </c>
      <c r="AH25" s="228">
        <v>41772</v>
      </c>
      <c r="AI25" s="229">
        <v>2262</v>
      </c>
      <c r="AJ25" s="228">
        <v>41891</v>
      </c>
      <c r="AK25" s="229">
        <v>2441</v>
      </c>
      <c r="AL25" s="228">
        <v>42145</v>
      </c>
      <c r="AM25" s="229">
        <v>2343</v>
      </c>
      <c r="AN25" s="228">
        <v>42256</v>
      </c>
      <c r="AO25" s="229">
        <v>2147</v>
      </c>
      <c r="AP25" s="228">
        <v>42495</v>
      </c>
      <c r="AQ25" s="229">
        <v>2763</v>
      </c>
      <c r="AR25" s="228">
        <v>42627</v>
      </c>
      <c r="AS25" s="368">
        <v>2852</v>
      </c>
      <c r="AT25" s="228">
        <v>42864</v>
      </c>
      <c r="AU25" s="229">
        <v>2708</v>
      </c>
      <c r="AV25" s="228">
        <v>42991</v>
      </c>
      <c r="AW25" s="368">
        <v>2445</v>
      </c>
      <c r="AX25" s="374">
        <v>17</v>
      </c>
      <c r="AY25" s="42">
        <v>-757</v>
      </c>
      <c r="AZ25" s="51">
        <v>398</v>
      </c>
      <c r="BA25" s="42">
        <v>-138</v>
      </c>
      <c r="BB25" s="237">
        <v>1013</v>
      </c>
      <c r="BC25" s="370">
        <v>-1057</v>
      </c>
      <c r="BD25" s="370">
        <v>-243</v>
      </c>
      <c r="BE25" s="370">
        <v>-1665</v>
      </c>
      <c r="BF25" s="373">
        <v>-1345</v>
      </c>
      <c r="BG25" s="237">
        <v>76</v>
      </c>
      <c r="BH25" s="237">
        <v>10</v>
      </c>
      <c r="BI25" s="237">
        <v>561</v>
      </c>
      <c r="BJ25" s="237">
        <v>-1093</v>
      </c>
      <c r="BK25" s="237">
        <v>-871</v>
      </c>
      <c r="BL25" s="237">
        <v>-1012</v>
      </c>
      <c r="BM25" s="237">
        <v>-1165</v>
      </c>
      <c r="BN25" s="237">
        <v>-592</v>
      </c>
      <c r="BO25" s="237">
        <v>-460</v>
      </c>
      <c r="BP25" s="237">
        <v>-647</v>
      </c>
      <c r="BQ25" s="237">
        <v>-867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</row>
    <row r="26" spans="1:105" x14ac:dyDescent="0.15">
      <c r="A26" s="25">
        <v>32</v>
      </c>
      <c r="B26" s="26" t="s">
        <v>30</v>
      </c>
      <c r="C26" s="27" t="s">
        <v>73</v>
      </c>
      <c r="D26" s="28" t="s">
        <v>74</v>
      </c>
      <c r="E26" s="29" t="s">
        <v>75</v>
      </c>
      <c r="F26" s="30">
        <v>39218</v>
      </c>
      <c r="G26" s="31">
        <v>2215</v>
      </c>
      <c r="H26" s="30">
        <v>39350</v>
      </c>
      <c r="I26" s="31">
        <v>2953</v>
      </c>
      <c r="J26" s="32">
        <v>39575</v>
      </c>
      <c r="K26" s="44">
        <v>3289</v>
      </c>
      <c r="L26" s="45">
        <v>39715</v>
      </c>
      <c r="M26" s="46">
        <v>3624</v>
      </c>
      <c r="N26" s="47">
        <v>39954</v>
      </c>
      <c r="O26" s="48">
        <v>3094</v>
      </c>
      <c r="P26" s="32">
        <v>40066</v>
      </c>
      <c r="Q26" s="49">
        <v>3513</v>
      </c>
      <c r="R26" s="40">
        <v>40324</v>
      </c>
      <c r="S26" s="50">
        <v>3663</v>
      </c>
      <c r="T26" s="40">
        <v>40444</v>
      </c>
      <c r="U26" s="50">
        <v>2423</v>
      </c>
      <c r="V26" s="40">
        <v>40673</v>
      </c>
      <c r="W26" s="50">
        <v>3453</v>
      </c>
      <c r="X26" s="40">
        <v>40794</v>
      </c>
      <c r="Y26" s="50">
        <v>3376</v>
      </c>
      <c r="Z26" s="40">
        <v>41031</v>
      </c>
      <c r="AA26" s="50">
        <v>2229</v>
      </c>
      <c r="AB26" s="40">
        <v>41163</v>
      </c>
      <c r="AC26" s="50">
        <v>3396</v>
      </c>
      <c r="AD26" s="40">
        <v>41415</v>
      </c>
      <c r="AE26" s="50">
        <v>2855</v>
      </c>
      <c r="AF26" s="40">
        <v>41548</v>
      </c>
      <c r="AG26" s="50">
        <v>3041</v>
      </c>
      <c r="AH26" s="228">
        <v>41767</v>
      </c>
      <c r="AI26" s="229">
        <v>2627</v>
      </c>
      <c r="AJ26" s="228">
        <v>41899</v>
      </c>
      <c r="AK26" s="229">
        <v>2706</v>
      </c>
      <c r="AL26" s="228">
        <v>42130</v>
      </c>
      <c r="AM26" s="229">
        <v>3211</v>
      </c>
      <c r="AN26" s="228">
        <v>42264</v>
      </c>
      <c r="AO26" s="229">
        <v>2555</v>
      </c>
      <c r="AP26" s="228">
        <v>42509</v>
      </c>
      <c r="AQ26" s="229">
        <v>2841</v>
      </c>
      <c r="AR26" s="228">
        <v>42626</v>
      </c>
      <c r="AS26" s="368">
        <v>2664</v>
      </c>
      <c r="AT26" s="228">
        <v>42858</v>
      </c>
      <c r="AU26" s="229">
        <v>2820</v>
      </c>
      <c r="AV26" s="228">
        <v>42985</v>
      </c>
      <c r="AW26" s="368">
        <v>2840</v>
      </c>
      <c r="AX26" s="374">
        <v>1074</v>
      </c>
      <c r="AY26" s="51">
        <v>671</v>
      </c>
      <c r="AZ26" s="51">
        <v>879</v>
      </c>
      <c r="BA26" s="51">
        <v>560</v>
      </c>
      <c r="BB26" s="237">
        <v>1448</v>
      </c>
      <c r="BC26" s="237">
        <v>-530</v>
      </c>
      <c r="BD26" s="237">
        <v>1238</v>
      </c>
      <c r="BE26" s="237">
        <v>423</v>
      </c>
      <c r="BF26" s="54">
        <v>14</v>
      </c>
      <c r="BG26" s="237">
        <v>443</v>
      </c>
      <c r="BH26" s="237">
        <v>640</v>
      </c>
      <c r="BI26" s="237">
        <v>88</v>
      </c>
      <c r="BJ26" s="237">
        <v>412</v>
      </c>
      <c r="BK26" s="237">
        <v>-247</v>
      </c>
      <c r="BL26" s="237">
        <v>996</v>
      </c>
      <c r="BM26" s="237">
        <v>-398</v>
      </c>
      <c r="BN26" s="237">
        <v>626</v>
      </c>
      <c r="BO26" s="237">
        <v>-289</v>
      </c>
      <c r="BP26" s="237">
        <v>605</v>
      </c>
      <c r="BQ26" s="237">
        <v>-113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</row>
    <row r="27" spans="1:105" x14ac:dyDescent="0.15">
      <c r="A27" s="25">
        <v>35</v>
      </c>
      <c r="B27" s="26" t="s">
        <v>76</v>
      </c>
      <c r="C27" s="27" t="s">
        <v>77</v>
      </c>
      <c r="D27" s="28" t="s">
        <v>78</v>
      </c>
      <c r="E27" s="29" t="s">
        <v>79</v>
      </c>
      <c r="F27" s="30">
        <v>39211</v>
      </c>
      <c r="G27" s="31">
        <v>3992</v>
      </c>
      <c r="H27" s="30">
        <v>39351</v>
      </c>
      <c r="I27" s="31">
        <v>12879</v>
      </c>
      <c r="J27" s="32">
        <v>39576</v>
      </c>
      <c r="K27" s="44">
        <v>7042</v>
      </c>
      <c r="L27" s="45">
        <v>39716</v>
      </c>
      <c r="M27" s="46">
        <v>7307</v>
      </c>
      <c r="N27" s="47">
        <v>39954</v>
      </c>
      <c r="O27" s="48">
        <v>5954</v>
      </c>
      <c r="P27" s="32">
        <v>40066</v>
      </c>
      <c r="Q27" s="49">
        <v>6724</v>
      </c>
      <c r="R27" s="40">
        <v>40302</v>
      </c>
      <c r="S27" s="50">
        <v>5944</v>
      </c>
      <c r="T27" s="40">
        <v>40444</v>
      </c>
      <c r="U27" s="50">
        <v>6014</v>
      </c>
      <c r="V27" s="40">
        <v>40681</v>
      </c>
      <c r="W27" s="50">
        <v>6839</v>
      </c>
      <c r="X27" s="40">
        <v>40794</v>
      </c>
      <c r="Y27" s="50">
        <v>5989</v>
      </c>
      <c r="Z27" s="40">
        <v>41052</v>
      </c>
      <c r="AA27" s="50">
        <v>4437</v>
      </c>
      <c r="AB27" s="40">
        <v>41164</v>
      </c>
      <c r="AC27" s="50">
        <v>6257</v>
      </c>
      <c r="AD27" s="40">
        <v>41395</v>
      </c>
      <c r="AE27" s="50">
        <v>4874</v>
      </c>
      <c r="AF27" s="40">
        <v>41550</v>
      </c>
      <c r="AG27" s="50">
        <v>5843</v>
      </c>
      <c r="AH27" s="228">
        <v>41765</v>
      </c>
      <c r="AI27" s="229">
        <v>5845</v>
      </c>
      <c r="AJ27" s="228">
        <v>41898</v>
      </c>
      <c r="AK27" s="229">
        <v>5154</v>
      </c>
      <c r="AL27" s="228">
        <v>42136</v>
      </c>
      <c r="AM27" s="229">
        <v>6445</v>
      </c>
      <c r="AN27" s="228">
        <v>42256</v>
      </c>
      <c r="AO27" s="229">
        <v>7161</v>
      </c>
      <c r="AP27" s="228">
        <v>42515</v>
      </c>
      <c r="AQ27" s="229">
        <v>7093</v>
      </c>
      <c r="AR27" s="228">
        <v>42628</v>
      </c>
      <c r="AS27" s="368">
        <v>5893</v>
      </c>
      <c r="AT27" s="228">
        <v>42857</v>
      </c>
      <c r="AU27" s="229">
        <v>6747</v>
      </c>
      <c r="AV27" s="228">
        <v>42984</v>
      </c>
      <c r="AW27" s="368">
        <v>8303</v>
      </c>
      <c r="AX27" s="374">
        <v>3050</v>
      </c>
      <c r="AY27" s="42">
        <v>-5572</v>
      </c>
      <c r="AZ27" s="51">
        <v>1962</v>
      </c>
      <c r="BA27" s="42">
        <v>-6155</v>
      </c>
      <c r="BB27" s="237">
        <v>1952</v>
      </c>
      <c r="BC27" s="370">
        <v>-6865</v>
      </c>
      <c r="BD27" s="237">
        <v>2847</v>
      </c>
      <c r="BE27" s="370">
        <v>-6890</v>
      </c>
      <c r="BF27" s="54">
        <v>445</v>
      </c>
      <c r="BG27" s="370">
        <v>-6622</v>
      </c>
      <c r="BH27" s="237">
        <v>882</v>
      </c>
      <c r="BI27" s="370">
        <v>-7036</v>
      </c>
      <c r="BJ27" s="237">
        <v>1853</v>
      </c>
      <c r="BK27" s="237">
        <v>-7725</v>
      </c>
      <c r="BL27" s="237">
        <v>2453</v>
      </c>
      <c r="BM27" s="237">
        <v>-5718</v>
      </c>
      <c r="BN27" s="237">
        <v>3101</v>
      </c>
      <c r="BO27" s="237">
        <v>-6986</v>
      </c>
      <c r="BP27" s="237">
        <v>2755</v>
      </c>
      <c r="BQ27" s="237">
        <v>-4576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15">
      <c r="A28" s="55">
        <v>36</v>
      </c>
      <c r="B28" s="56" t="s">
        <v>76</v>
      </c>
      <c r="C28" s="27" t="s">
        <v>80</v>
      </c>
      <c r="D28" s="28" t="s">
        <v>81</v>
      </c>
      <c r="E28" s="29" t="s">
        <v>82</v>
      </c>
      <c r="F28" s="30">
        <v>39218</v>
      </c>
      <c r="G28" s="31">
        <v>8390</v>
      </c>
      <c r="H28" s="30">
        <v>39351</v>
      </c>
      <c r="I28" s="31">
        <v>15554</v>
      </c>
      <c r="J28" s="32">
        <v>39568</v>
      </c>
      <c r="K28" s="44">
        <v>7880</v>
      </c>
      <c r="L28" s="45">
        <v>39716</v>
      </c>
      <c r="M28" s="46">
        <v>11912</v>
      </c>
      <c r="N28" s="47">
        <v>39954</v>
      </c>
      <c r="O28" s="48">
        <v>7169</v>
      </c>
      <c r="P28" s="32">
        <v>40066</v>
      </c>
      <c r="Q28" s="49">
        <v>12034</v>
      </c>
      <c r="R28" s="40">
        <v>40311</v>
      </c>
      <c r="S28" s="50">
        <v>11032</v>
      </c>
      <c r="T28" s="40">
        <v>40429</v>
      </c>
      <c r="U28" s="50">
        <v>10890</v>
      </c>
      <c r="V28" s="40">
        <v>40675</v>
      </c>
      <c r="W28" s="50">
        <v>9628</v>
      </c>
      <c r="X28" s="40">
        <v>40794</v>
      </c>
      <c r="Y28" s="50">
        <v>10699</v>
      </c>
      <c r="Z28" s="40">
        <v>41060</v>
      </c>
      <c r="AA28" s="50">
        <v>9308</v>
      </c>
      <c r="AB28" s="40">
        <v>41169</v>
      </c>
      <c r="AC28" s="50">
        <v>12183</v>
      </c>
      <c r="AD28" s="40">
        <v>41396</v>
      </c>
      <c r="AE28" s="50">
        <v>12371</v>
      </c>
      <c r="AF28" s="40">
        <v>41550</v>
      </c>
      <c r="AG28" s="50">
        <v>11809</v>
      </c>
      <c r="AH28" s="228">
        <v>41779</v>
      </c>
      <c r="AI28" s="229">
        <v>12666</v>
      </c>
      <c r="AJ28" s="228">
        <v>41899</v>
      </c>
      <c r="AK28" s="229">
        <v>16251</v>
      </c>
      <c r="AL28" s="228">
        <v>42137</v>
      </c>
      <c r="AM28" s="229">
        <v>14507</v>
      </c>
      <c r="AN28" s="228">
        <v>42264</v>
      </c>
      <c r="AO28" s="229">
        <v>13111</v>
      </c>
      <c r="AP28" s="228">
        <v>42515</v>
      </c>
      <c r="AQ28" s="229">
        <v>11126</v>
      </c>
      <c r="AR28" s="228">
        <v>42627</v>
      </c>
      <c r="AS28" s="368">
        <v>10156</v>
      </c>
      <c r="AT28" s="228">
        <v>42857</v>
      </c>
      <c r="AU28" s="229">
        <v>14040</v>
      </c>
      <c r="AV28" s="228">
        <v>42991</v>
      </c>
      <c r="AW28" s="368">
        <v>12650</v>
      </c>
      <c r="AX28" s="369">
        <v>-510</v>
      </c>
      <c r="AY28" s="42">
        <v>-3642</v>
      </c>
      <c r="AZ28" s="42">
        <v>-1221</v>
      </c>
      <c r="BA28" s="42">
        <v>-3520</v>
      </c>
      <c r="BB28" s="237">
        <v>2642</v>
      </c>
      <c r="BC28" s="370">
        <v>-4664</v>
      </c>
      <c r="BD28" s="237">
        <v>1238</v>
      </c>
      <c r="BE28" s="370">
        <v>-4855</v>
      </c>
      <c r="BF28" s="54">
        <v>918</v>
      </c>
      <c r="BG28" s="370">
        <v>-3371</v>
      </c>
      <c r="BH28" s="237">
        <v>3981</v>
      </c>
      <c r="BI28" s="370">
        <v>-3745</v>
      </c>
      <c r="BJ28" s="237">
        <v>4276</v>
      </c>
      <c r="BK28" s="237">
        <v>697</v>
      </c>
      <c r="BL28" s="237">
        <v>6117</v>
      </c>
      <c r="BM28" s="237">
        <v>-2443</v>
      </c>
      <c r="BN28" s="237">
        <v>2736</v>
      </c>
      <c r="BO28" s="237">
        <v>-5398</v>
      </c>
      <c r="BP28" s="237">
        <v>5650</v>
      </c>
      <c r="BQ28" s="237">
        <v>-2904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</row>
    <row r="29" spans="1:105" x14ac:dyDescent="0.15">
      <c r="A29" s="25">
        <v>37</v>
      </c>
      <c r="B29" s="26" t="s">
        <v>76</v>
      </c>
      <c r="C29" s="27" t="s">
        <v>80</v>
      </c>
      <c r="D29" s="28" t="s">
        <v>83</v>
      </c>
      <c r="E29" s="29" t="s">
        <v>84</v>
      </c>
      <c r="F29" s="30">
        <v>39219</v>
      </c>
      <c r="G29" s="31">
        <v>6764</v>
      </c>
      <c r="H29" s="30">
        <v>39351</v>
      </c>
      <c r="I29" s="31">
        <v>5674</v>
      </c>
      <c r="J29" s="32">
        <v>39567</v>
      </c>
      <c r="K29" s="44">
        <v>6024</v>
      </c>
      <c r="L29" s="45">
        <v>39715</v>
      </c>
      <c r="M29" s="46">
        <v>8454</v>
      </c>
      <c r="N29" s="47">
        <v>39954</v>
      </c>
      <c r="O29" s="48">
        <v>2654</v>
      </c>
      <c r="P29" s="32">
        <v>40066</v>
      </c>
      <c r="Q29" s="49">
        <v>6600</v>
      </c>
      <c r="R29" s="40">
        <v>40302</v>
      </c>
      <c r="S29" s="50">
        <v>8750</v>
      </c>
      <c r="T29" s="40">
        <v>40429</v>
      </c>
      <c r="U29" s="50">
        <v>9057</v>
      </c>
      <c r="V29" s="40">
        <v>40673</v>
      </c>
      <c r="W29" s="50">
        <v>8878</v>
      </c>
      <c r="X29" s="40">
        <v>40793</v>
      </c>
      <c r="Y29" s="50">
        <v>7388</v>
      </c>
      <c r="Z29" s="40">
        <v>41031</v>
      </c>
      <c r="AA29" s="50">
        <v>4690</v>
      </c>
      <c r="AB29" s="40">
        <v>41170</v>
      </c>
      <c r="AC29" s="50">
        <v>8696</v>
      </c>
      <c r="AD29" s="40">
        <v>41395</v>
      </c>
      <c r="AE29" s="50">
        <v>9375</v>
      </c>
      <c r="AF29" s="40">
        <v>41549</v>
      </c>
      <c r="AG29" s="50">
        <v>9566</v>
      </c>
      <c r="AH29" s="228">
        <v>41772</v>
      </c>
      <c r="AI29" s="229">
        <v>7707</v>
      </c>
      <c r="AJ29" s="228">
        <v>41886</v>
      </c>
      <c r="AK29" s="229">
        <v>7916</v>
      </c>
      <c r="AL29" s="228">
        <v>42145</v>
      </c>
      <c r="AM29" s="229">
        <v>8996</v>
      </c>
      <c r="AN29" s="228">
        <v>42263</v>
      </c>
      <c r="AO29" s="229">
        <v>11244</v>
      </c>
      <c r="AP29" s="228">
        <v>42516</v>
      </c>
      <c r="AQ29" s="229">
        <v>8673</v>
      </c>
      <c r="AR29" s="228">
        <v>42626</v>
      </c>
      <c r="AS29" s="368">
        <v>8574</v>
      </c>
      <c r="AT29" s="228">
        <v>42866</v>
      </c>
      <c r="AU29" s="229">
        <v>6832</v>
      </c>
      <c r="AV29" s="228">
        <v>42984</v>
      </c>
      <c r="AW29" s="368">
        <v>9305</v>
      </c>
      <c r="AX29" s="369">
        <v>-740</v>
      </c>
      <c r="AY29" s="51">
        <v>2780</v>
      </c>
      <c r="AZ29" s="42">
        <v>-4110</v>
      </c>
      <c r="BA29" s="51">
        <v>926</v>
      </c>
      <c r="BB29" s="237">
        <v>1986</v>
      </c>
      <c r="BC29" s="237">
        <v>3383</v>
      </c>
      <c r="BD29" s="237">
        <v>2114</v>
      </c>
      <c r="BE29" s="237">
        <v>1714</v>
      </c>
      <c r="BF29" s="373">
        <v>-2074</v>
      </c>
      <c r="BG29" s="237">
        <v>3022</v>
      </c>
      <c r="BH29" s="237">
        <v>2611</v>
      </c>
      <c r="BI29" s="237">
        <v>3892</v>
      </c>
      <c r="BJ29" s="237">
        <v>943</v>
      </c>
      <c r="BK29" s="237">
        <v>2242</v>
      </c>
      <c r="BL29" s="237">
        <v>2232</v>
      </c>
      <c r="BM29" s="237">
        <v>5570</v>
      </c>
      <c r="BN29" s="237">
        <v>1909</v>
      </c>
      <c r="BO29" s="237">
        <v>2900</v>
      </c>
      <c r="BP29" s="237">
        <v>68</v>
      </c>
      <c r="BQ29" s="237">
        <v>3631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15">
      <c r="A30" s="55">
        <v>38</v>
      </c>
      <c r="B30" s="56" t="s">
        <v>76</v>
      </c>
      <c r="C30" s="27" t="s">
        <v>85</v>
      </c>
      <c r="D30" s="28" t="s">
        <v>86</v>
      </c>
      <c r="E30" s="29" t="s">
        <v>87</v>
      </c>
      <c r="F30" s="30">
        <v>39218</v>
      </c>
      <c r="G30" s="31">
        <v>8512</v>
      </c>
      <c r="H30" s="30">
        <v>39351</v>
      </c>
      <c r="I30" s="31">
        <v>8513</v>
      </c>
      <c r="J30" s="32">
        <v>39568</v>
      </c>
      <c r="K30" s="44">
        <v>10440</v>
      </c>
      <c r="L30" s="45">
        <v>39716</v>
      </c>
      <c r="M30" s="46">
        <v>5097</v>
      </c>
      <c r="N30" s="47">
        <v>39960</v>
      </c>
      <c r="O30" s="48">
        <v>10866</v>
      </c>
      <c r="P30" s="32">
        <v>40066</v>
      </c>
      <c r="Q30" s="49">
        <v>8273</v>
      </c>
      <c r="R30" s="40">
        <v>40302</v>
      </c>
      <c r="S30" s="50">
        <v>9575</v>
      </c>
      <c r="T30" s="40">
        <v>40444</v>
      </c>
      <c r="U30" s="50">
        <v>11065</v>
      </c>
      <c r="V30" s="40">
        <v>40668</v>
      </c>
      <c r="W30" s="50">
        <v>11192</v>
      </c>
      <c r="X30" s="40">
        <v>40794</v>
      </c>
      <c r="Y30" s="50">
        <v>11407</v>
      </c>
      <c r="Z30" s="40">
        <v>41059</v>
      </c>
      <c r="AA30" s="50">
        <v>4266</v>
      </c>
      <c r="AB30" s="40">
        <v>41164</v>
      </c>
      <c r="AC30" s="50">
        <v>10981</v>
      </c>
      <c r="AD30" s="40">
        <v>41396</v>
      </c>
      <c r="AE30" s="50">
        <v>9680</v>
      </c>
      <c r="AF30" s="40">
        <v>41549</v>
      </c>
      <c r="AG30" s="50">
        <v>9661</v>
      </c>
      <c r="AH30" s="228">
        <v>41772</v>
      </c>
      <c r="AI30" s="229">
        <v>10248</v>
      </c>
      <c r="AJ30" s="228">
        <v>41886</v>
      </c>
      <c r="AK30" s="229">
        <v>10478</v>
      </c>
      <c r="AL30" s="228">
        <v>42137</v>
      </c>
      <c r="AM30" s="229">
        <v>9689</v>
      </c>
      <c r="AN30" s="228">
        <v>42264</v>
      </c>
      <c r="AO30" s="229">
        <v>9256</v>
      </c>
      <c r="AP30" s="228">
        <v>42502</v>
      </c>
      <c r="AQ30" s="229">
        <v>9546</v>
      </c>
      <c r="AR30" s="228">
        <v>42633</v>
      </c>
      <c r="AS30" s="368">
        <v>8514</v>
      </c>
      <c r="AT30" s="228">
        <v>42864</v>
      </c>
      <c r="AU30" s="229">
        <v>9546</v>
      </c>
      <c r="AV30" s="228">
        <v>42984</v>
      </c>
      <c r="AW30" s="368">
        <v>9937</v>
      </c>
      <c r="AX30" s="374">
        <v>1928</v>
      </c>
      <c r="AY30" s="42">
        <v>-3416</v>
      </c>
      <c r="AZ30" s="51">
        <v>2354</v>
      </c>
      <c r="BA30" s="42">
        <v>-240</v>
      </c>
      <c r="BB30" s="237">
        <v>1063</v>
      </c>
      <c r="BC30" s="237">
        <v>2552</v>
      </c>
      <c r="BD30" s="237">
        <v>2680</v>
      </c>
      <c r="BE30" s="237">
        <v>2894</v>
      </c>
      <c r="BF30" s="373">
        <v>-4246</v>
      </c>
      <c r="BG30" s="237">
        <v>2468</v>
      </c>
      <c r="BH30" s="237">
        <v>1168</v>
      </c>
      <c r="BI30" s="237">
        <v>1148</v>
      </c>
      <c r="BJ30" s="237">
        <v>1736</v>
      </c>
      <c r="BK30" s="237">
        <v>1965</v>
      </c>
      <c r="BL30" s="237">
        <v>1177</v>
      </c>
      <c r="BM30" s="237">
        <v>743</v>
      </c>
      <c r="BN30" s="237">
        <v>1034</v>
      </c>
      <c r="BO30" s="237">
        <v>1</v>
      </c>
      <c r="BP30" s="237">
        <v>1034</v>
      </c>
      <c r="BQ30" s="237">
        <v>1424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spans="1:105" x14ac:dyDescent="0.15">
      <c r="A31" s="25">
        <v>40</v>
      </c>
      <c r="B31" s="26" t="s">
        <v>76</v>
      </c>
      <c r="C31" s="27" t="s">
        <v>88</v>
      </c>
      <c r="D31" s="28" t="s">
        <v>89</v>
      </c>
      <c r="E31" s="29" t="s">
        <v>90</v>
      </c>
      <c r="F31" s="30">
        <v>39212</v>
      </c>
      <c r="G31" s="31">
        <v>2733</v>
      </c>
      <c r="H31" s="30">
        <v>39351</v>
      </c>
      <c r="I31" s="31">
        <v>4104</v>
      </c>
      <c r="J31" s="32">
        <v>39576</v>
      </c>
      <c r="K31" s="44">
        <v>2947</v>
      </c>
      <c r="L31" s="45">
        <v>39702</v>
      </c>
      <c r="M31" s="46">
        <v>2218</v>
      </c>
      <c r="N31" s="47">
        <v>39960</v>
      </c>
      <c r="O31" s="48">
        <v>1680</v>
      </c>
      <c r="P31" s="32">
        <v>40066</v>
      </c>
      <c r="Q31" s="49">
        <v>4708</v>
      </c>
      <c r="R31" s="40">
        <v>40302</v>
      </c>
      <c r="S31" s="50">
        <v>2702</v>
      </c>
      <c r="T31" s="40">
        <v>40435</v>
      </c>
      <c r="U31" s="50">
        <v>2912</v>
      </c>
      <c r="V31" s="40">
        <v>40667</v>
      </c>
      <c r="W31" s="50">
        <v>2741</v>
      </c>
      <c r="X31" s="40">
        <v>40799</v>
      </c>
      <c r="Y31" s="50">
        <v>2606</v>
      </c>
      <c r="Z31" s="40">
        <v>41060</v>
      </c>
      <c r="AA31" s="50">
        <v>2495</v>
      </c>
      <c r="AB31" s="40">
        <v>41164</v>
      </c>
      <c r="AC31" s="50">
        <v>4262</v>
      </c>
      <c r="AD31" s="40">
        <v>41396</v>
      </c>
      <c r="AE31" s="50">
        <v>4415</v>
      </c>
      <c r="AF31" s="40">
        <v>41549</v>
      </c>
      <c r="AG31" s="50">
        <v>4278</v>
      </c>
      <c r="AH31" s="228">
        <v>41766</v>
      </c>
      <c r="AI31" s="229">
        <v>4792</v>
      </c>
      <c r="AJ31" s="228">
        <v>41900</v>
      </c>
      <c r="AK31" s="229">
        <v>4480</v>
      </c>
      <c r="AL31" s="228">
        <v>42130</v>
      </c>
      <c r="AM31" s="229">
        <v>4543</v>
      </c>
      <c r="AN31" s="228">
        <v>42256</v>
      </c>
      <c r="AO31" s="229">
        <v>4809</v>
      </c>
      <c r="AP31" s="228">
        <v>42515</v>
      </c>
      <c r="AQ31" s="229">
        <v>5086</v>
      </c>
      <c r="AR31" s="228">
        <v>42633</v>
      </c>
      <c r="AS31" s="368">
        <v>4847</v>
      </c>
      <c r="AT31" s="228">
        <v>42865</v>
      </c>
      <c r="AU31" s="229">
        <v>4534</v>
      </c>
      <c r="AV31" s="228">
        <v>42991</v>
      </c>
      <c r="AW31" s="368">
        <v>3238</v>
      </c>
      <c r="AX31" s="374">
        <v>214</v>
      </c>
      <c r="AY31" s="42">
        <v>-1886</v>
      </c>
      <c r="AZ31" s="42">
        <v>-1053</v>
      </c>
      <c r="BA31" s="51">
        <v>604</v>
      </c>
      <c r="BB31" s="42">
        <v>-31</v>
      </c>
      <c r="BC31" s="370">
        <v>-1192</v>
      </c>
      <c r="BD31" s="237">
        <v>8</v>
      </c>
      <c r="BE31" s="370">
        <v>-1498</v>
      </c>
      <c r="BF31" s="373">
        <v>-238</v>
      </c>
      <c r="BG31" s="237">
        <v>158</v>
      </c>
      <c r="BH31" s="237">
        <v>1682</v>
      </c>
      <c r="BI31" s="237">
        <v>174</v>
      </c>
      <c r="BJ31" s="237">
        <v>2059</v>
      </c>
      <c r="BK31" s="237">
        <v>376</v>
      </c>
      <c r="BL31" s="237">
        <v>1810</v>
      </c>
      <c r="BM31" s="237">
        <v>705</v>
      </c>
      <c r="BN31" s="237">
        <v>2353</v>
      </c>
      <c r="BO31" s="237">
        <v>743</v>
      </c>
      <c r="BP31" s="237">
        <v>1801</v>
      </c>
      <c r="BQ31" s="237">
        <v>-866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spans="1:105" x14ac:dyDescent="0.15">
      <c r="A32" s="25">
        <v>41</v>
      </c>
      <c r="B32" s="26" t="s">
        <v>76</v>
      </c>
      <c r="C32" s="27" t="s">
        <v>91</v>
      </c>
      <c r="D32" s="28" t="s">
        <v>92</v>
      </c>
      <c r="E32" s="29" t="s">
        <v>93</v>
      </c>
      <c r="F32" s="30">
        <v>39219</v>
      </c>
      <c r="G32" s="31">
        <v>13723</v>
      </c>
      <c r="H32" s="30">
        <v>39351</v>
      </c>
      <c r="I32" s="31">
        <v>13965</v>
      </c>
      <c r="J32" s="32">
        <v>39574</v>
      </c>
      <c r="K32" s="44">
        <v>11119</v>
      </c>
      <c r="L32" s="45">
        <v>39707</v>
      </c>
      <c r="M32" s="46">
        <v>14451</v>
      </c>
      <c r="N32" s="47">
        <v>39960</v>
      </c>
      <c r="O32" s="48">
        <v>17128</v>
      </c>
      <c r="P32" s="32">
        <v>40066</v>
      </c>
      <c r="Q32" s="49">
        <v>15654</v>
      </c>
      <c r="R32" s="40">
        <v>40303</v>
      </c>
      <c r="S32" s="50">
        <v>13830</v>
      </c>
      <c r="T32" s="40">
        <v>40435</v>
      </c>
      <c r="U32" s="50">
        <v>14895</v>
      </c>
      <c r="V32" s="40">
        <v>40675</v>
      </c>
      <c r="W32" s="50">
        <v>18830</v>
      </c>
      <c r="X32" s="40">
        <v>40794</v>
      </c>
      <c r="Y32" s="50">
        <v>16102</v>
      </c>
      <c r="Z32" s="40">
        <v>41060</v>
      </c>
      <c r="AA32" s="50">
        <v>8641</v>
      </c>
      <c r="AB32" s="40">
        <v>41164</v>
      </c>
      <c r="AC32" s="50">
        <v>13560</v>
      </c>
      <c r="AD32" s="40">
        <v>41395</v>
      </c>
      <c r="AE32" s="50">
        <v>17519</v>
      </c>
      <c r="AF32" s="40">
        <v>41550</v>
      </c>
      <c r="AG32" s="50">
        <v>14597</v>
      </c>
      <c r="AH32" s="228">
        <v>41779</v>
      </c>
      <c r="AI32" s="229">
        <v>12888</v>
      </c>
      <c r="AJ32" s="228">
        <v>41900</v>
      </c>
      <c r="AK32" s="229">
        <v>14486</v>
      </c>
      <c r="AL32" s="228">
        <v>42145</v>
      </c>
      <c r="AM32" s="229">
        <v>13830</v>
      </c>
      <c r="AN32" s="228">
        <v>42257</v>
      </c>
      <c r="AO32" s="229">
        <v>15862</v>
      </c>
      <c r="AP32" s="228">
        <v>42495</v>
      </c>
      <c r="AQ32" s="229">
        <v>14947</v>
      </c>
      <c r="AR32" s="228">
        <v>42634</v>
      </c>
      <c r="AS32" s="368">
        <v>16487</v>
      </c>
      <c r="AT32" s="228">
        <v>42864</v>
      </c>
      <c r="AU32" s="229">
        <v>18021</v>
      </c>
      <c r="AV32" s="228">
        <v>42984</v>
      </c>
      <c r="AW32" s="368">
        <v>19584</v>
      </c>
      <c r="AX32" s="369">
        <v>-2604</v>
      </c>
      <c r="AY32" s="51">
        <v>486</v>
      </c>
      <c r="AZ32" s="51">
        <v>3405</v>
      </c>
      <c r="BA32" s="51">
        <v>1689</v>
      </c>
      <c r="BB32" s="237">
        <v>107</v>
      </c>
      <c r="BC32" s="237">
        <v>930</v>
      </c>
      <c r="BD32" s="237">
        <v>5107</v>
      </c>
      <c r="BE32" s="237">
        <v>2137</v>
      </c>
      <c r="BF32" s="373">
        <v>-5082</v>
      </c>
      <c r="BG32" s="370">
        <v>-405</v>
      </c>
      <c r="BH32" s="237">
        <v>3796</v>
      </c>
      <c r="BI32" s="237">
        <v>632</v>
      </c>
      <c r="BJ32" s="237">
        <v>-835</v>
      </c>
      <c r="BK32" s="237">
        <v>521</v>
      </c>
      <c r="BL32" s="237">
        <v>107</v>
      </c>
      <c r="BM32" s="237">
        <v>1897</v>
      </c>
      <c r="BN32" s="237">
        <v>1224</v>
      </c>
      <c r="BO32" s="237">
        <v>2522</v>
      </c>
      <c r="BP32" s="237">
        <v>4298</v>
      </c>
      <c r="BQ32" s="237">
        <v>5619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1:105" x14ac:dyDescent="0.15">
      <c r="A33" s="25">
        <v>42</v>
      </c>
      <c r="B33" s="26" t="s">
        <v>76</v>
      </c>
      <c r="C33" s="27" t="s">
        <v>94</v>
      </c>
      <c r="D33" s="28" t="s">
        <v>95</v>
      </c>
      <c r="E33" s="29" t="s">
        <v>96</v>
      </c>
      <c r="F33" s="30">
        <v>39217</v>
      </c>
      <c r="G33" s="31">
        <v>15513</v>
      </c>
      <c r="H33" s="30">
        <v>39351</v>
      </c>
      <c r="I33" s="31">
        <v>16133</v>
      </c>
      <c r="J33" s="32">
        <v>39568</v>
      </c>
      <c r="K33" s="44">
        <v>15315</v>
      </c>
      <c r="L33" s="45">
        <v>39716</v>
      </c>
      <c r="M33" s="46">
        <v>13819</v>
      </c>
      <c r="N33" s="47">
        <v>39960</v>
      </c>
      <c r="O33" s="48">
        <v>21051</v>
      </c>
      <c r="P33" s="32">
        <v>40066</v>
      </c>
      <c r="Q33" s="49">
        <v>20672</v>
      </c>
      <c r="R33" s="40">
        <v>40311</v>
      </c>
      <c r="S33" s="50">
        <v>17256</v>
      </c>
      <c r="T33" s="40">
        <v>40444</v>
      </c>
      <c r="U33" s="50">
        <v>16289</v>
      </c>
      <c r="V33" s="40">
        <v>40673</v>
      </c>
      <c r="W33" s="50">
        <v>16756</v>
      </c>
      <c r="X33" s="40">
        <v>40799</v>
      </c>
      <c r="Y33" s="50">
        <v>16342</v>
      </c>
      <c r="Z33" s="40">
        <v>41059</v>
      </c>
      <c r="AA33" s="50">
        <v>12937</v>
      </c>
      <c r="AB33" s="40">
        <v>41163</v>
      </c>
      <c r="AC33" s="50">
        <v>16933</v>
      </c>
      <c r="AD33" s="40">
        <v>41395</v>
      </c>
      <c r="AE33" s="50">
        <v>18085</v>
      </c>
      <c r="AF33" s="40">
        <v>41549</v>
      </c>
      <c r="AG33" s="50">
        <v>17327</v>
      </c>
      <c r="AH33" s="228">
        <v>41766</v>
      </c>
      <c r="AI33" s="229">
        <v>17127</v>
      </c>
      <c r="AJ33" s="228">
        <v>41905</v>
      </c>
      <c r="AK33" s="229">
        <v>18044</v>
      </c>
      <c r="AL33" s="228">
        <v>42136</v>
      </c>
      <c r="AM33" s="229">
        <v>16039</v>
      </c>
      <c r="AN33" s="228">
        <v>42256</v>
      </c>
      <c r="AO33" s="229">
        <v>17425</v>
      </c>
      <c r="AP33" s="228">
        <v>42500</v>
      </c>
      <c r="AQ33" s="229">
        <v>28056</v>
      </c>
      <c r="AR33" s="228">
        <v>42634</v>
      </c>
      <c r="AS33" s="368">
        <v>16376</v>
      </c>
      <c r="AT33" s="228">
        <v>42859</v>
      </c>
      <c r="AU33" s="229">
        <v>20258</v>
      </c>
      <c r="AV33" s="228">
        <v>42984</v>
      </c>
      <c r="AW33" s="368">
        <v>16529</v>
      </c>
      <c r="AX33" s="369">
        <v>-198</v>
      </c>
      <c r="AY33" s="42">
        <v>-2314</v>
      </c>
      <c r="AZ33" s="51">
        <v>5538</v>
      </c>
      <c r="BA33" s="51">
        <v>4539</v>
      </c>
      <c r="BB33" s="237">
        <v>1743</v>
      </c>
      <c r="BC33" s="237">
        <v>156</v>
      </c>
      <c r="BD33" s="237">
        <v>1243</v>
      </c>
      <c r="BE33" s="237">
        <v>209</v>
      </c>
      <c r="BF33" s="373">
        <v>-2576</v>
      </c>
      <c r="BG33" s="237">
        <v>800</v>
      </c>
      <c r="BH33" s="237">
        <v>2572</v>
      </c>
      <c r="BI33" s="237">
        <v>1194</v>
      </c>
      <c r="BJ33" s="237">
        <v>1614</v>
      </c>
      <c r="BK33" s="237">
        <v>1911</v>
      </c>
      <c r="BL33" s="237">
        <v>526</v>
      </c>
      <c r="BM33" s="237">
        <v>1292</v>
      </c>
      <c r="BN33" s="237">
        <v>12543</v>
      </c>
      <c r="BO33" s="237">
        <v>243</v>
      </c>
      <c r="BP33" s="237">
        <v>4745</v>
      </c>
      <c r="BQ33" s="237">
        <v>396</v>
      </c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spans="1:105" x14ac:dyDescent="0.15">
      <c r="A34" s="25">
        <v>45</v>
      </c>
      <c r="B34" s="26" t="s">
        <v>76</v>
      </c>
      <c r="C34" s="27" t="s">
        <v>92</v>
      </c>
      <c r="D34" s="28" t="s">
        <v>97</v>
      </c>
      <c r="E34" s="29" t="s">
        <v>98</v>
      </c>
      <c r="F34" s="30">
        <v>39217</v>
      </c>
      <c r="G34" s="31">
        <v>16471</v>
      </c>
      <c r="H34" s="30">
        <v>39351</v>
      </c>
      <c r="I34" s="31">
        <v>23840</v>
      </c>
      <c r="J34" s="32">
        <v>39568</v>
      </c>
      <c r="K34" s="44">
        <v>25732</v>
      </c>
      <c r="L34" s="45">
        <v>39716</v>
      </c>
      <c r="M34" s="46">
        <v>20929</v>
      </c>
      <c r="N34" s="47">
        <v>39960</v>
      </c>
      <c r="O34" s="48">
        <v>20508</v>
      </c>
      <c r="P34" s="32">
        <v>40078</v>
      </c>
      <c r="Q34" s="49">
        <v>22495</v>
      </c>
      <c r="R34" s="40">
        <v>40302</v>
      </c>
      <c r="S34" s="50">
        <v>18701</v>
      </c>
      <c r="T34" s="40">
        <v>40435</v>
      </c>
      <c r="U34" s="50">
        <v>24601</v>
      </c>
      <c r="V34" s="40">
        <v>40675</v>
      </c>
      <c r="W34" s="50">
        <v>26106</v>
      </c>
      <c r="X34" s="40">
        <v>40799</v>
      </c>
      <c r="Y34" s="50">
        <v>18993</v>
      </c>
      <c r="Z34" s="40">
        <v>41059</v>
      </c>
      <c r="AA34" s="50">
        <v>14533</v>
      </c>
      <c r="AB34" s="40">
        <v>41199</v>
      </c>
      <c r="AC34" s="50">
        <v>22800</v>
      </c>
      <c r="AD34" s="40">
        <v>41401</v>
      </c>
      <c r="AE34" s="50">
        <v>20485</v>
      </c>
      <c r="AF34" s="40">
        <v>41549</v>
      </c>
      <c r="AG34" s="50">
        <v>20202</v>
      </c>
      <c r="AH34" s="228">
        <v>41772</v>
      </c>
      <c r="AI34" s="229">
        <v>20639</v>
      </c>
      <c r="AJ34" s="228">
        <v>41914</v>
      </c>
      <c r="AK34" s="229">
        <v>20528</v>
      </c>
      <c r="AL34" s="228">
        <v>42136</v>
      </c>
      <c r="AM34" s="229">
        <v>26831</v>
      </c>
      <c r="AN34" s="228">
        <v>42263</v>
      </c>
      <c r="AO34" s="229">
        <v>20999</v>
      </c>
      <c r="AP34" s="228">
        <v>42509</v>
      </c>
      <c r="AQ34" s="229">
        <v>22351</v>
      </c>
      <c r="AR34" s="228">
        <v>42628</v>
      </c>
      <c r="AS34" s="368">
        <v>22274</v>
      </c>
      <c r="AT34" s="228">
        <v>42858</v>
      </c>
      <c r="AU34" s="229">
        <v>23214</v>
      </c>
      <c r="AV34" s="228">
        <v>42984</v>
      </c>
      <c r="AW34" s="368">
        <v>19551</v>
      </c>
      <c r="AX34" s="374">
        <v>9261</v>
      </c>
      <c r="AY34" s="42">
        <v>-2911</v>
      </c>
      <c r="AZ34" s="51">
        <v>4037</v>
      </c>
      <c r="BA34" s="42">
        <v>-1345</v>
      </c>
      <c r="BB34" s="237">
        <v>2230</v>
      </c>
      <c r="BC34" s="237">
        <v>761</v>
      </c>
      <c r="BD34" s="237">
        <v>9635</v>
      </c>
      <c r="BE34" s="370">
        <v>-4847</v>
      </c>
      <c r="BF34" s="373">
        <v>-1938</v>
      </c>
      <c r="BG34" s="370">
        <v>-1040</v>
      </c>
      <c r="BH34" s="237">
        <v>4014</v>
      </c>
      <c r="BI34" s="370">
        <v>-3638</v>
      </c>
      <c r="BJ34" s="237">
        <v>4168</v>
      </c>
      <c r="BK34" s="237">
        <v>-3312</v>
      </c>
      <c r="BL34" s="237">
        <v>10360</v>
      </c>
      <c r="BM34" s="237">
        <v>-2841</v>
      </c>
      <c r="BN34" s="237">
        <v>5880</v>
      </c>
      <c r="BO34" s="237">
        <v>-1566</v>
      </c>
      <c r="BP34" s="237">
        <v>6743</v>
      </c>
      <c r="BQ34" s="237">
        <v>-4289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1:105" x14ac:dyDescent="0.15">
      <c r="A35" s="55">
        <v>47</v>
      </c>
      <c r="B35" s="56" t="s">
        <v>76</v>
      </c>
      <c r="C35" s="27" t="s">
        <v>58</v>
      </c>
      <c r="D35" s="28" t="s">
        <v>80</v>
      </c>
      <c r="E35" s="29" t="s">
        <v>99</v>
      </c>
      <c r="F35" s="30">
        <v>39218</v>
      </c>
      <c r="G35" s="31">
        <v>9162</v>
      </c>
      <c r="H35" s="30">
        <v>39351</v>
      </c>
      <c r="I35" s="31">
        <v>5498</v>
      </c>
      <c r="J35" s="32">
        <v>39568</v>
      </c>
      <c r="K35" s="44">
        <v>9415</v>
      </c>
      <c r="L35" s="45">
        <v>39707</v>
      </c>
      <c r="M35" s="46">
        <v>9322</v>
      </c>
      <c r="N35" s="47">
        <v>39961</v>
      </c>
      <c r="O35" s="48">
        <v>8901</v>
      </c>
      <c r="P35" s="32">
        <v>40078</v>
      </c>
      <c r="Q35" s="49">
        <v>6708</v>
      </c>
      <c r="R35" s="40">
        <v>40311</v>
      </c>
      <c r="S35" s="50">
        <v>7398</v>
      </c>
      <c r="T35" s="40">
        <v>40444</v>
      </c>
      <c r="U35" s="50">
        <v>8945</v>
      </c>
      <c r="V35" s="40">
        <v>40667</v>
      </c>
      <c r="W35" s="50">
        <v>7535</v>
      </c>
      <c r="X35" s="40">
        <v>40794</v>
      </c>
      <c r="Y35" s="50">
        <v>10248</v>
      </c>
      <c r="Z35" s="40">
        <v>41060</v>
      </c>
      <c r="AA35" s="50">
        <v>6091</v>
      </c>
      <c r="AB35" s="40">
        <v>41164</v>
      </c>
      <c r="AC35" s="50">
        <v>9180</v>
      </c>
      <c r="AD35" s="40">
        <v>41396</v>
      </c>
      <c r="AE35" s="50">
        <v>8727</v>
      </c>
      <c r="AF35" s="40">
        <v>41549</v>
      </c>
      <c r="AG35" s="50">
        <v>7922</v>
      </c>
      <c r="AH35" s="228">
        <v>41779</v>
      </c>
      <c r="AI35" s="229">
        <v>7732</v>
      </c>
      <c r="AJ35" s="228">
        <v>41905</v>
      </c>
      <c r="AK35" s="229">
        <v>7212</v>
      </c>
      <c r="AL35" s="228">
        <v>42145</v>
      </c>
      <c r="AM35" s="229">
        <v>8002</v>
      </c>
      <c r="AN35" s="228">
        <v>42263</v>
      </c>
      <c r="AO35" s="229">
        <v>7037</v>
      </c>
      <c r="AP35" s="228">
        <v>42502</v>
      </c>
      <c r="AQ35" s="229">
        <v>8459</v>
      </c>
      <c r="AR35" s="228">
        <v>42633</v>
      </c>
      <c r="AS35" s="368">
        <v>6740</v>
      </c>
      <c r="AT35" s="228">
        <v>42859</v>
      </c>
      <c r="AU35" s="229">
        <v>9223</v>
      </c>
      <c r="AV35" s="228">
        <v>42984</v>
      </c>
      <c r="AW35" s="368">
        <v>6414</v>
      </c>
      <c r="AX35" s="374">
        <v>253</v>
      </c>
      <c r="AY35" s="51">
        <v>3824</v>
      </c>
      <c r="AZ35" s="42">
        <v>-261</v>
      </c>
      <c r="BA35" s="51">
        <v>1210</v>
      </c>
      <c r="BB35" s="42">
        <v>-1764</v>
      </c>
      <c r="BC35" s="237">
        <v>3447</v>
      </c>
      <c r="BD35" s="370">
        <v>-1627</v>
      </c>
      <c r="BE35" s="237">
        <v>4750</v>
      </c>
      <c r="BF35" s="373">
        <v>-3071</v>
      </c>
      <c r="BG35" s="237">
        <v>3682</v>
      </c>
      <c r="BH35" s="370">
        <v>-435</v>
      </c>
      <c r="BI35" s="237">
        <v>2424</v>
      </c>
      <c r="BJ35" s="237">
        <v>-1430</v>
      </c>
      <c r="BK35" s="237">
        <v>1714</v>
      </c>
      <c r="BL35" s="237">
        <v>-1160</v>
      </c>
      <c r="BM35" s="237">
        <v>1539</v>
      </c>
      <c r="BN35" s="237">
        <v>-703</v>
      </c>
      <c r="BO35" s="237">
        <v>1242</v>
      </c>
      <c r="BP35" s="237">
        <v>61</v>
      </c>
      <c r="BQ35" s="237">
        <v>916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1:105" x14ac:dyDescent="0.15">
      <c r="A36" s="55">
        <v>49</v>
      </c>
      <c r="B36" s="56" t="s">
        <v>76</v>
      </c>
      <c r="C36" s="27" t="s">
        <v>96</v>
      </c>
      <c r="D36" s="28" t="s">
        <v>100</v>
      </c>
      <c r="E36" s="29" t="s">
        <v>101</v>
      </c>
      <c r="F36" s="30">
        <v>39217</v>
      </c>
      <c r="G36" s="31">
        <v>21634</v>
      </c>
      <c r="H36" s="30">
        <v>39351</v>
      </c>
      <c r="I36" s="31">
        <v>11296</v>
      </c>
      <c r="J36" s="32">
        <v>39567</v>
      </c>
      <c r="K36" s="44">
        <v>20893</v>
      </c>
      <c r="L36" s="45">
        <v>39715</v>
      </c>
      <c r="M36" s="46">
        <v>11009</v>
      </c>
      <c r="N36" s="47">
        <v>39961</v>
      </c>
      <c r="O36" s="48">
        <v>8661</v>
      </c>
      <c r="P36" s="32">
        <v>40078</v>
      </c>
      <c r="Q36" s="49">
        <v>10679</v>
      </c>
      <c r="R36" s="40">
        <v>40303</v>
      </c>
      <c r="S36" s="50">
        <v>11641</v>
      </c>
      <c r="T36" s="40">
        <v>40436</v>
      </c>
      <c r="U36" s="50">
        <v>11880</v>
      </c>
      <c r="V36" s="40">
        <v>40673</v>
      </c>
      <c r="W36" s="50">
        <v>12143</v>
      </c>
      <c r="X36" s="40">
        <v>40794</v>
      </c>
      <c r="Y36" s="50">
        <v>11014</v>
      </c>
      <c r="Z36" s="40">
        <v>41046</v>
      </c>
      <c r="AA36" s="50">
        <v>8412</v>
      </c>
      <c r="AB36" s="40">
        <v>41163</v>
      </c>
      <c r="AC36" s="50">
        <v>12345</v>
      </c>
      <c r="AD36" s="40">
        <v>41395</v>
      </c>
      <c r="AE36" s="50">
        <v>12682</v>
      </c>
      <c r="AF36" s="40">
        <v>41548</v>
      </c>
      <c r="AG36" s="50">
        <v>11639</v>
      </c>
      <c r="AH36" s="228">
        <v>41772</v>
      </c>
      <c r="AI36" s="229">
        <v>14129</v>
      </c>
      <c r="AJ36" s="228">
        <v>41905</v>
      </c>
      <c r="AK36" s="229">
        <v>11716</v>
      </c>
      <c r="AL36" s="228">
        <v>42152</v>
      </c>
      <c r="AM36" s="229">
        <v>8111</v>
      </c>
      <c r="AN36" s="228">
        <v>42257</v>
      </c>
      <c r="AO36" s="229">
        <v>18125</v>
      </c>
      <c r="AP36" s="228">
        <v>42509</v>
      </c>
      <c r="AQ36" s="229">
        <v>12301</v>
      </c>
      <c r="AR36" s="228">
        <v>42628</v>
      </c>
      <c r="AS36" s="368">
        <v>12007</v>
      </c>
      <c r="AT36" s="228">
        <v>42866</v>
      </c>
      <c r="AU36" s="229">
        <v>12400</v>
      </c>
      <c r="AV36" s="228">
        <v>42984</v>
      </c>
      <c r="AW36" s="368">
        <v>10732</v>
      </c>
      <c r="AX36" s="369">
        <v>-741</v>
      </c>
      <c r="AY36" s="42">
        <v>-287</v>
      </c>
      <c r="AZ36" s="42">
        <v>-12973</v>
      </c>
      <c r="BA36" s="42">
        <v>-617</v>
      </c>
      <c r="BB36" s="42">
        <v>-9993</v>
      </c>
      <c r="BC36" s="237">
        <v>584</v>
      </c>
      <c r="BD36" s="370">
        <v>-9491</v>
      </c>
      <c r="BE36" s="370">
        <v>-282</v>
      </c>
      <c r="BF36" s="373">
        <v>-13222</v>
      </c>
      <c r="BG36" s="237">
        <v>1049</v>
      </c>
      <c r="BH36" s="370">
        <v>-8952</v>
      </c>
      <c r="BI36" s="237">
        <v>343</v>
      </c>
      <c r="BJ36" s="237">
        <v>-7505</v>
      </c>
      <c r="BK36" s="237">
        <v>420</v>
      </c>
      <c r="BL36" s="237">
        <v>-13523</v>
      </c>
      <c r="BM36" s="237">
        <v>6829</v>
      </c>
      <c r="BN36" s="237">
        <v>-9333</v>
      </c>
      <c r="BO36" s="237">
        <v>711</v>
      </c>
      <c r="BP36" s="237">
        <v>-9234</v>
      </c>
      <c r="BQ36" s="237">
        <v>-564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spans="1:105" x14ac:dyDescent="0.15">
      <c r="A37" s="55">
        <v>51</v>
      </c>
      <c r="B37" s="56" t="s">
        <v>76</v>
      </c>
      <c r="C37" s="27" t="s">
        <v>102</v>
      </c>
      <c r="D37" s="28" t="s">
        <v>103</v>
      </c>
      <c r="E37" s="29" t="s">
        <v>104</v>
      </c>
      <c r="F37" s="30">
        <v>39217</v>
      </c>
      <c r="G37" s="31">
        <v>25156</v>
      </c>
      <c r="H37" s="30">
        <v>39351</v>
      </c>
      <c r="I37" s="31">
        <v>23825</v>
      </c>
      <c r="J37" s="32">
        <v>39568</v>
      </c>
      <c r="K37" s="44">
        <v>23312</v>
      </c>
      <c r="L37" s="45">
        <v>39716</v>
      </c>
      <c r="M37" s="46">
        <v>24311</v>
      </c>
      <c r="N37" s="47">
        <v>39961</v>
      </c>
      <c r="O37" s="48">
        <v>29526</v>
      </c>
      <c r="P37" s="32">
        <v>40078</v>
      </c>
      <c r="Q37" s="49">
        <v>27632</v>
      </c>
      <c r="R37" s="40">
        <v>40303</v>
      </c>
      <c r="S37" s="50">
        <v>22390</v>
      </c>
      <c r="T37" s="40">
        <v>40443</v>
      </c>
      <c r="U37" s="50">
        <v>22613</v>
      </c>
      <c r="V37" s="40">
        <v>40682</v>
      </c>
      <c r="W37" s="50">
        <v>23314</v>
      </c>
      <c r="X37" s="40">
        <v>40799</v>
      </c>
      <c r="Y37" s="50">
        <v>23015</v>
      </c>
      <c r="Z37" s="40">
        <v>41059</v>
      </c>
      <c r="AA37" s="50">
        <v>18101</v>
      </c>
      <c r="AB37" s="40">
        <v>41165</v>
      </c>
      <c r="AC37" s="50">
        <v>28208</v>
      </c>
      <c r="AD37" s="40">
        <v>41396</v>
      </c>
      <c r="AE37" s="50">
        <v>26609</v>
      </c>
      <c r="AF37" s="40">
        <v>41550</v>
      </c>
      <c r="AG37" s="50">
        <v>28392</v>
      </c>
      <c r="AH37" s="228">
        <v>41779</v>
      </c>
      <c r="AI37" s="229">
        <v>26062</v>
      </c>
      <c r="AJ37" s="228">
        <v>41914</v>
      </c>
      <c r="AK37" s="229">
        <v>27744</v>
      </c>
      <c r="AL37" s="228">
        <v>42138</v>
      </c>
      <c r="AM37" s="229">
        <v>35990</v>
      </c>
      <c r="AN37" s="228">
        <v>42256</v>
      </c>
      <c r="AO37" s="229">
        <v>25197</v>
      </c>
      <c r="AP37" s="228">
        <v>42501</v>
      </c>
      <c r="AQ37" s="229">
        <v>31856</v>
      </c>
      <c r="AR37" s="228">
        <v>42628</v>
      </c>
      <c r="AS37" s="368">
        <v>38885</v>
      </c>
      <c r="AT37" s="228">
        <v>42864</v>
      </c>
      <c r="AU37" s="229">
        <v>24343</v>
      </c>
      <c r="AV37" s="228">
        <v>42990</v>
      </c>
      <c r="AW37" s="368">
        <v>23193</v>
      </c>
      <c r="AX37" s="369">
        <v>-1844</v>
      </c>
      <c r="AY37" s="51">
        <v>486</v>
      </c>
      <c r="AZ37" s="51">
        <v>4370</v>
      </c>
      <c r="BA37" s="51">
        <v>3807</v>
      </c>
      <c r="BB37" s="42">
        <v>-2766</v>
      </c>
      <c r="BC37" s="370">
        <v>-1212</v>
      </c>
      <c r="BD37" s="370">
        <v>-1842</v>
      </c>
      <c r="BE37" s="370">
        <v>-810</v>
      </c>
      <c r="BF37" s="373">
        <v>-7055</v>
      </c>
      <c r="BG37" s="237">
        <v>4383</v>
      </c>
      <c r="BH37" s="237">
        <v>1453</v>
      </c>
      <c r="BI37" s="237">
        <v>4567</v>
      </c>
      <c r="BJ37" s="237">
        <v>906</v>
      </c>
      <c r="BK37" s="237">
        <v>3919</v>
      </c>
      <c r="BL37" s="237">
        <v>10834</v>
      </c>
      <c r="BM37" s="237">
        <v>1372</v>
      </c>
      <c r="BN37" s="237">
        <v>6700</v>
      </c>
      <c r="BO37" s="237">
        <v>15060</v>
      </c>
      <c r="BP37" s="237">
        <v>-813</v>
      </c>
      <c r="BQ37" s="237">
        <v>-632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spans="1:105" x14ac:dyDescent="0.15">
      <c r="A38" s="55">
        <v>53</v>
      </c>
      <c r="B38" s="56" t="s">
        <v>76</v>
      </c>
      <c r="C38" s="27" t="s">
        <v>105</v>
      </c>
      <c r="D38" s="28" t="s">
        <v>106</v>
      </c>
      <c r="E38" s="29" t="s">
        <v>99</v>
      </c>
      <c r="F38" s="30">
        <v>39211</v>
      </c>
      <c r="G38" s="31">
        <v>5560</v>
      </c>
      <c r="H38" s="30">
        <v>39351</v>
      </c>
      <c r="I38" s="31">
        <v>14469</v>
      </c>
      <c r="J38" s="32">
        <v>39568</v>
      </c>
      <c r="K38" s="44">
        <v>11264</v>
      </c>
      <c r="L38" s="45">
        <v>39716</v>
      </c>
      <c r="M38" s="46">
        <v>15167</v>
      </c>
      <c r="N38" s="47">
        <v>39960</v>
      </c>
      <c r="O38" s="48">
        <v>9608</v>
      </c>
      <c r="P38" s="32">
        <v>40078</v>
      </c>
      <c r="Q38" s="49">
        <v>12635</v>
      </c>
      <c r="R38" s="40">
        <v>40302</v>
      </c>
      <c r="S38" s="50">
        <v>12186</v>
      </c>
      <c r="T38" s="40">
        <v>40449</v>
      </c>
      <c r="U38" s="50">
        <v>14303</v>
      </c>
      <c r="V38" s="40">
        <v>40675</v>
      </c>
      <c r="W38" s="50">
        <v>13176</v>
      </c>
      <c r="X38" s="40">
        <v>40794</v>
      </c>
      <c r="Y38" s="50">
        <v>13724</v>
      </c>
      <c r="Z38" s="40">
        <v>41059</v>
      </c>
      <c r="AA38" s="50">
        <v>7844</v>
      </c>
      <c r="AB38" s="40">
        <v>41164</v>
      </c>
      <c r="AC38" s="50">
        <v>11023</v>
      </c>
      <c r="AD38" s="40">
        <v>41396</v>
      </c>
      <c r="AE38" s="50">
        <v>11111</v>
      </c>
      <c r="AF38" s="40">
        <v>41550</v>
      </c>
      <c r="AG38" s="50">
        <v>10140</v>
      </c>
      <c r="AH38" s="228">
        <v>41774</v>
      </c>
      <c r="AI38" s="229">
        <v>10741</v>
      </c>
      <c r="AJ38" s="228">
        <v>41891</v>
      </c>
      <c r="AK38" s="229">
        <v>11310</v>
      </c>
      <c r="AL38" s="228">
        <v>42130</v>
      </c>
      <c r="AM38" s="229">
        <v>10717</v>
      </c>
      <c r="AN38" s="228">
        <v>42256</v>
      </c>
      <c r="AO38" s="229">
        <v>9135</v>
      </c>
      <c r="AP38" s="228">
        <v>42500</v>
      </c>
      <c r="AQ38" s="229">
        <v>14575</v>
      </c>
      <c r="AR38" s="228">
        <v>42635</v>
      </c>
      <c r="AS38" s="368">
        <v>11300</v>
      </c>
      <c r="AT38" s="228">
        <v>42864</v>
      </c>
      <c r="AU38" s="229">
        <v>10277</v>
      </c>
      <c r="AV38" s="228">
        <v>42991</v>
      </c>
      <c r="AW38" s="368">
        <v>10494</v>
      </c>
      <c r="AX38" s="374">
        <v>5704</v>
      </c>
      <c r="AY38" s="51">
        <v>698</v>
      </c>
      <c r="AZ38" s="51">
        <v>4048</v>
      </c>
      <c r="BA38" s="42">
        <v>-1834</v>
      </c>
      <c r="BB38" s="237">
        <v>6626</v>
      </c>
      <c r="BC38" s="370">
        <v>-166</v>
      </c>
      <c r="BD38" s="237">
        <v>7616</v>
      </c>
      <c r="BE38" s="370">
        <v>-745</v>
      </c>
      <c r="BF38" s="373">
        <v>2284</v>
      </c>
      <c r="BG38" s="370">
        <v>-3446</v>
      </c>
      <c r="BH38" s="237">
        <v>5551</v>
      </c>
      <c r="BI38" s="370">
        <v>-4329</v>
      </c>
      <c r="BJ38" s="237">
        <v>5181</v>
      </c>
      <c r="BK38" s="237">
        <v>-3159</v>
      </c>
      <c r="BL38" s="237">
        <v>5157</v>
      </c>
      <c r="BM38" s="237">
        <v>-5334</v>
      </c>
      <c r="BN38" s="237">
        <v>9015</v>
      </c>
      <c r="BO38" s="237">
        <v>-3169</v>
      </c>
      <c r="BP38" s="237">
        <v>4717</v>
      </c>
      <c r="BQ38" s="237">
        <v>-3975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spans="1:105" x14ac:dyDescent="0.15">
      <c r="A39" s="55">
        <v>54</v>
      </c>
      <c r="B39" s="56" t="s">
        <v>76</v>
      </c>
      <c r="C39" s="27" t="s">
        <v>107</v>
      </c>
      <c r="D39" s="28" t="s">
        <v>108</v>
      </c>
      <c r="E39" s="29" t="s">
        <v>109</v>
      </c>
      <c r="F39" s="30">
        <v>39211</v>
      </c>
      <c r="G39" s="31">
        <v>7519</v>
      </c>
      <c r="H39" s="30">
        <v>39352</v>
      </c>
      <c r="I39" s="31">
        <v>7546</v>
      </c>
      <c r="J39" s="32">
        <v>39576</v>
      </c>
      <c r="K39" s="44">
        <v>7831</v>
      </c>
      <c r="L39" s="45">
        <v>39716</v>
      </c>
      <c r="M39" s="46">
        <v>7681</v>
      </c>
      <c r="N39" s="47">
        <v>39939</v>
      </c>
      <c r="O39" s="48">
        <v>8561</v>
      </c>
      <c r="P39" s="32">
        <v>40078</v>
      </c>
      <c r="Q39" s="49">
        <v>7903</v>
      </c>
      <c r="R39" s="40">
        <v>40302</v>
      </c>
      <c r="S39" s="50">
        <v>7855</v>
      </c>
      <c r="T39" s="40">
        <v>40444</v>
      </c>
      <c r="U39" s="50">
        <v>8710</v>
      </c>
      <c r="V39" s="40">
        <v>40682</v>
      </c>
      <c r="W39" s="50">
        <v>8165</v>
      </c>
      <c r="X39" s="40">
        <v>40799</v>
      </c>
      <c r="Y39" s="50">
        <v>8638</v>
      </c>
      <c r="Z39" s="40">
        <v>41031</v>
      </c>
      <c r="AA39" s="50">
        <v>5255</v>
      </c>
      <c r="AB39" s="40">
        <v>41164</v>
      </c>
      <c r="AC39" s="50">
        <v>8851</v>
      </c>
      <c r="AD39" s="40">
        <v>41401</v>
      </c>
      <c r="AE39" s="50">
        <v>9253</v>
      </c>
      <c r="AF39" s="40">
        <v>41548</v>
      </c>
      <c r="AG39" s="50">
        <v>9667</v>
      </c>
      <c r="AH39" s="228">
        <v>41774</v>
      </c>
      <c r="AI39" s="229">
        <v>8114</v>
      </c>
      <c r="AJ39" s="228">
        <v>41905</v>
      </c>
      <c r="AK39" s="229">
        <v>7754</v>
      </c>
      <c r="AL39" s="228">
        <v>42130</v>
      </c>
      <c r="AM39" s="229">
        <v>8328</v>
      </c>
      <c r="AN39" s="228">
        <v>42256</v>
      </c>
      <c r="AO39" s="229">
        <v>8046</v>
      </c>
      <c r="AP39" s="228">
        <v>42501</v>
      </c>
      <c r="AQ39" s="229">
        <v>8010</v>
      </c>
      <c r="AR39" s="228">
        <v>42640</v>
      </c>
      <c r="AS39" s="368">
        <v>8199</v>
      </c>
      <c r="AT39" s="228">
        <v>42858</v>
      </c>
      <c r="AU39" s="229">
        <v>7957</v>
      </c>
      <c r="AV39" s="228">
        <v>42985</v>
      </c>
      <c r="AW39" s="368">
        <v>8087</v>
      </c>
      <c r="AX39" s="374">
        <v>312</v>
      </c>
      <c r="AY39" s="51">
        <v>135</v>
      </c>
      <c r="AZ39" s="51">
        <v>1042</v>
      </c>
      <c r="BA39" s="51">
        <v>357</v>
      </c>
      <c r="BB39" s="237">
        <v>336</v>
      </c>
      <c r="BC39" s="237">
        <v>1164</v>
      </c>
      <c r="BD39" s="237">
        <v>646</v>
      </c>
      <c r="BE39" s="237">
        <v>1092</v>
      </c>
      <c r="BF39" s="373">
        <v>-2264</v>
      </c>
      <c r="BG39" s="237">
        <v>1305</v>
      </c>
      <c r="BH39" s="237">
        <v>1734</v>
      </c>
      <c r="BI39" s="237">
        <v>2121</v>
      </c>
      <c r="BJ39" s="237">
        <v>595</v>
      </c>
      <c r="BK39" s="237">
        <v>208</v>
      </c>
      <c r="BL39" s="237">
        <v>809</v>
      </c>
      <c r="BM39" s="237">
        <v>500</v>
      </c>
      <c r="BN39" s="237">
        <v>491</v>
      </c>
      <c r="BO39" s="237">
        <v>653</v>
      </c>
      <c r="BP39" s="237">
        <v>438</v>
      </c>
      <c r="BQ39" s="237">
        <v>541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spans="1:105" x14ac:dyDescent="0.15">
      <c r="A40" s="55">
        <v>55</v>
      </c>
      <c r="B40" s="56" t="s">
        <v>76</v>
      </c>
      <c r="C40" s="27" t="s">
        <v>110</v>
      </c>
      <c r="D40" s="28" t="s">
        <v>111</v>
      </c>
      <c r="E40" s="29" t="s">
        <v>112</v>
      </c>
      <c r="F40" s="30">
        <v>39219</v>
      </c>
      <c r="G40" s="31">
        <v>5089</v>
      </c>
      <c r="H40" s="30">
        <v>39352</v>
      </c>
      <c r="I40" s="31">
        <v>5474</v>
      </c>
      <c r="J40" s="32">
        <v>39574</v>
      </c>
      <c r="K40" s="44">
        <v>6274</v>
      </c>
      <c r="L40" s="45">
        <v>39707</v>
      </c>
      <c r="M40" s="46">
        <v>5664</v>
      </c>
      <c r="N40" s="47">
        <v>39939</v>
      </c>
      <c r="O40" s="48">
        <v>6047</v>
      </c>
      <c r="P40" s="32">
        <v>40079</v>
      </c>
      <c r="Q40" s="49">
        <v>6649</v>
      </c>
      <c r="R40" s="40">
        <v>40303</v>
      </c>
      <c r="S40" s="50">
        <v>6221</v>
      </c>
      <c r="T40" s="40">
        <v>40429</v>
      </c>
      <c r="U40" s="50">
        <v>7055</v>
      </c>
      <c r="V40" s="40">
        <v>40675</v>
      </c>
      <c r="W40" s="50">
        <v>8911</v>
      </c>
      <c r="X40" s="40">
        <v>40794</v>
      </c>
      <c r="Y40" s="50">
        <v>11166</v>
      </c>
      <c r="Z40" s="40">
        <v>41060</v>
      </c>
      <c r="AA40" s="50">
        <v>4993</v>
      </c>
      <c r="AB40" s="40">
        <v>41165</v>
      </c>
      <c r="AC40" s="50">
        <v>9462</v>
      </c>
      <c r="AD40" s="40">
        <v>41395</v>
      </c>
      <c r="AE40" s="50">
        <v>9234</v>
      </c>
      <c r="AF40" s="40">
        <v>41550</v>
      </c>
      <c r="AG40" s="50">
        <v>9180</v>
      </c>
      <c r="AH40" s="228">
        <v>41780</v>
      </c>
      <c r="AI40" s="229">
        <v>11953</v>
      </c>
      <c r="AJ40" s="228">
        <v>41899</v>
      </c>
      <c r="AK40" s="229">
        <v>8263</v>
      </c>
      <c r="AL40" s="228">
        <v>42151</v>
      </c>
      <c r="AM40" s="229">
        <v>8995</v>
      </c>
      <c r="AN40" s="228">
        <v>42257</v>
      </c>
      <c r="AO40" s="229">
        <v>8066</v>
      </c>
      <c r="AP40" s="228">
        <v>42495</v>
      </c>
      <c r="AQ40" s="229">
        <v>8456</v>
      </c>
      <c r="AR40" s="228">
        <v>42635</v>
      </c>
      <c r="AS40" s="368">
        <v>8523</v>
      </c>
      <c r="AT40" s="228">
        <v>42864</v>
      </c>
      <c r="AU40" s="229">
        <v>8995</v>
      </c>
      <c r="AV40" s="228">
        <v>42984</v>
      </c>
      <c r="AW40" s="368">
        <v>9186</v>
      </c>
      <c r="AX40" s="374">
        <v>1185</v>
      </c>
      <c r="AY40" s="51">
        <v>190</v>
      </c>
      <c r="AZ40" s="51">
        <v>958</v>
      </c>
      <c r="BA40" s="51">
        <v>1175</v>
      </c>
      <c r="BB40" s="237">
        <v>1132</v>
      </c>
      <c r="BC40" s="237">
        <v>1581</v>
      </c>
      <c r="BD40" s="237">
        <v>3822</v>
      </c>
      <c r="BE40" s="237">
        <v>5692</v>
      </c>
      <c r="BF40" s="373">
        <v>-96</v>
      </c>
      <c r="BG40" s="237">
        <v>3988</v>
      </c>
      <c r="BH40" s="237">
        <v>4145</v>
      </c>
      <c r="BI40" s="237">
        <v>3706</v>
      </c>
      <c r="BJ40" s="237">
        <v>6864</v>
      </c>
      <c r="BK40" s="237">
        <v>2789</v>
      </c>
      <c r="BL40" s="237">
        <v>3906</v>
      </c>
      <c r="BM40" s="237">
        <v>2592</v>
      </c>
      <c r="BN40" s="237">
        <v>3367</v>
      </c>
      <c r="BO40" s="237">
        <v>3049</v>
      </c>
      <c r="BP40" s="237">
        <v>3906</v>
      </c>
      <c r="BQ40" s="237">
        <v>3712</v>
      </c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spans="1:105" x14ac:dyDescent="0.15">
      <c r="A41" s="55">
        <v>56</v>
      </c>
      <c r="B41" s="56" t="s">
        <v>76</v>
      </c>
      <c r="C41" s="27" t="s">
        <v>113</v>
      </c>
      <c r="D41" s="28" t="s">
        <v>114</v>
      </c>
      <c r="E41" s="29" t="s">
        <v>115</v>
      </c>
      <c r="F41" s="30">
        <v>39210</v>
      </c>
      <c r="G41" s="31">
        <v>6516</v>
      </c>
      <c r="H41" s="30">
        <v>39350</v>
      </c>
      <c r="I41" s="31">
        <v>5562</v>
      </c>
      <c r="J41" s="32">
        <v>39567</v>
      </c>
      <c r="K41" s="44">
        <v>7420</v>
      </c>
      <c r="L41" s="45">
        <v>39707</v>
      </c>
      <c r="M41" s="46">
        <v>7394</v>
      </c>
      <c r="N41" s="47">
        <v>39939</v>
      </c>
      <c r="O41" s="48">
        <v>6680</v>
      </c>
      <c r="P41" s="32">
        <v>40079</v>
      </c>
      <c r="Q41" s="49">
        <v>8747</v>
      </c>
      <c r="R41" s="40">
        <v>40310</v>
      </c>
      <c r="S41" s="50">
        <v>8364</v>
      </c>
      <c r="T41" s="40">
        <v>40435</v>
      </c>
      <c r="U41" s="50">
        <v>7940</v>
      </c>
      <c r="V41" s="40">
        <v>40687</v>
      </c>
      <c r="W41" s="50">
        <v>8257</v>
      </c>
      <c r="X41" s="40">
        <v>40799</v>
      </c>
      <c r="Y41" s="50">
        <v>8012</v>
      </c>
      <c r="Z41" s="40">
        <v>41032</v>
      </c>
      <c r="AA41" s="50">
        <v>5254</v>
      </c>
      <c r="AB41" s="40">
        <v>41165</v>
      </c>
      <c r="AC41" s="50">
        <v>6921</v>
      </c>
      <c r="AD41" s="40">
        <v>41401</v>
      </c>
      <c r="AE41" s="50">
        <v>7442</v>
      </c>
      <c r="AF41" s="40">
        <v>41548</v>
      </c>
      <c r="AG41" s="50">
        <v>7409</v>
      </c>
      <c r="AH41" s="228">
        <v>41781</v>
      </c>
      <c r="AI41" s="229">
        <v>7225</v>
      </c>
      <c r="AJ41" s="228">
        <v>41914</v>
      </c>
      <c r="AK41" s="229">
        <v>7357</v>
      </c>
      <c r="AL41" s="228">
        <v>42145</v>
      </c>
      <c r="AM41" s="229">
        <v>7230</v>
      </c>
      <c r="AN41" s="228">
        <v>42264</v>
      </c>
      <c r="AO41" s="229">
        <v>7544</v>
      </c>
      <c r="AP41" s="228">
        <v>42502</v>
      </c>
      <c r="AQ41" s="229">
        <v>7476</v>
      </c>
      <c r="AR41" s="228">
        <v>42635</v>
      </c>
      <c r="AS41" s="368">
        <v>7555</v>
      </c>
      <c r="AT41" s="228">
        <v>42859</v>
      </c>
      <c r="AU41" s="229">
        <v>7407</v>
      </c>
      <c r="AV41" s="228">
        <v>42991</v>
      </c>
      <c r="AW41" s="368">
        <v>7668</v>
      </c>
      <c r="AX41" s="374">
        <v>904</v>
      </c>
      <c r="AY41" s="51">
        <v>1832</v>
      </c>
      <c r="AZ41" s="51">
        <v>164</v>
      </c>
      <c r="BA41" s="51">
        <v>3185</v>
      </c>
      <c r="BB41" s="237">
        <v>1848</v>
      </c>
      <c r="BC41" s="237">
        <v>2378</v>
      </c>
      <c r="BD41" s="237">
        <v>1741</v>
      </c>
      <c r="BE41" s="237">
        <v>2450</v>
      </c>
      <c r="BF41" s="373">
        <v>-1262</v>
      </c>
      <c r="BG41" s="237">
        <v>1359</v>
      </c>
      <c r="BH41" s="237">
        <v>926</v>
      </c>
      <c r="BI41" s="237">
        <v>1847</v>
      </c>
      <c r="BJ41" s="237">
        <v>709</v>
      </c>
      <c r="BK41" s="237">
        <v>1795</v>
      </c>
      <c r="BL41" s="237">
        <v>714</v>
      </c>
      <c r="BM41" s="237">
        <v>1982</v>
      </c>
      <c r="BN41" s="237">
        <v>960</v>
      </c>
      <c r="BO41" s="237">
        <v>1993</v>
      </c>
      <c r="BP41" s="237">
        <v>891</v>
      </c>
      <c r="BQ41" s="237">
        <v>2106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x14ac:dyDescent="0.15">
      <c r="A42" s="55">
        <v>57</v>
      </c>
      <c r="B42" s="56" t="s">
        <v>76</v>
      </c>
      <c r="C42" s="27" t="s">
        <v>116</v>
      </c>
      <c r="D42" s="28" t="s">
        <v>80</v>
      </c>
      <c r="E42" s="29" t="s">
        <v>102</v>
      </c>
      <c r="F42" s="30">
        <v>39217</v>
      </c>
      <c r="G42" s="31">
        <v>28123</v>
      </c>
      <c r="H42" s="30">
        <v>39352</v>
      </c>
      <c r="I42" s="31">
        <v>32673</v>
      </c>
      <c r="J42" s="32">
        <v>39568</v>
      </c>
      <c r="K42" s="44">
        <v>32736</v>
      </c>
      <c r="L42" s="45">
        <v>39716</v>
      </c>
      <c r="M42" s="46">
        <v>29019</v>
      </c>
      <c r="N42" s="47">
        <v>39939</v>
      </c>
      <c r="O42" s="48">
        <v>21943</v>
      </c>
      <c r="P42" s="32">
        <v>40079</v>
      </c>
      <c r="Q42" s="49">
        <v>27764</v>
      </c>
      <c r="R42" s="40">
        <v>40302</v>
      </c>
      <c r="S42" s="50">
        <v>30544</v>
      </c>
      <c r="T42" s="40">
        <v>40444</v>
      </c>
      <c r="U42" s="50">
        <v>30103</v>
      </c>
      <c r="V42" s="40">
        <v>40673</v>
      </c>
      <c r="W42" s="50">
        <v>31701</v>
      </c>
      <c r="X42" s="40">
        <v>40799</v>
      </c>
      <c r="Y42" s="50">
        <v>27249</v>
      </c>
      <c r="Z42" s="40">
        <v>41059</v>
      </c>
      <c r="AA42" s="50">
        <v>18969</v>
      </c>
      <c r="AB42" s="40">
        <v>41163</v>
      </c>
      <c r="AC42" s="50">
        <v>26865</v>
      </c>
      <c r="AD42" s="40">
        <v>41396</v>
      </c>
      <c r="AE42" s="50">
        <v>28348</v>
      </c>
      <c r="AF42" s="40">
        <v>41550</v>
      </c>
      <c r="AG42" s="50">
        <v>30743</v>
      </c>
      <c r="AH42" s="228">
        <v>41779</v>
      </c>
      <c r="AI42" s="229">
        <v>29150</v>
      </c>
      <c r="AJ42" s="228">
        <v>41891</v>
      </c>
      <c r="AK42" s="229">
        <v>25591</v>
      </c>
      <c r="AL42" s="228">
        <v>42130</v>
      </c>
      <c r="AM42" s="229">
        <v>26852</v>
      </c>
      <c r="AN42" s="228">
        <v>42256</v>
      </c>
      <c r="AO42" s="229">
        <v>25687</v>
      </c>
      <c r="AP42" s="228">
        <v>42501</v>
      </c>
      <c r="AQ42" s="229">
        <v>33102</v>
      </c>
      <c r="AR42" s="228">
        <v>42635</v>
      </c>
      <c r="AS42" s="368">
        <v>25365</v>
      </c>
      <c r="AT42" s="228">
        <v>42864</v>
      </c>
      <c r="AU42" s="229">
        <v>25185</v>
      </c>
      <c r="AV42" s="228">
        <v>42990</v>
      </c>
      <c r="AW42" s="368">
        <v>25734</v>
      </c>
      <c r="AX42" s="374">
        <v>4613</v>
      </c>
      <c r="AY42" s="42">
        <v>-3654</v>
      </c>
      <c r="AZ42" s="42">
        <v>-6180</v>
      </c>
      <c r="BA42" s="42">
        <v>-4909</v>
      </c>
      <c r="BB42" s="237">
        <v>2421</v>
      </c>
      <c r="BC42" s="370">
        <v>-2570</v>
      </c>
      <c r="BD42" s="237">
        <v>3578</v>
      </c>
      <c r="BE42" s="370">
        <v>-5424</v>
      </c>
      <c r="BF42" s="373">
        <v>-9154</v>
      </c>
      <c r="BG42" s="370">
        <v>-5808</v>
      </c>
      <c r="BH42" s="237">
        <v>225</v>
      </c>
      <c r="BI42" s="370">
        <v>-1930</v>
      </c>
      <c r="BJ42" s="237">
        <v>1027</v>
      </c>
      <c r="BK42" s="237">
        <v>-7082</v>
      </c>
      <c r="BL42" s="237">
        <v>-1271</v>
      </c>
      <c r="BM42" s="237">
        <v>-6986</v>
      </c>
      <c r="BN42" s="237">
        <v>4979</v>
      </c>
      <c r="BO42" s="237">
        <v>-7308</v>
      </c>
      <c r="BP42" s="237">
        <v>-2938</v>
      </c>
      <c r="BQ42" s="237">
        <v>-6939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x14ac:dyDescent="0.15">
      <c r="A43" s="55">
        <v>58</v>
      </c>
      <c r="B43" s="56" t="s">
        <v>76</v>
      </c>
      <c r="C43" s="27" t="s">
        <v>117</v>
      </c>
      <c r="D43" s="28" t="s">
        <v>118</v>
      </c>
      <c r="E43" s="29" t="s">
        <v>92</v>
      </c>
      <c r="F43" s="30">
        <v>39217</v>
      </c>
      <c r="G43" s="31">
        <v>11571</v>
      </c>
      <c r="H43" s="30">
        <v>39352</v>
      </c>
      <c r="I43" s="31">
        <v>11208</v>
      </c>
      <c r="J43" s="32">
        <v>39568</v>
      </c>
      <c r="K43" s="44">
        <v>10301</v>
      </c>
      <c r="L43" s="45">
        <v>39716</v>
      </c>
      <c r="M43" s="46">
        <v>8616</v>
      </c>
      <c r="N43" s="47">
        <v>39939</v>
      </c>
      <c r="O43" s="48">
        <v>10654</v>
      </c>
      <c r="P43" s="32">
        <v>40079</v>
      </c>
      <c r="Q43" s="49">
        <v>13985</v>
      </c>
      <c r="R43" s="40">
        <v>40304</v>
      </c>
      <c r="S43" s="50">
        <v>11224</v>
      </c>
      <c r="T43" s="40">
        <v>40444</v>
      </c>
      <c r="U43" s="50">
        <v>12457</v>
      </c>
      <c r="V43" s="40">
        <v>40682</v>
      </c>
      <c r="W43" s="50">
        <v>11750</v>
      </c>
      <c r="X43" s="40">
        <v>40800</v>
      </c>
      <c r="Y43" s="50">
        <v>11933</v>
      </c>
      <c r="Z43" s="40">
        <v>41059</v>
      </c>
      <c r="AA43" s="50">
        <v>8884</v>
      </c>
      <c r="AB43" s="40">
        <v>41163</v>
      </c>
      <c r="AC43" s="50">
        <v>14127</v>
      </c>
      <c r="AD43" s="40">
        <v>41395</v>
      </c>
      <c r="AE43" s="50">
        <v>12133</v>
      </c>
      <c r="AF43" s="40">
        <v>41550</v>
      </c>
      <c r="AG43" s="50">
        <v>12234</v>
      </c>
      <c r="AH43" s="228">
        <v>41772</v>
      </c>
      <c r="AI43" s="229">
        <v>12837</v>
      </c>
      <c r="AJ43" s="228">
        <v>41914</v>
      </c>
      <c r="AK43" s="229">
        <v>14418</v>
      </c>
      <c r="AL43" s="228">
        <v>42144</v>
      </c>
      <c r="AM43" s="229">
        <v>13064</v>
      </c>
      <c r="AN43" s="228">
        <v>42263</v>
      </c>
      <c r="AO43" s="229">
        <v>13370</v>
      </c>
      <c r="AP43" s="228">
        <v>42502</v>
      </c>
      <c r="AQ43" s="229">
        <v>20533</v>
      </c>
      <c r="AR43" s="228">
        <v>42628</v>
      </c>
      <c r="AS43" s="368">
        <v>13479</v>
      </c>
      <c r="AT43" s="228">
        <v>42866</v>
      </c>
      <c r="AU43" s="229">
        <v>11981</v>
      </c>
      <c r="AV43" s="228">
        <v>42990</v>
      </c>
      <c r="AW43" s="368">
        <v>16774</v>
      </c>
      <c r="AX43" s="369">
        <v>-1270</v>
      </c>
      <c r="AY43" s="42">
        <v>-2592</v>
      </c>
      <c r="AZ43" s="42">
        <v>-917</v>
      </c>
      <c r="BA43" s="51">
        <v>2777</v>
      </c>
      <c r="BB43" s="42">
        <v>-347</v>
      </c>
      <c r="BC43" s="237">
        <v>1249</v>
      </c>
      <c r="BD43" s="237">
        <v>179</v>
      </c>
      <c r="BE43" s="237">
        <v>725</v>
      </c>
      <c r="BF43" s="373">
        <v>-2687</v>
      </c>
      <c r="BG43" s="237">
        <v>2919</v>
      </c>
      <c r="BH43" s="237">
        <v>562</v>
      </c>
      <c r="BI43" s="237">
        <v>1026</v>
      </c>
      <c r="BJ43" s="237">
        <v>1266</v>
      </c>
      <c r="BK43" s="237">
        <v>3210</v>
      </c>
      <c r="BL43" s="237">
        <v>1493</v>
      </c>
      <c r="BM43" s="237">
        <v>2162</v>
      </c>
      <c r="BN43" s="237">
        <v>8962</v>
      </c>
      <c r="BO43" s="237">
        <v>2271</v>
      </c>
      <c r="BP43" s="237">
        <v>410</v>
      </c>
      <c r="BQ43" s="237">
        <v>5566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1:105" x14ac:dyDescent="0.15">
      <c r="A44" s="55">
        <v>60</v>
      </c>
      <c r="B44" s="56" t="s">
        <v>76</v>
      </c>
      <c r="C44" s="27" t="s">
        <v>119</v>
      </c>
      <c r="D44" s="28" t="s">
        <v>120</v>
      </c>
      <c r="E44" s="29" t="s">
        <v>32</v>
      </c>
      <c r="F44" s="30">
        <v>39217</v>
      </c>
      <c r="G44" s="31">
        <v>5371</v>
      </c>
      <c r="H44" s="30">
        <v>39352</v>
      </c>
      <c r="I44" s="31">
        <v>5431</v>
      </c>
      <c r="J44" s="32">
        <v>39575</v>
      </c>
      <c r="K44" s="44">
        <v>4957</v>
      </c>
      <c r="L44" s="45">
        <v>39707</v>
      </c>
      <c r="M44" s="46">
        <v>3574</v>
      </c>
      <c r="N44" s="47">
        <v>39938</v>
      </c>
      <c r="O44" s="48">
        <v>4840</v>
      </c>
      <c r="P44" s="32">
        <v>40079</v>
      </c>
      <c r="Q44" s="49">
        <v>4029</v>
      </c>
      <c r="R44" s="40">
        <v>40304</v>
      </c>
      <c r="S44" s="50">
        <v>4311</v>
      </c>
      <c r="T44" s="40">
        <v>40444</v>
      </c>
      <c r="U44" s="50">
        <v>4299</v>
      </c>
      <c r="V44" s="40">
        <v>40667</v>
      </c>
      <c r="W44" s="50">
        <v>4564</v>
      </c>
      <c r="X44" s="40">
        <v>40799</v>
      </c>
      <c r="Y44" s="50">
        <v>4548</v>
      </c>
      <c r="Z44" s="40">
        <v>41046</v>
      </c>
      <c r="AA44" s="50">
        <v>3654</v>
      </c>
      <c r="AB44" s="40">
        <v>41163</v>
      </c>
      <c r="AC44" s="50">
        <v>5238</v>
      </c>
      <c r="AD44" s="40">
        <v>41396</v>
      </c>
      <c r="AE44" s="50">
        <v>5912</v>
      </c>
      <c r="AF44" s="40">
        <v>41548</v>
      </c>
      <c r="AG44" s="50">
        <v>5529</v>
      </c>
      <c r="AH44" s="228">
        <v>41781</v>
      </c>
      <c r="AI44" s="229">
        <v>5358</v>
      </c>
      <c r="AJ44" s="228">
        <v>41886</v>
      </c>
      <c r="AK44" s="229">
        <v>4863</v>
      </c>
      <c r="AL44" s="228">
        <v>42130</v>
      </c>
      <c r="AM44" s="229">
        <v>5259</v>
      </c>
      <c r="AN44" s="228">
        <v>42263</v>
      </c>
      <c r="AO44" s="229">
        <v>6619</v>
      </c>
      <c r="AP44" s="228">
        <v>42500</v>
      </c>
      <c r="AQ44" s="229">
        <v>4484</v>
      </c>
      <c r="AR44" s="228">
        <v>42621</v>
      </c>
      <c r="AS44" s="368">
        <v>5715</v>
      </c>
      <c r="AT44" s="228">
        <v>42865</v>
      </c>
      <c r="AU44" s="229">
        <v>5938</v>
      </c>
      <c r="AV44" s="228">
        <v>42985</v>
      </c>
      <c r="AW44" s="368">
        <v>4501</v>
      </c>
      <c r="AX44" s="369">
        <v>-414</v>
      </c>
      <c r="AY44" s="42">
        <v>-1857</v>
      </c>
      <c r="AZ44" s="42">
        <v>-531</v>
      </c>
      <c r="BA44" s="42">
        <v>-1402</v>
      </c>
      <c r="BB44" s="42">
        <v>-1060</v>
      </c>
      <c r="BC44" s="370">
        <v>-1132</v>
      </c>
      <c r="BD44" s="370">
        <v>-807</v>
      </c>
      <c r="BE44" s="370">
        <v>-883</v>
      </c>
      <c r="BF44" s="373">
        <v>-1717</v>
      </c>
      <c r="BG44" s="370">
        <v>-193</v>
      </c>
      <c r="BH44" s="237">
        <v>541</v>
      </c>
      <c r="BI44" s="237">
        <v>98</v>
      </c>
      <c r="BJ44" s="237">
        <v>-13</v>
      </c>
      <c r="BK44" s="237">
        <v>-568</v>
      </c>
      <c r="BL44" s="237">
        <v>-112</v>
      </c>
      <c r="BM44" s="237">
        <v>1188</v>
      </c>
      <c r="BN44" s="237">
        <v>-887</v>
      </c>
      <c r="BO44" s="237">
        <v>284</v>
      </c>
      <c r="BP44" s="237">
        <v>567</v>
      </c>
      <c r="BQ44" s="237">
        <v>-930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1:105" x14ac:dyDescent="0.15">
      <c r="A45" s="55">
        <v>63</v>
      </c>
      <c r="B45" s="56" t="s">
        <v>76</v>
      </c>
      <c r="C45" s="27" t="s">
        <v>95</v>
      </c>
      <c r="D45" s="28" t="s">
        <v>120</v>
      </c>
      <c r="E45" s="29" t="s">
        <v>32</v>
      </c>
      <c r="F45" s="30">
        <v>39217</v>
      </c>
      <c r="G45" s="31">
        <v>10653</v>
      </c>
      <c r="H45" s="30">
        <v>39352</v>
      </c>
      <c r="I45" s="31">
        <v>12535</v>
      </c>
      <c r="J45" s="32">
        <v>39575</v>
      </c>
      <c r="K45" s="44">
        <v>10800</v>
      </c>
      <c r="L45" s="45">
        <v>39707</v>
      </c>
      <c r="M45" s="46">
        <v>18973</v>
      </c>
      <c r="N45" s="47">
        <v>39938</v>
      </c>
      <c r="O45" s="48">
        <v>8087</v>
      </c>
      <c r="P45" s="32">
        <v>40078</v>
      </c>
      <c r="Q45" s="49">
        <v>10971</v>
      </c>
      <c r="R45" s="40">
        <v>40304</v>
      </c>
      <c r="S45" s="50">
        <v>10497</v>
      </c>
      <c r="T45" s="40">
        <v>40443</v>
      </c>
      <c r="U45" s="50">
        <v>10317</v>
      </c>
      <c r="V45" s="40">
        <v>40688</v>
      </c>
      <c r="W45" s="50">
        <v>9773</v>
      </c>
      <c r="X45" s="40">
        <v>40801</v>
      </c>
      <c r="Y45" s="50">
        <v>9879</v>
      </c>
      <c r="Z45" s="40">
        <v>41059</v>
      </c>
      <c r="AA45" s="50">
        <v>6601</v>
      </c>
      <c r="AB45" s="40">
        <v>41164</v>
      </c>
      <c r="AC45" s="50">
        <v>13358</v>
      </c>
      <c r="AD45" s="40">
        <v>41408</v>
      </c>
      <c r="AE45" s="50">
        <v>10628</v>
      </c>
      <c r="AF45" s="40">
        <v>41548</v>
      </c>
      <c r="AG45" s="50">
        <v>11376</v>
      </c>
      <c r="AH45" s="228">
        <v>41780</v>
      </c>
      <c r="AI45" s="229">
        <v>12018</v>
      </c>
      <c r="AJ45" s="228">
        <v>41899</v>
      </c>
      <c r="AK45" s="229">
        <v>8301</v>
      </c>
      <c r="AL45" s="228">
        <v>42152</v>
      </c>
      <c r="AM45" s="229">
        <v>10745</v>
      </c>
      <c r="AN45" s="228">
        <v>42264</v>
      </c>
      <c r="AO45" s="229">
        <v>11439</v>
      </c>
      <c r="AP45" s="228">
        <v>42500</v>
      </c>
      <c r="AQ45" s="229">
        <v>10165</v>
      </c>
      <c r="AR45" s="228">
        <v>42621</v>
      </c>
      <c r="AS45" s="368">
        <v>9465</v>
      </c>
      <c r="AT45" s="228">
        <v>42859</v>
      </c>
      <c r="AU45" s="229">
        <v>13654</v>
      </c>
      <c r="AV45" s="228">
        <v>42985</v>
      </c>
      <c r="AW45" s="368">
        <v>10725</v>
      </c>
      <c r="AX45" s="374">
        <v>147</v>
      </c>
      <c r="AY45" s="51">
        <v>6438</v>
      </c>
      <c r="AZ45" s="42">
        <v>-2566</v>
      </c>
      <c r="BA45" s="42">
        <v>-1564</v>
      </c>
      <c r="BB45" s="42">
        <v>-156</v>
      </c>
      <c r="BC45" s="370">
        <v>-2218</v>
      </c>
      <c r="BD45" s="370">
        <v>-880</v>
      </c>
      <c r="BE45" s="370">
        <v>-2656</v>
      </c>
      <c r="BF45" s="373">
        <v>-4052</v>
      </c>
      <c r="BG45" s="237">
        <v>823</v>
      </c>
      <c r="BH45" s="370">
        <v>-25</v>
      </c>
      <c r="BI45" s="370">
        <v>-1159</v>
      </c>
      <c r="BJ45" s="237">
        <v>1365</v>
      </c>
      <c r="BK45" s="237">
        <v>-4234</v>
      </c>
      <c r="BL45" s="237">
        <v>92</v>
      </c>
      <c r="BM45" s="237">
        <v>-1096</v>
      </c>
      <c r="BN45" s="237">
        <v>-488</v>
      </c>
      <c r="BO45" s="237">
        <v>-3070</v>
      </c>
      <c r="BP45" s="237">
        <v>3001</v>
      </c>
      <c r="BQ45" s="237">
        <v>-1810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1:105" x14ac:dyDescent="0.15">
      <c r="A46" s="55">
        <v>68</v>
      </c>
      <c r="B46" s="56" t="s">
        <v>76</v>
      </c>
      <c r="C46" s="27" t="s">
        <v>80</v>
      </c>
      <c r="D46" s="28" t="s">
        <v>120</v>
      </c>
      <c r="E46" s="29" t="s">
        <v>32</v>
      </c>
      <c r="F46" s="30">
        <v>39217</v>
      </c>
      <c r="G46" s="31">
        <v>11214</v>
      </c>
      <c r="H46" s="30">
        <v>39352</v>
      </c>
      <c r="I46" s="31">
        <v>12401</v>
      </c>
      <c r="J46" s="32">
        <v>39569</v>
      </c>
      <c r="K46" s="44">
        <v>11426</v>
      </c>
      <c r="L46" s="45">
        <v>39702</v>
      </c>
      <c r="M46" s="46">
        <v>14026</v>
      </c>
      <c r="N46" s="47">
        <v>39959</v>
      </c>
      <c r="O46" s="48">
        <v>8475</v>
      </c>
      <c r="P46" s="32">
        <v>40079</v>
      </c>
      <c r="Q46" s="49">
        <v>11771</v>
      </c>
      <c r="R46" s="40">
        <v>40303</v>
      </c>
      <c r="S46" s="50">
        <v>12065</v>
      </c>
      <c r="T46" s="40">
        <v>40443</v>
      </c>
      <c r="U46" s="50">
        <v>13896</v>
      </c>
      <c r="V46" s="40">
        <v>40668</v>
      </c>
      <c r="W46" s="50">
        <v>13185</v>
      </c>
      <c r="X46" s="40">
        <v>40801</v>
      </c>
      <c r="Y46" s="50">
        <v>11856</v>
      </c>
      <c r="Z46" s="40">
        <v>41059</v>
      </c>
      <c r="AA46" s="50">
        <v>9640</v>
      </c>
      <c r="AB46" s="40">
        <v>41165</v>
      </c>
      <c r="AC46" s="50">
        <v>13664</v>
      </c>
      <c r="AD46" s="40">
        <v>41396</v>
      </c>
      <c r="AE46" s="50">
        <v>13639</v>
      </c>
      <c r="AF46" s="40">
        <v>41548</v>
      </c>
      <c r="AG46" s="50">
        <v>13493</v>
      </c>
      <c r="AH46" s="228">
        <v>41773</v>
      </c>
      <c r="AI46" s="229">
        <v>16899</v>
      </c>
      <c r="AJ46" s="228">
        <v>41891</v>
      </c>
      <c r="AK46" s="229">
        <v>9794</v>
      </c>
      <c r="AL46" s="228">
        <v>42130</v>
      </c>
      <c r="AM46" s="229">
        <v>15263</v>
      </c>
      <c r="AN46" s="228">
        <v>42256</v>
      </c>
      <c r="AO46" s="229">
        <v>13880</v>
      </c>
      <c r="AP46" s="228">
        <v>42509</v>
      </c>
      <c r="AQ46" s="229">
        <v>16986</v>
      </c>
      <c r="AR46" s="228">
        <v>42635</v>
      </c>
      <c r="AS46" s="368">
        <v>15559</v>
      </c>
      <c r="AT46" s="228">
        <v>42866</v>
      </c>
      <c r="AU46" s="229">
        <v>16330</v>
      </c>
      <c r="AV46" s="228">
        <v>42991</v>
      </c>
      <c r="AW46" s="368">
        <v>17338</v>
      </c>
      <c r="AX46" s="374">
        <v>212</v>
      </c>
      <c r="AY46" s="51">
        <v>1625</v>
      </c>
      <c r="AZ46" s="42">
        <v>-2739</v>
      </c>
      <c r="BA46" s="42">
        <v>-630</v>
      </c>
      <c r="BB46" s="237">
        <v>851</v>
      </c>
      <c r="BC46" s="237">
        <v>1495</v>
      </c>
      <c r="BD46" s="237">
        <v>1971</v>
      </c>
      <c r="BE46" s="370">
        <v>-545</v>
      </c>
      <c r="BF46" s="373">
        <v>-1574</v>
      </c>
      <c r="BG46" s="237">
        <v>1263</v>
      </c>
      <c r="BH46" s="237">
        <v>2425</v>
      </c>
      <c r="BI46" s="237">
        <v>1092</v>
      </c>
      <c r="BJ46" s="237">
        <v>5685</v>
      </c>
      <c r="BK46" s="237">
        <v>-2607</v>
      </c>
      <c r="BL46" s="237">
        <v>4049</v>
      </c>
      <c r="BM46" s="237">
        <v>1479</v>
      </c>
      <c r="BN46" s="237">
        <v>5772</v>
      </c>
      <c r="BO46" s="237">
        <v>3158</v>
      </c>
      <c r="BP46" s="237">
        <v>5116</v>
      </c>
      <c r="BQ46" s="237">
        <v>4937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1:105" x14ac:dyDescent="0.15">
      <c r="A47" s="25">
        <v>72</v>
      </c>
      <c r="B47" s="26" t="s">
        <v>121</v>
      </c>
      <c r="C47" s="27" t="s">
        <v>122</v>
      </c>
      <c r="D47" s="28" t="s">
        <v>123</v>
      </c>
      <c r="E47" s="29" t="s">
        <v>124</v>
      </c>
      <c r="F47" s="30">
        <v>39219</v>
      </c>
      <c r="G47" s="31">
        <v>4106</v>
      </c>
      <c r="H47" s="30">
        <v>39351</v>
      </c>
      <c r="I47" s="31">
        <v>4398</v>
      </c>
      <c r="J47" s="32">
        <v>39569</v>
      </c>
      <c r="K47" s="44">
        <v>4594</v>
      </c>
      <c r="L47" s="45">
        <v>39709</v>
      </c>
      <c r="M47" s="46">
        <v>5184</v>
      </c>
      <c r="N47" s="47">
        <v>39940</v>
      </c>
      <c r="O47" s="48">
        <v>4575</v>
      </c>
      <c r="P47" s="32">
        <v>40071</v>
      </c>
      <c r="Q47" s="49">
        <v>3551</v>
      </c>
      <c r="R47" s="57">
        <v>40302</v>
      </c>
      <c r="S47" s="50">
        <v>4116</v>
      </c>
      <c r="T47" s="57">
        <v>40443</v>
      </c>
      <c r="U47" s="50">
        <v>4279</v>
      </c>
      <c r="V47" s="57">
        <v>40682</v>
      </c>
      <c r="W47" s="50">
        <v>5929</v>
      </c>
      <c r="X47" s="40">
        <v>40800</v>
      </c>
      <c r="Y47" s="50">
        <v>5977</v>
      </c>
      <c r="Z47" s="40">
        <v>41046</v>
      </c>
      <c r="AA47" s="50">
        <v>3408</v>
      </c>
      <c r="AB47" s="40">
        <v>41199</v>
      </c>
      <c r="AC47" s="50">
        <v>4761</v>
      </c>
      <c r="AD47" s="40">
        <v>41396</v>
      </c>
      <c r="AE47" s="50">
        <v>3556</v>
      </c>
      <c r="AF47" s="40">
        <v>74426</v>
      </c>
      <c r="AG47" s="50">
        <v>5683</v>
      </c>
      <c r="AH47" s="228">
        <v>41773</v>
      </c>
      <c r="AI47" s="229">
        <v>4926</v>
      </c>
      <c r="AJ47" s="228">
        <v>41893</v>
      </c>
      <c r="AK47" s="229">
        <v>5356</v>
      </c>
      <c r="AL47" s="228">
        <v>42130</v>
      </c>
      <c r="AM47" s="229">
        <v>4757</v>
      </c>
      <c r="AN47" s="228">
        <v>42257</v>
      </c>
      <c r="AO47" s="229">
        <v>5667</v>
      </c>
      <c r="AP47" s="228">
        <v>42500</v>
      </c>
      <c r="AQ47" s="229">
        <v>5240</v>
      </c>
      <c r="AR47" s="228">
        <v>42635</v>
      </c>
      <c r="AS47" s="368">
        <v>4646</v>
      </c>
      <c r="AT47" s="228">
        <v>42865</v>
      </c>
      <c r="AU47" s="229">
        <v>4618</v>
      </c>
      <c r="AV47" s="228">
        <v>42991</v>
      </c>
      <c r="AW47" s="368">
        <v>4375</v>
      </c>
      <c r="AX47" s="374">
        <v>488</v>
      </c>
      <c r="AY47" s="51">
        <v>786</v>
      </c>
      <c r="AZ47" s="51">
        <v>469</v>
      </c>
      <c r="BA47" s="42">
        <v>-847</v>
      </c>
      <c r="BB47" s="237">
        <v>10</v>
      </c>
      <c r="BC47" s="370">
        <v>-119</v>
      </c>
      <c r="BD47" s="237">
        <v>1823</v>
      </c>
      <c r="BE47" s="237">
        <v>1579</v>
      </c>
      <c r="BF47" s="373">
        <v>-698</v>
      </c>
      <c r="BG47" s="237">
        <v>363</v>
      </c>
      <c r="BH47" s="370">
        <v>-550</v>
      </c>
      <c r="BI47" s="237">
        <v>1285</v>
      </c>
      <c r="BJ47" s="237">
        <v>820</v>
      </c>
      <c r="BK47" s="237">
        <v>958</v>
      </c>
      <c r="BL47" s="237">
        <v>651</v>
      </c>
      <c r="BM47" s="237">
        <v>1269</v>
      </c>
      <c r="BN47" s="237">
        <v>1134</v>
      </c>
      <c r="BO47" s="237">
        <v>248</v>
      </c>
      <c r="BP47" s="237">
        <v>512</v>
      </c>
      <c r="BQ47" s="237">
        <v>-23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1:105" x14ac:dyDescent="0.15">
      <c r="A48" s="25">
        <v>73</v>
      </c>
      <c r="B48" s="26" t="s">
        <v>121</v>
      </c>
      <c r="C48" s="27" t="s">
        <v>125</v>
      </c>
      <c r="D48" s="28" t="s">
        <v>122</v>
      </c>
      <c r="E48" s="29" t="s">
        <v>126</v>
      </c>
      <c r="F48" s="30">
        <v>39211</v>
      </c>
      <c r="G48" s="31">
        <v>4753</v>
      </c>
      <c r="H48" s="30">
        <v>39351</v>
      </c>
      <c r="I48" s="31">
        <v>8401</v>
      </c>
      <c r="J48" s="32">
        <v>39569</v>
      </c>
      <c r="K48" s="44">
        <v>6851</v>
      </c>
      <c r="L48" s="45">
        <v>39709</v>
      </c>
      <c r="M48" s="46">
        <v>3541</v>
      </c>
      <c r="N48" s="47">
        <v>39940</v>
      </c>
      <c r="O48" s="48">
        <v>10839</v>
      </c>
      <c r="P48" s="32">
        <v>40071</v>
      </c>
      <c r="Q48" s="49">
        <v>7483</v>
      </c>
      <c r="R48" s="57">
        <v>40302</v>
      </c>
      <c r="S48" s="50">
        <v>10144</v>
      </c>
      <c r="T48" s="57">
        <v>40443</v>
      </c>
      <c r="U48" s="50">
        <v>14738</v>
      </c>
      <c r="V48" s="57">
        <v>40674</v>
      </c>
      <c r="W48" s="50">
        <v>10249</v>
      </c>
      <c r="X48" s="40">
        <v>40806</v>
      </c>
      <c r="Y48" s="50">
        <v>9941</v>
      </c>
      <c r="Z48" s="40">
        <v>41045</v>
      </c>
      <c r="AA48" s="50">
        <v>2972</v>
      </c>
      <c r="AB48" s="40">
        <v>41164</v>
      </c>
      <c r="AC48" s="50">
        <v>8772</v>
      </c>
      <c r="AD48" s="40">
        <v>41396</v>
      </c>
      <c r="AE48" s="50">
        <v>9288</v>
      </c>
      <c r="AF48" s="40">
        <v>41555</v>
      </c>
      <c r="AG48" s="50">
        <v>8868</v>
      </c>
      <c r="AH48" s="228">
        <v>41779</v>
      </c>
      <c r="AI48" s="229">
        <v>8668</v>
      </c>
      <c r="AJ48" s="228">
        <v>41893</v>
      </c>
      <c r="AK48" s="229">
        <v>8781</v>
      </c>
      <c r="AL48" s="228">
        <v>42130</v>
      </c>
      <c r="AM48" s="229">
        <v>8479</v>
      </c>
      <c r="AN48" s="228">
        <v>42263</v>
      </c>
      <c r="AO48" s="229">
        <v>8648</v>
      </c>
      <c r="AP48" s="228">
        <v>42501</v>
      </c>
      <c r="AQ48" s="229">
        <v>9190</v>
      </c>
      <c r="AR48" s="228">
        <v>42640</v>
      </c>
      <c r="AS48" s="368">
        <v>8768</v>
      </c>
      <c r="AT48" s="228">
        <v>42864</v>
      </c>
      <c r="AU48" s="229">
        <v>8534</v>
      </c>
      <c r="AV48" s="228">
        <v>42985</v>
      </c>
      <c r="AW48" s="368">
        <v>8450</v>
      </c>
      <c r="AX48" s="374">
        <v>2098</v>
      </c>
      <c r="AY48" s="42">
        <v>-4860</v>
      </c>
      <c r="AZ48" s="51">
        <v>6086</v>
      </c>
      <c r="BA48" s="42">
        <v>-918</v>
      </c>
      <c r="BB48" s="237">
        <v>5391</v>
      </c>
      <c r="BC48" s="237">
        <v>6337</v>
      </c>
      <c r="BD48" s="237">
        <v>5496</v>
      </c>
      <c r="BE48" s="237">
        <v>1540</v>
      </c>
      <c r="BF48" s="373">
        <v>-1781</v>
      </c>
      <c r="BG48" s="237">
        <v>371</v>
      </c>
      <c r="BH48" s="237">
        <v>4535</v>
      </c>
      <c r="BI48" s="237">
        <v>467</v>
      </c>
      <c r="BJ48" s="237">
        <v>3915</v>
      </c>
      <c r="BK48" s="237">
        <v>380</v>
      </c>
      <c r="BL48" s="237">
        <v>3726</v>
      </c>
      <c r="BM48" s="237">
        <v>247</v>
      </c>
      <c r="BN48" s="237">
        <v>4437</v>
      </c>
      <c r="BO48" s="237">
        <v>367</v>
      </c>
      <c r="BP48" s="237">
        <v>3781</v>
      </c>
      <c r="BQ48" s="237">
        <v>49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1:105" x14ac:dyDescent="0.15">
      <c r="A49" s="25">
        <v>74</v>
      </c>
      <c r="B49" s="26" t="s">
        <v>121</v>
      </c>
      <c r="C49" s="27" t="s">
        <v>127</v>
      </c>
      <c r="D49" s="28" t="s">
        <v>128</v>
      </c>
      <c r="E49" s="29" t="s">
        <v>129</v>
      </c>
      <c r="F49" s="30">
        <v>39212</v>
      </c>
      <c r="G49" s="31">
        <v>4356</v>
      </c>
      <c r="H49" s="30">
        <v>39351</v>
      </c>
      <c r="I49" s="31">
        <v>3127</v>
      </c>
      <c r="J49" s="32">
        <v>39567</v>
      </c>
      <c r="K49" s="44">
        <v>4355</v>
      </c>
      <c r="L49" s="45">
        <v>39707</v>
      </c>
      <c r="M49" s="46">
        <v>4216</v>
      </c>
      <c r="N49" s="47">
        <v>39940</v>
      </c>
      <c r="O49" s="48">
        <v>4351</v>
      </c>
      <c r="P49" s="32">
        <v>40071</v>
      </c>
      <c r="Q49" s="49">
        <v>4407</v>
      </c>
      <c r="R49" s="57">
        <v>40311</v>
      </c>
      <c r="S49" s="50">
        <v>4232</v>
      </c>
      <c r="T49" s="57">
        <v>40458</v>
      </c>
      <c r="U49" s="50">
        <v>4039</v>
      </c>
      <c r="V49" s="57">
        <v>40675</v>
      </c>
      <c r="W49" s="50">
        <v>3971</v>
      </c>
      <c r="X49" s="40">
        <v>40806</v>
      </c>
      <c r="Y49" s="50">
        <v>4435</v>
      </c>
      <c r="Z49" s="40">
        <v>41031</v>
      </c>
      <c r="AA49" s="50">
        <v>2985</v>
      </c>
      <c r="AB49" s="40">
        <v>41163</v>
      </c>
      <c r="AC49" s="50">
        <v>4530</v>
      </c>
      <c r="AD49" s="40">
        <v>41395</v>
      </c>
      <c r="AE49" s="50">
        <v>5334</v>
      </c>
      <c r="AF49" s="40">
        <v>41550</v>
      </c>
      <c r="AG49" s="50">
        <v>5008</v>
      </c>
      <c r="AH49" s="228">
        <v>41773</v>
      </c>
      <c r="AI49" s="229">
        <v>4128</v>
      </c>
      <c r="AJ49" s="228">
        <v>41893</v>
      </c>
      <c r="AK49" s="229">
        <v>4566</v>
      </c>
      <c r="AL49" s="228">
        <v>42138</v>
      </c>
      <c r="AM49" s="229">
        <v>5267</v>
      </c>
      <c r="AN49" s="228">
        <v>42256</v>
      </c>
      <c r="AO49" s="229">
        <v>3653</v>
      </c>
      <c r="AP49" s="228">
        <v>42500</v>
      </c>
      <c r="AQ49" s="229">
        <v>5007</v>
      </c>
      <c r="AR49" s="228">
        <v>42633</v>
      </c>
      <c r="AS49" s="368">
        <v>3818</v>
      </c>
      <c r="AT49" s="228">
        <v>42858</v>
      </c>
      <c r="AU49" s="229">
        <v>5835</v>
      </c>
      <c r="AV49" s="228">
        <v>42985</v>
      </c>
      <c r="AW49" s="368">
        <v>4765</v>
      </c>
      <c r="AX49" s="369">
        <v>-1</v>
      </c>
      <c r="AY49" s="51">
        <v>1089</v>
      </c>
      <c r="AZ49" s="42">
        <v>-5</v>
      </c>
      <c r="BA49" s="51">
        <v>1280</v>
      </c>
      <c r="BB49" s="42">
        <v>-124</v>
      </c>
      <c r="BC49" s="237">
        <v>912</v>
      </c>
      <c r="BD49" s="370">
        <v>-385</v>
      </c>
      <c r="BE49" s="237">
        <v>1308</v>
      </c>
      <c r="BF49" s="373">
        <v>-1371</v>
      </c>
      <c r="BG49" s="237">
        <v>1403</v>
      </c>
      <c r="BH49" s="237">
        <v>978</v>
      </c>
      <c r="BI49" s="237">
        <v>1881</v>
      </c>
      <c r="BJ49" s="237">
        <v>-228</v>
      </c>
      <c r="BK49" s="237">
        <v>1439</v>
      </c>
      <c r="BL49" s="237">
        <v>911</v>
      </c>
      <c r="BM49" s="237">
        <v>526</v>
      </c>
      <c r="BN49" s="237">
        <v>651</v>
      </c>
      <c r="BO49" s="237">
        <v>691</v>
      </c>
      <c r="BP49" s="237">
        <v>1479</v>
      </c>
      <c r="BQ49" s="237">
        <v>1638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15">
      <c r="A50" s="25">
        <v>77</v>
      </c>
      <c r="B50" s="26" t="s">
        <v>121</v>
      </c>
      <c r="C50" s="27" t="s">
        <v>130</v>
      </c>
      <c r="D50" s="28" t="s">
        <v>131</v>
      </c>
      <c r="E50" s="29" t="s">
        <v>132</v>
      </c>
      <c r="F50" s="30">
        <v>39219</v>
      </c>
      <c r="G50" s="31">
        <v>3280</v>
      </c>
      <c r="H50" s="30">
        <v>39352</v>
      </c>
      <c r="I50" s="31">
        <v>2988</v>
      </c>
      <c r="J50" s="32">
        <v>39575</v>
      </c>
      <c r="K50" s="44">
        <v>3442</v>
      </c>
      <c r="L50" s="45">
        <v>39714</v>
      </c>
      <c r="M50" s="46">
        <v>3784</v>
      </c>
      <c r="N50" s="47">
        <v>39940</v>
      </c>
      <c r="O50" s="48">
        <v>3564</v>
      </c>
      <c r="P50" s="32">
        <v>40071</v>
      </c>
      <c r="Q50" s="49">
        <v>3811</v>
      </c>
      <c r="R50" s="57">
        <v>40311</v>
      </c>
      <c r="S50" s="50">
        <v>3747</v>
      </c>
      <c r="T50" s="57">
        <v>40436</v>
      </c>
      <c r="U50" s="50">
        <v>3997</v>
      </c>
      <c r="V50" s="57">
        <v>40675</v>
      </c>
      <c r="W50" s="50">
        <v>3977</v>
      </c>
      <c r="X50" s="40">
        <v>40807</v>
      </c>
      <c r="Y50" s="50">
        <v>3531</v>
      </c>
      <c r="Z50" s="40">
        <v>41039</v>
      </c>
      <c r="AA50" s="50">
        <v>1904</v>
      </c>
      <c r="AB50" s="40">
        <v>41163</v>
      </c>
      <c r="AC50" s="50">
        <v>3427</v>
      </c>
      <c r="AD50" s="40">
        <v>41410</v>
      </c>
      <c r="AE50" s="50">
        <v>2973</v>
      </c>
      <c r="AF50" s="40">
        <v>41542</v>
      </c>
      <c r="AG50" s="50">
        <v>3392</v>
      </c>
      <c r="AH50" s="228">
        <v>41774</v>
      </c>
      <c r="AI50" s="229">
        <v>4635</v>
      </c>
      <c r="AJ50" s="228">
        <v>41914</v>
      </c>
      <c r="AK50" s="229">
        <v>3240</v>
      </c>
      <c r="AL50" s="228">
        <v>42130</v>
      </c>
      <c r="AM50" s="229">
        <v>3709</v>
      </c>
      <c r="AN50" s="228">
        <v>42256</v>
      </c>
      <c r="AO50" s="58">
        <v>4146</v>
      </c>
      <c r="AP50" s="228">
        <v>42501</v>
      </c>
      <c r="AQ50" s="229">
        <v>3577</v>
      </c>
      <c r="AR50" s="228">
        <v>42628</v>
      </c>
      <c r="AS50" s="376">
        <v>3719</v>
      </c>
      <c r="AT50" s="228">
        <v>42859</v>
      </c>
      <c r="AU50" s="229">
        <v>3545</v>
      </c>
      <c r="AV50" s="228">
        <v>42990</v>
      </c>
      <c r="AW50" s="368">
        <v>1691</v>
      </c>
      <c r="AX50" s="374">
        <v>162</v>
      </c>
      <c r="AY50" s="51">
        <v>796</v>
      </c>
      <c r="AZ50" s="51">
        <v>284</v>
      </c>
      <c r="BA50" s="51">
        <v>823</v>
      </c>
      <c r="BB50" s="237">
        <v>467</v>
      </c>
      <c r="BC50" s="237">
        <v>1009</v>
      </c>
      <c r="BD50" s="237">
        <v>697</v>
      </c>
      <c r="BE50" s="237">
        <v>543</v>
      </c>
      <c r="BF50" s="373">
        <v>-1376</v>
      </c>
      <c r="BG50" s="237">
        <v>439</v>
      </c>
      <c r="BH50" s="370">
        <v>-307</v>
      </c>
      <c r="BI50" s="237">
        <v>404</v>
      </c>
      <c r="BJ50" s="237">
        <v>1355</v>
      </c>
      <c r="BK50" s="237">
        <v>252</v>
      </c>
      <c r="BL50" s="237">
        <v>429</v>
      </c>
      <c r="BM50" s="237">
        <v>1158</v>
      </c>
      <c r="BN50" s="237">
        <v>297</v>
      </c>
      <c r="BO50" s="237">
        <v>731</v>
      </c>
      <c r="BP50" s="237">
        <v>265</v>
      </c>
      <c r="BQ50" s="237">
        <v>-1297</v>
      </c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x14ac:dyDescent="0.15">
      <c r="A51" s="25">
        <v>80</v>
      </c>
      <c r="B51" s="26" t="s">
        <v>121</v>
      </c>
      <c r="C51" s="27" t="s">
        <v>133</v>
      </c>
      <c r="D51" s="28" t="s">
        <v>134</v>
      </c>
      <c r="E51" s="29" t="s">
        <v>135</v>
      </c>
      <c r="F51" s="30">
        <v>39219</v>
      </c>
      <c r="G51" s="31">
        <v>11407</v>
      </c>
      <c r="H51" s="30">
        <v>39352</v>
      </c>
      <c r="I51" s="31">
        <v>12671</v>
      </c>
      <c r="J51" s="32">
        <v>39567</v>
      </c>
      <c r="K51" s="44">
        <v>8011</v>
      </c>
      <c r="L51" s="45">
        <v>39702</v>
      </c>
      <c r="M51" s="46">
        <v>9860</v>
      </c>
      <c r="N51" s="47">
        <v>39952</v>
      </c>
      <c r="O51" s="48">
        <v>9724</v>
      </c>
      <c r="P51" s="32">
        <v>40072</v>
      </c>
      <c r="Q51" s="49">
        <v>10148</v>
      </c>
      <c r="R51" s="32">
        <v>40310</v>
      </c>
      <c r="S51" s="50">
        <v>7372</v>
      </c>
      <c r="T51" s="32">
        <v>40437</v>
      </c>
      <c r="U51" s="50">
        <v>7149</v>
      </c>
      <c r="V51" s="32">
        <v>40682</v>
      </c>
      <c r="W51" s="50">
        <v>11961</v>
      </c>
      <c r="X51" s="40">
        <v>40794</v>
      </c>
      <c r="Y51" s="50">
        <v>13426</v>
      </c>
      <c r="Z51" s="40">
        <v>41032</v>
      </c>
      <c r="AA51" s="50">
        <v>7315</v>
      </c>
      <c r="AB51" s="40">
        <v>41163</v>
      </c>
      <c r="AC51" s="50">
        <v>9346</v>
      </c>
      <c r="AD51" s="40">
        <v>41408</v>
      </c>
      <c r="AE51" s="50">
        <v>8935</v>
      </c>
      <c r="AF51" s="40">
        <v>41541</v>
      </c>
      <c r="AG51" s="50">
        <v>7896</v>
      </c>
      <c r="AH51" s="228">
        <v>41774</v>
      </c>
      <c r="AI51" s="229">
        <v>10063</v>
      </c>
      <c r="AJ51" s="228">
        <v>41914</v>
      </c>
      <c r="AK51" s="229">
        <v>10097</v>
      </c>
      <c r="AL51" s="228">
        <v>42137</v>
      </c>
      <c r="AM51" s="229">
        <v>6715</v>
      </c>
      <c r="AN51" s="228">
        <v>42256</v>
      </c>
      <c r="AO51" s="58">
        <v>8924</v>
      </c>
      <c r="AP51" s="228">
        <v>42495</v>
      </c>
      <c r="AQ51" s="229">
        <v>6167</v>
      </c>
      <c r="AR51" s="228">
        <v>42628</v>
      </c>
      <c r="AS51" s="376">
        <v>6383</v>
      </c>
      <c r="AT51" s="228">
        <v>42865</v>
      </c>
      <c r="AU51" s="229">
        <v>9075</v>
      </c>
      <c r="AV51" s="228">
        <v>42984</v>
      </c>
      <c r="AW51" s="368">
        <v>10284</v>
      </c>
      <c r="AX51" s="369">
        <v>-3396</v>
      </c>
      <c r="AY51" s="42">
        <v>-2811</v>
      </c>
      <c r="AZ51" s="42">
        <v>-1683</v>
      </c>
      <c r="BA51" s="42">
        <v>-2523</v>
      </c>
      <c r="BB51" s="42">
        <v>-4035</v>
      </c>
      <c r="BC51" s="370">
        <v>-5522</v>
      </c>
      <c r="BD51" s="237">
        <v>554</v>
      </c>
      <c r="BE51" s="237">
        <v>755</v>
      </c>
      <c r="BF51" s="373">
        <v>-4092</v>
      </c>
      <c r="BG51" s="370">
        <v>-3325</v>
      </c>
      <c r="BH51" s="370">
        <v>-2472</v>
      </c>
      <c r="BI51" s="370">
        <v>-4775</v>
      </c>
      <c r="BJ51" s="237">
        <v>-1344</v>
      </c>
      <c r="BK51" s="237">
        <v>-2574</v>
      </c>
      <c r="BL51" s="237">
        <v>-4692</v>
      </c>
      <c r="BM51" s="237">
        <v>-3747</v>
      </c>
      <c r="BN51" s="237">
        <v>-5240</v>
      </c>
      <c r="BO51" s="237">
        <v>-6288</v>
      </c>
      <c r="BP51" s="237">
        <v>-2332</v>
      </c>
      <c r="BQ51" s="237">
        <v>-2387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15">
      <c r="A52" s="25">
        <v>82</v>
      </c>
      <c r="B52" s="26" t="s">
        <v>121</v>
      </c>
      <c r="C52" s="27" t="s">
        <v>136</v>
      </c>
      <c r="D52" s="28" t="s">
        <v>122</v>
      </c>
      <c r="E52" s="29" t="s">
        <v>137</v>
      </c>
      <c r="F52" s="30">
        <v>39212</v>
      </c>
      <c r="G52" s="31">
        <v>6685</v>
      </c>
      <c r="H52" s="30">
        <v>39352</v>
      </c>
      <c r="I52" s="31">
        <v>5818</v>
      </c>
      <c r="J52" s="32">
        <v>39568</v>
      </c>
      <c r="K52" s="44">
        <v>5548</v>
      </c>
      <c r="L52" s="45">
        <v>39701</v>
      </c>
      <c r="M52" s="46">
        <v>4706</v>
      </c>
      <c r="N52" s="47">
        <v>39954</v>
      </c>
      <c r="O52" s="48">
        <v>5406</v>
      </c>
      <c r="P52" s="32">
        <v>40072</v>
      </c>
      <c r="Q52" s="49">
        <v>7670</v>
      </c>
      <c r="R52" s="40">
        <v>40304</v>
      </c>
      <c r="S52" s="50">
        <v>6559</v>
      </c>
      <c r="T52" s="40">
        <v>40429</v>
      </c>
      <c r="U52" s="50">
        <v>7235</v>
      </c>
      <c r="V52" s="40">
        <v>40681</v>
      </c>
      <c r="W52" s="50">
        <v>8323</v>
      </c>
      <c r="X52" s="40">
        <v>40801</v>
      </c>
      <c r="Y52" s="50">
        <v>6043</v>
      </c>
      <c r="Z52" s="40">
        <v>41052</v>
      </c>
      <c r="AA52" s="50">
        <v>5932</v>
      </c>
      <c r="AB52" s="40">
        <v>41163</v>
      </c>
      <c r="AC52" s="50">
        <v>7948</v>
      </c>
      <c r="AD52" s="40">
        <v>41408</v>
      </c>
      <c r="AE52" s="50">
        <v>8751</v>
      </c>
      <c r="AF52" s="40">
        <v>41541</v>
      </c>
      <c r="AG52" s="50">
        <v>7998</v>
      </c>
      <c r="AH52" s="228">
        <v>41788</v>
      </c>
      <c r="AI52" s="229">
        <v>8045</v>
      </c>
      <c r="AJ52" s="228">
        <v>41898</v>
      </c>
      <c r="AK52" s="229">
        <v>8105</v>
      </c>
      <c r="AL52" s="228">
        <v>42157</v>
      </c>
      <c r="AM52" s="229">
        <v>8040</v>
      </c>
      <c r="AN52" s="228">
        <v>42257</v>
      </c>
      <c r="AO52" s="58">
        <v>8652</v>
      </c>
      <c r="AP52" s="228">
        <v>42502</v>
      </c>
      <c r="AQ52" s="229">
        <v>7775</v>
      </c>
      <c r="AR52" s="228">
        <v>42635</v>
      </c>
      <c r="AS52" s="376">
        <v>8379</v>
      </c>
      <c r="AT52" s="228">
        <v>42865</v>
      </c>
      <c r="AU52" s="229">
        <v>8993</v>
      </c>
      <c r="AV52" s="228">
        <v>42990</v>
      </c>
      <c r="AW52" s="368">
        <v>11109</v>
      </c>
      <c r="AX52" s="369">
        <v>-1137</v>
      </c>
      <c r="AY52" s="42">
        <v>-1112</v>
      </c>
      <c r="AZ52" s="42">
        <v>-1279</v>
      </c>
      <c r="BA52" s="51">
        <v>1852</v>
      </c>
      <c r="BB52" s="42">
        <v>-126</v>
      </c>
      <c r="BC52" s="237">
        <v>1417</v>
      </c>
      <c r="BD52" s="237">
        <v>1638</v>
      </c>
      <c r="BE52" s="237">
        <v>225</v>
      </c>
      <c r="BF52" s="373">
        <v>-753</v>
      </c>
      <c r="BG52" s="237">
        <v>2130</v>
      </c>
      <c r="BH52" s="237">
        <v>2066</v>
      </c>
      <c r="BI52" s="237">
        <v>2180</v>
      </c>
      <c r="BJ52" s="237">
        <v>1360</v>
      </c>
      <c r="BK52" s="237">
        <v>2287</v>
      </c>
      <c r="BL52" s="237">
        <v>1355</v>
      </c>
      <c r="BM52" s="237">
        <v>2834</v>
      </c>
      <c r="BN52" s="237">
        <v>1090</v>
      </c>
      <c r="BO52" s="237">
        <v>2561</v>
      </c>
      <c r="BP52" s="237">
        <v>2308</v>
      </c>
      <c r="BQ52" s="237">
        <v>5291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15">
      <c r="A53" s="25">
        <v>85</v>
      </c>
      <c r="B53" s="26" t="s">
        <v>121</v>
      </c>
      <c r="C53" s="27" t="s">
        <v>138</v>
      </c>
      <c r="D53" s="28" t="s">
        <v>139</v>
      </c>
      <c r="E53" s="29" t="s">
        <v>140</v>
      </c>
      <c r="F53" s="30">
        <v>39212</v>
      </c>
      <c r="G53" s="31">
        <v>5324</v>
      </c>
      <c r="H53" s="30">
        <v>39357</v>
      </c>
      <c r="I53" s="31">
        <v>5867</v>
      </c>
      <c r="J53" s="32">
        <v>39574</v>
      </c>
      <c r="K53" s="44">
        <v>6221</v>
      </c>
      <c r="L53" s="45">
        <v>39716</v>
      </c>
      <c r="M53" s="46">
        <v>4978</v>
      </c>
      <c r="N53" s="47">
        <v>39952</v>
      </c>
      <c r="O53" s="48">
        <v>5135</v>
      </c>
      <c r="P53" s="32">
        <v>40072</v>
      </c>
      <c r="Q53" s="49">
        <v>5053</v>
      </c>
      <c r="R53" s="40">
        <v>40303</v>
      </c>
      <c r="S53" s="50">
        <v>4634</v>
      </c>
      <c r="T53" s="40">
        <v>40435</v>
      </c>
      <c r="U53" s="50">
        <v>5641</v>
      </c>
      <c r="V53" s="40">
        <v>40675</v>
      </c>
      <c r="W53" s="50">
        <v>5433</v>
      </c>
      <c r="X53" s="40">
        <v>40794</v>
      </c>
      <c r="Y53" s="50">
        <v>5349</v>
      </c>
      <c r="Z53" s="40">
        <v>41059</v>
      </c>
      <c r="AA53" s="50">
        <v>3596</v>
      </c>
      <c r="AB53" s="40">
        <v>41163</v>
      </c>
      <c r="AC53" s="50">
        <v>4588</v>
      </c>
      <c r="AD53" s="40">
        <v>41401</v>
      </c>
      <c r="AE53" s="50">
        <v>4999</v>
      </c>
      <c r="AF53" s="40">
        <v>41550</v>
      </c>
      <c r="AG53" s="50">
        <v>4681</v>
      </c>
      <c r="AH53" s="228">
        <v>41773</v>
      </c>
      <c r="AI53" s="229">
        <v>4948</v>
      </c>
      <c r="AJ53" s="228">
        <v>41886</v>
      </c>
      <c r="AK53" s="229">
        <v>4351</v>
      </c>
      <c r="AL53" s="228">
        <v>42143</v>
      </c>
      <c r="AM53" s="229">
        <v>3756</v>
      </c>
      <c r="AN53" s="228">
        <v>42263</v>
      </c>
      <c r="AO53" s="58">
        <v>2141</v>
      </c>
      <c r="AP53" s="228">
        <v>42501</v>
      </c>
      <c r="AQ53" s="229">
        <v>4035</v>
      </c>
      <c r="AR53" s="228">
        <v>42627</v>
      </c>
      <c r="AS53" s="376">
        <v>4110</v>
      </c>
      <c r="AT53" s="228">
        <v>42859</v>
      </c>
      <c r="AU53" s="229">
        <v>4242</v>
      </c>
      <c r="AV53" s="228">
        <v>42991</v>
      </c>
      <c r="AW53" s="368">
        <v>3736</v>
      </c>
      <c r="AX53" s="374">
        <v>897</v>
      </c>
      <c r="AY53" s="42">
        <v>-889</v>
      </c>
      <c r="AZ53" s="42">
        <v>-189</v>
      </c>
      <c r="BA53" s="42">
        <v>-814</v>
      </c>
      <c r="BB53" s="42">
        <v>-690</v>
      </c>
      <c r="BC53" s="370">
        <v>-226</v>
      </c>
      <c r="BD53" s="237">
        <v>109</v>
      </c>
      <c r="BE53" s="370">
        <v>-518</v>
      </c>
      <c r="BF53" s="373">
        <v>-1728</v>
      </c>
      <c r="BG53" s="370">
        <v>-1279</v>
      </c>
      <c r="BH53" s="370">
        <v>-325</v>
      </c>
      <c r="BI53" s="370">
        <v>-1186</v>
      </c>
      <c r="BJ53" s="237">
        <v>-376</v>
      </c>
      <c r="BK53" s="237">
        <v>-1516</v>
      </c>
      <c r="BL53" s="237">
        <v>-1568</v>
      </c>
      <c r="BM53" s="237">
        <v>-3726</v>
      </c>
      <c r="BN53" s="237">
        <v>-1289</v>
      </c>
      <c r="BO53" s="237">
        <v>-1757</v>
      </c>
      <c r="BP53" s="237">
        <v>-1082</v>
      </c>
      <c r="BQ53" s="237">
        <v>-2131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spans="1:105" x14ac:dyDescent="0.15">
      <c r="A54" s="55">
        <v>98</v>
      </c>
      <c r="B54" s="56" t="s">
        <v>141</v>
      </c>
      <c r="C54" s="27" t="s">
        <v>142</v>
      </c>
      <c r="D54" s="28" t="s">
        <v>143</v>
      </c>
      <c r="E54" s="29"/>
      <c r="F54" s="30">
        <v>39210</v>
      </c>
      <c r="G54" s="31">
        <v>1268</v>
      </c>
      <c r="H54" s="30">
        <v>39352</v>
      </c>
      <c r="I54" s="31">
        <v>1465</v>
      </c>
      <c r="J54" s="32">
        <v>39569</v>
      </c>
      <c r="K54" s="44">
        <v>1871</v>
      </c>
      <c r="L54" s="45">
        <v>39702</v>
      </c>
      <c r="M54" s="46">
        <v>2078</v>
      </c>
      <c r="N54" s="47">
        <v>39940</v>
      </c>
      <c r="O54" s="48">
        <v>1981</v>
      </c>
      <c r="P54" s="32">
        <v>40085</v>
      </c>
      <c r="Q54" s="49">
        <v>1439</v>
      </c>
      <c r="R54" s="40">
        <v>40310</v>
      </c>
      <c r="S54" s="50">
        <v>1688</v>
      </c>
      <c r="T54" s="40">
        <v>40436</v>
      </c>
      <c r="U54" s="50">
        <v>1852</v>
      </c>
      <c r="V54" s="40">
        <v>40668</v>
      </c>
      <c r="W54" s="50">
        <v>1624</v>
      </c>
      <c r="X54" s="40">
        <v>40794</v>
      </c>
      <c r="Y54" s="50">
        <v>1407</v>
      </c>
      <c r="Z54" s="40">
        <v>41032</v>
      </c>
      <c r="AA54" s="50">
        <v>1053</v>
      </c>
      <c r="AB54" s="40">
        <v>41199</v>
      </c>
      <c r="AC54" s="50">
        <v>2113</v>
      </c>
      <c r="AD54" s="40">
        <v>41410</v>
      </c>
      <c r="AE54" s="50">
        <v>1738</v>
      </c>
      <c r="AF54" s="40">
        <v>41584</v>
      </c>
      <c r="AG54" s="50">
        <v>1863</v>
      </c>
      <c r="AH54" s="228">
        <v>41772</v>
      </c>
      <c r="AI54" s="229">
        <v>1771</v>
      </c>
      <c r="AJ54" s="228">
        <v>41914</v>
      </c>
      <c r="AK54" s="229">
        <v>1462</v>
      </c>
      <c r="AL54" s="228">
        <v>42130</v>
      </c>
      <c r="AM54" s="229">
        <v>2046</v>
      </c>
      <c r="AN54" s="228">
        <v>42256</v>
      </c>
      <c r="AO54" s="59">
        <v>2085</v>
      </c>
      <c r="AP54" s="228">
        <v>42501</v>
      </c>
      <c r="AQ54" s="229">
        <v>1660</v>
      </c>
      <c r="AR54" s="228">
        <v>42627</v>
      </c>
      <c r="AS54" s="377">
        <v>1758</v>
      </c>
      <c r="AT54" s="228">
        <v>42859</v>
      </c>
      <c r="AU54" s="229">
        <v>1687</v>
      </c>
      <c r="AV54" s="228">
        <v>42984</v>
      </c>
      <c r="AW54" s="368">
        <v>1679</v>
      </c>
      <c r="AX54" s="374">
        <v>603</v>
      </c>
      <c r="AY54" s="51">
        <v>613</v>
      </c>
      <c r="AZ54" s="51">
        <v>713</v>
      </c>
      <c r="BA54" s="42">
        <v>-26</v>
      </c>
      <c r="BB54" s="237">
        <v>420</v>
      </c>
      <c r="BC54" s="237">
        <v>387</v>
      </c>
      <c r="BD54" s="237">
        <v>356</v>
      </c>
      <c r="BE54" s="370">
        <v>-58</v>
      </c>
      <c r="BF54" s="373">
        <v>-215</v>
      </c>
      <c r="BG54" s="237">
        <v>648</v>
      </c>
      <c r="BH54" s="237">
        <v>470</v>
      </c>
      <c r="BI54" s="237">
        <v>398</v>
      </c>
      <c r="BJ54" s="237">
        <v>503</v>
      </c>
      <c r="BK54" s="237">
        <v>-3</v>
      </c>
      <c r="BL54" s="237">
        <v>778</v>
      </c>
      <c r="BM54" s="237">
        <v>620</v>
      </c>
      <c r="BN54" s="237">
        <v>392</v>
      </c>
      <c r="BO54" s="237">
        <v>293</v>
      </c>
      <c r="BP54" s="237">
        <v>419</v>
      </c>
      <c r="BQ54" s="237">
        <v>214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</row>
    <row r="55" spans="1:105" ht="14" thickBot="1" x14ac:dyDescent="0.2">
      <c r="A55" s="60">
        <v>100</v>
      </c>
      <c r="B55" s="61" t="s">
        <v>141</v>
      </c>
      <c r="C55" s="62" t="s">
        <v>144</v>
      </c>
      <c r="D55" s="63" t="s">
        <v>145</v>
      </c>
      <c r="E55" s="64" t="s">
        <v>146</v>
      </c>
      <c r="F55" s="65">
        <v>39210</v>
      </c>
      <c r="G55" s="66">
        <v>1037</v>
      </c>
      <c r="H55" s="65">
        <v>39352</v>
      </c>
      <c r="I55" s="66">
        <v>1176</v>
      </c>
      <c r="J55" s="67">
        <v>39569</v>
      </c>
      <c r="K55" s="68">
        <v>1586</v>
      </c>
      <c r="L55" s="69">
        <v>39702</v>
      </c>
      <c r="M55" s="70">
        <v>1157</v>
      </c>
      <c r="N55" s="71">
        <v>39940</v>
      </c>
      <c r="O55" s="72">
        <v>1402</v>
      </c>
      <c r="P55" s="67">
        <v>40085</v>
      </c>
      <c r="Q55" s="73">
        <v>825</v>
      </c>
      <c r="R55" s="67">
        <v>40310</v>
      </c>
      <c r="S55" s="74">
        <v>1397</v>
      </c>
      <c r="T55" s="67">
        <v>40429</v>
      </c>
      <c r="U55" s="50">
        <v>1080</v>
      </c>
      <c r="V55" s="67">
        <v>40682</v>
      </c>
      <c r="W55" s="50">
        <v>1215</v>
      </c>
      <c r="X55" s="40">
        <v>40794</v>
      </c>
      <c r="Y55" s="50">
        <v>716</v>
      </c>
      <c r="Z55" s="40">
        <v>41039</v>
      </c>
      <c r="AA55" s="50">
        <v>838</v>
      </c>
      <c r="AB55" s="40">
        <v>41163</v>
      </c>
      <c r="AC55" s="50">
        <v>1136</v>
      </c>
      <c r="AD55" s="40">
        <v>41395</v>
      </c>
      <c r="AE55" s="50">
        <v>1119</v>
      </c>
      <c r="AF55" s="40">
        <v>41549</v>
      </c>
      <c r="AG55" s="50">
        <v>1535</v>
      </c>
      <c r="AH55" s="228">
        <v>41788</v>
      </c>
      <c r="AI55" s="229">
        <v>1186</v>
      </c>
      <c r="AJ55" s="228">
        <v>41893</v>
      </c>
      <c r="AK55" s="229">
        <v>1118</v>
      </c>
      <c r="AL55" s="228">
        <v>42136</v>
      </c>
      <c r="AM55" s="229">
        <v>1099</v>
      </c>
      <c r="AN55" s="228">
        <v>42256</v>
      </c>
      <c r="AO55" s="75">
        <v>1138</v>
      </c>
      <c r="AP55" s="228">
        <v>42501</v>
      </c>
      <c r="AQ55" s="229">
        <v>693</v>
      </c>
      <c r="AR55" s="195">
        <v>42634</v>
      </c>
      <c r="AS55" s="378">
        <v>637</v>
      </c>
      <c r="AT55" s="228">
        <v>42865</v>
      </c>
      <c r="AU55" s="229">
        <v>699</v>
      </c>
      <c r="AV55" s="228">
        <v>42990</v>
      </c>
      <c r="AW55" s="368">
        <v>717</v>
      </c>
      <c r="AX55" s="379">
        <v>549</v>
      </c>
      <c r="AY55" s="380">
        <v>-19</v>
      </c>
      <c r="AZ55" s="381">
        <v>365</v>
      </c>
      <c r="BA55" s="380">
        <v>-351</v>
      </c>
      <c r="BB55" s="237">
        <v>360</v>
      </c>
      <c r="BC55" s="382">
        <v>-96</v>
      </c>
      <c r="BD55" s="383">
        <v>178</v>
      </c>
      <c r="BE55" s="382">
        <v>-460</v>
      </c>
      <c r="BF55" s="384">
        <v>-199</v>
      </c>
      <c r="BG55" s="370">
        <v>-40</v>
      </c>
      <c r="BH55" s="237">
        <v>82</v>
      </c>
      <c r="BI55" s="237">
        <v>359</v>
      </c>
      <c r="BJ55" s="237">
        <v>149</v>
      </c>
      <c r="BK55" s="237">
        <v>-58</v>
      </c>
      <c r="BL55" s="237">
        <v>62</v>
      </c>
      <c r="BM55" s="237">
        <v>-38</v>
      </c>
      <c r="BN55" s="237">
        <v>-344</v>
      </c>
      <c r="BO55" s="237">
        <v>-539</v>
      </c>
      <c r="BP55" s="237">
        <v>-338</v>
      </c>
      <c r="BQ55" s="237">
        <v>-459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15">
      <c r="A56" s="77"/>
      <c r="B56" s="77"/>
      <c r="C56" s="76"/>
      <c r="D56" s="76"/>
      <c r="E56" s="76"/>
      <c r="F56" s="78"/>
      <c r="G56" s="79"/>
      <c r="H56" s="78"/>
      <c r="I56" s="79"/>
      <c r="J56" s="203">
        <v>39576</v>
      </c>
      <c r="K56" s="204"/>
      <c r="L56" s="199">
        <v>39692</v>
      </c>
      <c r="M56" s="200"/>
      <c r="N56" s="203">
        <v>39934</v>
      </c>
      <c r="O56" s="366"/>
      <c r="P56" s="199">
        <v>40065</v>
      </c>
      <c r="Q56" s="200"/>
      <c r="R56" s="203">
        <v>40308</v>
      </c>
      <c r="S56" s="204"/>
      <c r="T56" s="199">
        <v>40431</v>
      </c>
      <c r="U56" s="200"/>
      <c r="V56" s="203">
        <v>40673</v>
      </c>
      <c r="W56" s="204"/>
      <c r="X56" s="199">
        <v>40796</v>
      </c>
      <c r="Y56" s="200"/>
      <c r="Z56" s="198">
        <v>41041</v>
      </c>
      <c r="AA56" s="241"/>
      <c r="AB56" s="198">
        <v>41164</v>
      </c>
      <c r="AC56" s="241"/>
      <c r="AD56" s="198">
        <v>41406</v>
      </c>
      <c r="AE56" s="241"/>
      <c r="AF56" s="198">
        <v>41529</v>
      </c>
      <c r="AG56" s="241"/>
      <c r="AH56" s="198">
        <v>41771</v>
      </c>
      <c r="AI56" s="241"/>
      <c r="AJ56" s="198">
        <v>41894</v>
      </c>
      <c r="AK56" s="241"/>
      <c r="AL56" s="198">
        <v>42136</v>
      </c>
      <c r="AM56" s="241"/>
      <c r="AN56" s="198">
        <v>42259</v>
      </c>
      <c r="AO56" s="241"/>
      <c r="AP56" s="430">
        <v>42502</v>
      </c>
      <c r="AQ56" s="431"/>
      <c r="AR56" s="430">
        <v>42259</v>
      </c>
      <c r="AS56" s="431"/>
      <c r="AT56" s="430">
        <v>42867</v>
      </c>
      <c r="AU56" s="431"/>
      <c r="AV56" s="430">
        <v>42990</v>
      </c>
      <c r="AW56" s="431"/>
      <c r="AX56" s="385"/>
      <c r="AY56" s="51"/>
      <c r="AZ56" s="42"/>
      <c r="BA56" s="80"/>
      <c r="BB56" s="80"/>
      <c r="BC56" s="237"/>
      <c r="BD56" s="237"/>
      <c r="BE56" s="237"/>
      <c r="BF56" s="54"/>
      <c r="BG56" s="81"/>
      <c r="BH56" s="240"/>
      <c r="BI56" s="240"/>
      <c r="BJ56" s="82"/>
      <c r="BK56" s="240"/>
      <c r="BL56" s="82"/>
      <c r="BM56" s="240"/>
      <c r="BN56" s="82"/>
      <c r="BO56" s="240"/>
      <c r="BP56" s="240"/>
      <c r="BQ56" s="240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</row>
    <row r="57" spans="1:105" ht="14" thickBot="1" x14ac:dyDescent="0.2">
      <c r="A57" s="83"/>
      <c r="B57" s="83"/>
      <c r="C57" s="84"/>
      <c r="D57" s="121" t="s">
        <v>147</v>
      </c>
      <c r="E57" s="121"/>
      <c r="F57" s="85"/>
      <c r="G57" s="86">
        <v>367046</v>
      </c>
      <c r="H57" s="85"/>
      <c r="I57" s="86">
        <v>394747</v>
      </c>
      <c r="J57" s="87"/>
      <c r="K57" s="88">
        <v>388024</v>
      </c>
      <c r="L57" s="87"/>
      <c r="M57" s="88">
        <v>371236</v>
      </c>
      <c r="N57" s="87"/>
      <c r="O57" s="88">
        <v>367689</v>
      </c>
      <c r="P57" s="87"/>
      <c r="Q57" s="88">
        <v>387805</v>
      </c>
      <c r="R57" s="87"/>
      <c r="S57" s="88">
        <v>380510</v>
      </c>
      <c r="T57" s="227"/>
      <c r="U57" s="89">
        <v>400370</v>
      </c>
      <c r="V57" s="227"/>
      <c r="W57" s="89">
        <v>416648</v>
      </c>
      <c r="X57" s="227"/>
      <c r="Y57" s="239">
        <v>396059</v>
      </c>
      <c r="Z57" s="227"/>
      <c r="AA57" s="239">
        <v>257618</v>
      </c>
      <c r="AB57" s="227"/>
      <c r="AC57" s="239">
        <v>408497</v>
      </c>
      <c r="AD57" s="227"/>
      <c r="AE57" s="239">
        <v>415265</v>
      </c>
      <c r="AF57" s="227"/>
      <c r="AG57" s="239">
        <v>409218</v>
      </c>
      <c r="AH57" s="227"/>
      <c r="AI57" s="239">
        <v>408897</v>
      </c>
      <c r="AJ57" s="227"/>
      <c r="AK57" s="239">
        <v>397944</v>
      </c>
      <c r="AL57" s="227"/>
      <c r="AM57" s="239">
        <v>414608</v>
      </c>
      <c r="AN57" s="227"/>
      <c r="AO57" s="239">
        <v>404271</v>
      </c>
      <c r="AP57" s="227"/>
      <c r="AQ57" s="239">
        <v>434046</v>
      </c>
      <c r="AR57" s="227"/>
      <c r="AS57" s="239">
        <v>407690</v>
      </c>
      <c r="AT57" s="227"/>
      <c r="AU57" s="239">
        <v>417318</v>
      </c>
      <c r="AV57" s="227"/>
      <c r="AW57" s="386">
        <v>405906</v>
      </c>
      <c r="AX57" s="387">
        <v>20089</v>
      </c>
      <c r="AY57" s="90">
        <v>-24574</v>
      </c>
      <c r="AZ57" s="90">
        <v>-246</v>
      </c>
      <c r="BA57" s="90">
        <v>-8005</v>
      </c>
      <c r="BB57" s="238">
        <v>12575</v>
      </c>
      <c r="BC57" s="238">
        <v>4560</v>
      </c>
      <c r="BD57" s="238">
        <v>48713</v>
      </c>
      <c r="BE57" s="238">
        <v>249</v>
      </c>
      <c r="BF57" s="91">
        <v>-110317</v>
      </c>
      <c r="BG57" s="238">
        <v>12687</v>
      </c>
      <c r="BH57" s="238">
        <v>47330</v>
      </c>
      <c r="BI57" s="238">
        <v>13408</v>
      </c>
      <c r="BJ57" s="92">
        <v>40962</v>
      </c>
      <c r="BK57" s="238">
        <v>2134</v>
      </c>
      <c r="BL57" s="92">
        <f t="shared" ref="BL57:BP57" si="0">SUM(BL6:BL55)</f>
        <v>49428</v>
      </c>
      <c r="BM57" s="238">
        <f t="shared" si="0"/>
        <v>9524</v>
      </c>
      <c r="BN57" s="92">
        <f t="shared" si="0"/>
        <v>67000</v>
      </c>
      <c r="BO57" s="238">
        <f t="shared" si="0"/>
        <v>12943</v>
      </c>
      <c r="BP57" s="238">
        <f t="shared" si="0"/>
        <v>50272</v>
      </c>
      <c r="BQ57" s="238">
        <f>SUM(BQ6:BQ55)</f>
        <v>11159</v>
      </c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15">
      <c r="A58" s="1"/>
      <c r="B58" s="1"/>
      <c r="C58" s="1"/>
      <c r="D58" s="436"/>
      <c r="E58" s="43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224"/>
      <c r="AU58" s="224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76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</row>
    <row r="59" spans="1:105" x14ac:dyDescent="0.15">
      <c r="A59" s="231"/>
      <c r="B59" s="231"/>
      <c r="C59" s="231"/>
      <c r="D59" s="231"/>
      <c r="E59" s="231"/>
      <c r="F59" s="231"/>
      <c r="G59" s="231"/>
      <c r="H59" s="231"/>
      <c r="I59" s="231"/>
      <c r="J59" s="1"/>
      <c r="K59" s="1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24"/>
      <c r="AU59" s="224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15">
      <c r="A60" s="231"/>
      <c r="B60" s="231"/>
      <c r="C60" s="94"/>
      <c r="D60" s="94"/>
      <c r="E60" s="94"/>
      <c r="F60" s="231"/>
      <c r="G60" s="231"/>
      <c r="H60" s="231"/>
      <c r="I60" s="231"/>
      <c r="J60" s="1"/>
      <c r="K60" s="1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224"/>
      <c r="AU60" s="224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spans="1:105" x14ac:dyDescent="0.15">
      <c r="A61" s="231"/>
      <c r="B61" s="231"/>
      <c r="C61" s="94"/>
      <c r="D61" s="94"/>
      <c r="E61" s="94"/>
      <c r="F61" s="231"/>
      <c r="G61" s="231"/>
      <c r="H61" s="231"/>
      <c r="I61" s="231"/>
      <c r="J61" s="1"/>
      <c r="K61" s="1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224"/>
      <c r="AU61" s="224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</row>
    <row r="62" spans="1:105" ht="14" thickBot="1" x14ac:dyDescent="0.2">
      <c r="A62" s="231"/>
      <c r="B62" s="231"/>
      <c r="C62" s="94"/>
      <c r="D62" s="94"/>
      <c r="E62" s="94"/>
      <c r="F62" s="231"/>
      <c r="G62" s="231"/>
      <c r="H62" s="231"/>
      <c r="I62" s="23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224"/>
      <c r="AU62" s="224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5" ht="26" x14ac:dyDescent="0.15">
      <c r="A63" s="231"/>
      <c r="B63" s="230"/>
      <c r="C63" s="230"/>
      <c r="D63" s="230"/>
      <c r="E63" s="230"/>
      <c r="F63" s="230"/>
      <c r="G63" s="97" t="s">
        <v>148</v>
      </c>
      <c r="H63" s="390" t="s">
        <v>149</v>
      </c>
      <c r="I63" s="9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76"/>
      <c r="AG63" s="53"/>
      <c r="AM63" s="1"/>
      <c r="AN63" s="1"/>
      <c r="AT63" s="224"/>
      <c r="AU63" s="224"/>
      <c r="AZ63" s="1"/>
      <c r="BE63" s="1"/>
      <c r="BF63" s="1"/>
      <c r="BG63" s="1"/>
      <c r="BH63" s="1"/>
      <c r="BI63" s="1"/>
      <c r="BN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15">
      <c r="A64" s="230"/>
      <c r="B64" s="230"/>
      <c r="C64" s="230"/>
      <c r="D64" s="230"/>
      <c r="E64" s="230"/>
      <c r="F64" s="230"/>
      <c r="G64" s="99">
        <v>2007</v>
      </c>
      <c r="H64" s="100" t="s">
        <v>150</v>
      </c>
      <c r="I64" s="101">
        <v>100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76"/>
      <c r="AG64" s="102"/>
      <c r="AM64" s="1"/>
      <c r="AN64" s="1"/>
      <c r="AT64" s="224"/>
      <c r="AU64" s="224"/>
      <c r="AZ64" s="1"/>
      <c r="BE64" s="1"/>
      <c r="BF64" s="1"/>
      <c r="BG64" s="1"/>
      <c r="BH64" s="1"/>
      <c r="BI64" s="1"/>
      <c r="BN64" s="1"/>
    </row>
    <row r="65" spans="1:69" x14ac:dyDescent="0.15">
      <c r="A65" s="230"/>
      <c r="B65" s="230"/>
      <c r="C65" s="230"/>
      <c r="D65" s="230"/>
      <c r="E65" s="230"/>
      <c r="F65" s="230"/>
      <c r="G65" s="99">
        <v>2008</v>
      </c>
      <c r="H65" s="100" t="s">
        <v>151</v>
      </c>
      <c r="I65" s="391">
        <v>105.5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76"/>
      <c r="AF65" s="76"/>
      <c r="AG65" s="53"/>
      <c r="AM65" s="1"/>
      <c r="AN65" s="1"/>
      <c r="AT65" s="224"/>
      <c r="AU65" s="224"/>
      <c r="AZ65" s="1"/>
      <c r="BE65" s="1"/>
      <c r="BF65" s="1"/>
      <c r="BG65" s="1"/>
      <c r="BH65" s="1"/>
      <c r="BI65" s="1"/>
      <c r="BN65" s="1"/>
    </row>
    <row r="66" spans="1:69" x14ac:dyDescent="0.15">
      <c r="A66" s="230"/>
      <c r="B66" s="230"/>
      <c r="C66" s="230"/>
      <c r="D66" s="230"/>
      <c r="E66" s="230"/>
      <c r="F66" s="230"/>
      <c r="G66" s="99">
        <v>2009</v>
      </c>
      <c r="H66" s="100" t="s">
        <v>152</v>
      </c>
      <c r="I66" s="391">
        <v>99.9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76"/>
      <c r="AF66" s="76"/>
      <c r="AG66" s="76"/>
      <c r="AM66" s="1"/>
      <c r="AN66" s="1"/>
      <c r="AT66" s="224"/>
      <c r="AU66" s="224"/>
      <c r="AZ66" s="1"/>
      <c r="BE66" s="1"/>
      <c r="BF66" s="1"/>
      <c r="BG66" s="1"/>
      <c r="BH66" s="1"/>
      <c r="BI66" s="1"/>
      <c r="BN66" s="1"/>
    </row>
    <row r="67" spans="1:69" x14ac:dyDescent="0.15">
      <c r="A67" s="230"/>
      <c r="B67" s="230"/>
      <c r="C67" s="230"/>
      <c r="D67" s="230"/>
      <c r="E67" s="230"/>
      <c r="F67" s="230"/>
      <c r="G67" s="99">
        <v>2010</v>
      </c>
      <c r="H67" s="103" t="s">
        <v>153</v>
      </c>
      <c r="I67" s="391">
        <v>103.4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76"/>
      <c r="AF67" s="1"/>
      <c r="AG67" s="76"/>
      <c r="AM67" s="1"/>
      <c r="AN67" s="1"/>
      <c r="AT67" s="224"/>
      <c r="AU67" s="224"/>
      <c r="AZ67" s="1"/>
      <c r="BE67" s="1"/>
      <c r="BF67" s="1"/>
      <c r="BG67" s="1"/>
      <c r="BH67" s="1"/>
      <c r="BI67" s="1"/>
      <c r="BN67" s="1"/>
    </row>
    <row r="68" spans="1:69" x14ac:dyDescent="0.15">
      <c r="A68" s="230"/>
      <c r="B68" s="230"/>
      <c r="C68" s="230"/>
      <c r="D68" s="230"/>
      <c r="E68" s="230"/>
      <c r="F68" s="230"/>
      <c r="G68" s="99">
        <v>2011</v>
      </c>
      <c r="H68" s="103" t="s">
        <v>154</v>
      </c>
      <c r="I68" s="391">
        <v>113.2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04"/>
      <c r="AF68" s="1"/>
      <c r="AG68" s="104"/>
      <c r="AM68" s="1"/>
      <c r="AN68" s="1"/>
      <c r="AT68" s="224"/>
      <c r="AU68" s="224"/>
      <c r="AZ68" s="1"/>
      <c r="BE68" s="1"/>
      <c r="BF68" s="1"/>
      <c r="BG68" s="1"/>
      <c r="BH68" s="1"/>
      <c r="BI68" s="1"/>
      <c r="BN68" s="1"/>
    </row>
    <row r="69" spans="1:69" x14ac:dyDescent="0.15">
      <c r="A69" s="230"/>
      <c r="B69" s="230"/>
      <c r="C69" s="230"/>
      <c r="D69" s="230"/>
      <c r="E69" s="230"/>
      <c r="F69" s="230"/>
      <c r="G69" s="99">
        <v>2012</v>
      </c>
      <c r="H69" s="105" t="s">
        <v>155</v>
      </c>
      <c r="I69" s="106" t="s">
        <v>156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07"/>
      <c r="AF69" s="43"/>
      <c r="AG69" s="107"/>
      <c r="AM69" s="1"/>
      <c r="AN69" s="1"/>
      <c r="AT69" s="224"/>
      <c r="AU69" s="224"/>
      <c r="AZ69" s="1"/>
      <c r="BE69" s="1"/>
      <c r="BF69" s="1"/>
      <c r="BG69" s="1"/>
      <c r="BH69" s="1"/>
      <c r="BI69" s="1"/>
      <c r="BN69" s="1"/>
    </row>
    <row r="70" spans="1:69" x14ac:dyDescent="0.15">
      <c r="A70" s="230"/>
      <c r="B70" s="230"/>
      <c r="C70" s="230"/>
      <c r="D70" s="230"/>
      <c r="E70" s="230"/>
      <c r="F70" s="230"/>
      <c r="G70" s="99">
        <v>2013</v>
      </c>
      <c r="H70" s="100" t="s">
        <v>157</v>
      </c>
      <c r="I70" s="101">
        <v>112.9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53"/>
      <c r="AF70" s="43"/>
      <c r="AG70" s="53"/>
      <c r="AM70" s="1"/>
      <c r="AN70" s="1"/>
      <c r="AT70" s="224"/>
      <c r="AU70" s="224"/>
      <c r="AZ70" s="1"/>
      <c r="BE70" s="1"/>
      <c r="BF70" s="1"/>
      <c r="BG70" s="1"/>
      <c r="BH70" s="1"/>
      <c r="BI70" s="1"/>
      <c r="BN70" s="1"/>
    </row>
    <row r="71" spans="1:69" x14ac:dyDescent="0.15">
      <c r="A71" s="230"/>
      <c r="B71" s="230"/>
      <c r="C71" s="230"/>
      <c r="D71" s="230"/>
      <c r="E71" s="230"/>
      <c r="F71" s="230"/>
      <c r="G71" s="99">
        <v>2014</v>
      </c>
      <c r="H71" s="108" t="s">
        <v>158</v>
      </c>
      <c r="I71" s="109">
        <f>AI57/G57*100</f>
        <v>111.4021130866431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76"/>
      <c r="AF71" s="1"/>
      <c r="AG71" s="76"/>
      <c r="AM71" s="1"/>
      <c r="AN71" s="1"/>
      <c r="AT71" s="224"/>
      <c r="AU71" s="224"/>
      <c r="AZ71" s="1"/>
      <c r="BE71" s="1"/>
      <c r="BF71" s="1"/>
      <c r="BG71" s="1"/>
      <c r="BH71" s="1"/>
      <c r="BI71" s="1"/>
      <c r="BN71" s="1"/>
    </row>
    <row r="72" spans="1:69" x14ac:dyDescent="0.15">
      <c r="A72" s="230"/>
      <c r="B72" s="230"/>
      <c r="C72" s="230"/>
      <c r="D72" s="230"/>
      <c r="E72" s="230"/>
      <c r="F72" s="230"/>
      <c r="G72" s="99">
        <v>2015</v>
      </c>
      <c r="H72" s="108" t="s">
        <v>159</v>
      </c>
      <c r="I72" s="109">
        <f>AM57/G57*100</f>
        <v>112.95804885491192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53"/>
      <c r="AF72" s="1"/>
      <c r="AG72" s="107"/>
      <c r="AM72" s="1"/>
      <c r="AN72" s="1"/>
      <c r="AT72" s="224"/>
      <c r="AU72" s="224"/>
      <c r="AZ72" s="1"/>
      <c r="BE72" s="1"/>
      <c r="BF72" s="1"/>
      <c r="BG72" s="1"/>
      <c r="BH72" s="1"/>
      <c r="BI72" s="1"/>
      <c r="BN72" s="1"/>
    </row>
    <row r="73" spans="1:69" x14ac:dyDescent="0.15">
      <c r="A73" s="230"/>
      <c r="B73" s="230"/>
      <c r="C73" s="94"/>
      <c r="D73" s="94"/>
      <c r="E73" s="94"/>
      <c r="F73" s="231"/>
      <c r="G73" s="99">
        <v>2016</v>
      </c>
      <c r="H73" s="115" t="s">
        <v>170</v>
      </c>
      <c r="I73" s="101">
        <f>AQ57/G57*100</f>
        <v>118.25384284258649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224"/>
      <c r="AU73" s="224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4" thickBot="1" x14ac:dyDescent="0.2">
      <c r="A74" s="230"/>
      <c r="B74" s="230"/>
      <c r="C74" s="94"/>
      <c r="D74" s="94"/>
      <c r="E74" s="94"/>
      <c r="F74" s="231"/>
      <c r="G74" s="110">
        <v>2017</v>
      </c>
      <c r="H74" s="116" t="s">
        <v>314</v>
      </c>
      <c r="I74" s="111">
        <f>AU57/G57*100</f>
        <v>113.69637593108222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224"/>
      <c r="AU74" s="224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x14ac:dyDescent="0.15">
      <c r="A75" s="230"/>
      <c r="B75" s="230"/>
      <c r="C75" s="94"/>
      <c r="D75" s="94"/>
      <c r="E75" s="94"/>
      <c r="F75" s="231"/>
      <c r="G75" s="231"/>
      <c r="H75" s="231"/>
      <c r="I75" s="23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6"/>
      <c r="AJ75" s="1"/>
      <c r="AK75" s="76"/>
      <c r="AL75" s="76"/>
      <c r="AM75" s="76"/>
      <c r="AN75" s="76"/>
      <c r="AO75" s="76"/>
      <c r="AP75" s="1"/>
      <c r="AQ75" s="1"/>
      <c r="AR75" s="1"/>
      <c r="AS75" s="1"/>
      <c r="AT75" s="224"/>
      <c r="AU75" s="224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x14ac:dyDescent="0.15">
      <c r="A76" s="230"/>
      <c r="B76" s="230"/>
      <c r="C76" s="94"/>
      <c r="D76" s="94"/>
      <c r="E76" s="94"/>
      <c r="F76" s="112"/>
      <c r="G76" s="112"/>
      <c r="H76" s="112"/>
      <c r="I76" s="1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6"/>
      <c r="AJ76" s="1"/>
      <c r="AK76" s="76"/>
      <c r="AL76" s="76"/>
      <c r="AM76" s="76"/>
      <c r="AN76" s="76"/>
      <c r="AO76" s="76"/>
      <c r="AP76" s="1"/>
      <c r="AQ76" s="1"/>
      <c r="AR76" s="1"/>
      <c r="AS76" s="1"/>
      <c r="AT76" s="224"/>
      <c r="AU76" s="224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x14ac:dyDescent="0.15">
      <c r="A77" s="230"/>
      <c r="B77" s="230"/>
      <c r="C77" s="94"/>
      <c r="D77" s="94"/>
      <c r="E77" s="94"/>
      <c r="F77" s="76"/>
      <c r="G77" s="113"/>
      <c r="H77" s="76"/>
      <c r="I77" s="11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224"/>
      <c r="AU77" s="224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x14ac:dyDescent="0.15">
      <c r="A78" s="230"/>
      <c r="B78" s="230"/>
      <c r="C78" s="94"/>
      <c r="D78" s="94"/>
      <c r="E78" s="94"/>
      <c r="F78" s="76"/>
      <c r="G78" s="113"/>
      <c r="H78" s="76"/>
      <c r="I78" s="9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5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224"/>
      <c r="AU78" s="224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x14ac:dyDescent="0.15">
      <c r="A79" s="230"/>
      <c r="B79" s="230"/>
      <c r="C79" s="94"/>
      <c r="D79" s="94"/>
      <c r="E79" s="94"/>
      <c r="F79" s="231"/>
      <c r="G79" s="231"/>
      <c r="H79" s="231"/>
      <c r="I79" s="23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224"/>
      <c r="AU79" s="224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x14ac:dyDescent="0.15">
      <c r="A80" s="230"/>
      <c r="B80" s="230"/>
      <c r="C80" s="94"/>
      <c r="D80" s="94"/>
      <c r="E80" s="94"/>
      <c r="F80" s="230"/>
      <c r="G80" s="230"/>
      <c r="H80" s="230"/>
      <c r="I80" s="230"/>
      <c r="AT80" s="223"/>
      <c r="AU80" s="223"/>
    </row>
    <row r="81" spans="1:47" x14ac:dyDescent="0.15">
      <c r="A81" s="230"/>
      <c r="B81" s="230"/>
      <c r="C81" s="94"/>
      <c r="D81" s="94"/>
      <c r="E81" s="94"/>
      <c r="F81" s="230"/>
      <c r="G81" s="230"/>
      <c r="H81" s="230"/>
      <c r="I81" s="230"/>
      <c r="AT81" s="223"/>
      <c r="AU81" s="223"/>
    </row>
    <row r="82" spans="1:47" x14ac:dyDescent="0.15">
      <c r="A82" s="230"/>
      <c r="B82" s="230"/>
      <c r="C82" s="94"/>
      <c r="D82" s="94"/>
      <c r="E82" s="94"/>
      <c r="F82" s="230"/>
      <c r="G82" s="230"/>
      <c r="H82" s="230"/>
      <c r="I82" s="230"/>
      <c r="AT82" s="223"/>
      <c r="AU82" s="223"/>
    </row>
    <row r="83" spans="1:47" x14ac:dyDescent="0.15">
      <c r="A83" s="230"/>
      <c r="B83" s="230"/>
      <c r="C83" s="94"/>
      <c r="D83" s="94"/>
      <c r="E83" s="94"/>
      <c r="F83" s="230"/>
      <c r="G83" s="230"/>
      <c r="H83" s="230"/>
      <c r="I83" s="230"/>
      <c r="AT83" s="223"/>
      <c r="AU83" s="223"/>
    </row>
    <row r="84" spans="1:47" x14ac:dyDescent="0.15">
      <c r="A84" s="230"/>
      <c r="B84" s="230"/>
      <c r="C84" s="94"/>
      <c r="D84" s="94"/>
      <c r="E84" s="94"/>
      <c r="F84" s="230"/>
      <c r="G84" s="230"/>
      <c r="H84" s="230"/>
      <c r="I84" s="230"/>
      <c r="AT84" s="223"/>
      <c r="AU84" s="223"/>
    </row>
    <row r="85" spans="1:47" x14ac:dyDescent="0.15">
      <c r="A85" s="230"/>
      <c r="B85" s="230"/>
      <c r="C85" s="94"/>
      <c r="D85" s="94"/>
      <c r="E85" s="94"/>
      <c r="F85" s="230"/>
      <c r="G85" s="230"/>
      <c r="H85" s="230"/>
      <c r="I85" s="230"/>
      <c r="AT85" s="223"/>
      <c r="AU85" s="223"/>
    </row>
    <row r="86" spans="1:47" x14ac:dyDescent="0.15">
      <c r="A86" s="230"/>
      <c r="B86" s="230"/>
      <c r="C86" s="94"/>
      <c r="D86" s="94"/>
      <c r="E86" s="94"/>
      <c r="F86" s="230"/>
      <c r="G86" s="230"/>
      <c r="H86" s="230"/>
      <c r="I86" s="230"/>
      <c r="AT86" s="223"/>
      <c r="AU86" s="223"/>
    </row>
    <row r="87" spans="1:47" ht="14" thickBot="1" x14ac:dyDescent="0.2">
      <c r="A87" s="230"/>
      <c r="B87" s="230"/>
      <c r="C87" s="94"/>
      <c r="D87" s="94"/>
      <c r="E87" s="94"/>
      <c r="F87" s="230"/>
      <c r="G87" s="230"/>
      <c r="H87" s="230"/>
      <c r="I87" s="230"/>
      <c r="AT87" s="223"/>
      <c r="AU87" s="223"/>
    </row>
    <row r="88" spans="1:47" x14ac:dyDescent="0.15">
      <c r="A88" s="230"/>
      <c r="B88" s="230"/>
      <c r="C88" s="94"/>
      <c r="D88" s="94"/>
      <c r="E88" s="94"/>
      <c r="F88" s="230"/>
      <c r="G88" s="97" t="s">
        <v>148</v>
      </c>
      <c r="H88" s="114" t="s">
        <v>160</v>
      </c>
      <c r="I88" s="392"/>
      <c r="AT88" s="223"/>
      <c r="AU88" s="223"/>
    </row>
    <row r="89" spans="1:47" x14ac:dyDescent="0.15">
      <c r="A89" s="230"/>
      <c r="B89" s="230"/>
      <c r="C89" s="94"/>
      <c r="D89" s="94"/>
      <c r="E89" s="94"/>
      <c r="F89" s="230"/>
      <c r="G89" s="99">
        <v>2007</v>
      </c>
      <c r="H89" s="100" t="s">
        <v>161</v>
      </c>
      <c r="I89" s="101">
        <v>100</v>
      </c>
      <c r="AT89" s="223"/>
      <c r="AU89" s="223"/>
    </row>
    <row r="90" spans="1:47" x14ac:dyDescent="0.15">
      <c r="A90" s="230"/>
      <c r="B90" s="230"/>
      <c r="C90" s="94"/>
      <c r="D90" s="94"/>
      <c r="E90" s="94"/>
      <c r="F90" s="230"/>
      <c r="G90" s="99">
        <v>2008</v>
      </c>
      <c r="H90" s="100" t="s">
        <v>162</v>
      </c>
      <c r="I90" s="391">
        <v>93.8</v>
      </c>
      <c r="AT90" s="223"/>
      <c r="AU90" s="223"/>
    </row>
    <row r="91" spans="1:47" x14ac:dyDescent="0.15">
      <c r="A91" s="230"/>
      <c r="B91" s="230"/>
      <c r="C91" s="94"/>
      <c r="D91" s="94"/>
      <c r="E91" s="94"/>
      <c r="F91" s="230"/>
      <c r="G91" s="99">
        <v>2009</v>
      </c>
      <c r="H91" s="100" t="s">
        <v>163</v>
      </c>
      <c r="I91" s="101">
        <v>98</v>
      </c>
      <c r="AT91" s="223"/>
      <c r="AU91" s="223"/>
    </row>
    <row r="92" spans="1:47" x14ac:dyDescent="0.15">
      <c r="A92" s="230"/>
      <c r="B92" s="230"/>
      <c r="C92" s="94"/>
      <c r="D92" s="94"/>
      <c r="E92" s="94"/>
      <c r="F92" s="230"/>
      <c r="G92" s="99">
        <v>2010</v>
      </c>
      <c r="H92" s="103" t="s">
        <v>164</v>
      </c>
      <c r="I92" s="391">
        <v>101.2</v>
      </c>
      <c r="AT92" s="223"/>
      <c r="AU92" s="223"/>
    </row>
    <row r="93" spans="1:47" x14ac:dyDescent="0.15">
      <c r="A93" s="230"/>
      <c r="B93" s="230"/>
      <c r="C93" s="94"/>
      <c r="D93" s="94"/>
      <c r="E93" s="94"/>
      <c r="F93" s="230"/>
      <c r="G93" s="99">
        <v>2011</v>
      </c>
      <c r="H93" s="103" t="s">
        <v>165</v>
      </c>
      <c r="I93" s="101">
        <v>100.1</v>
      </c>
      <c r="AT93" s="223"/>
      <c r="AU93" s="223"/>
    </row>
    <row r="94" spans="1:47" x14ac:dyDescent="0.15">
      <c r="A94" s="230"/>
      <c r="B94" s="230"/>
      <c r="C94" s="94"/>
      <c r="D94" s="94"/>
      <c r="E94" s="94"/>
      <c r="F94" s="230"/>
      <c r="G94" s="99">
        <v>2012</v>
      </c>
      <c r="H94" s="100" t="s">
        <v>166</v>
      </c>
      <c r="I94" s="391">
        <v>103.2</v>
      </c>
      <c r="AT94" s="223"/>
      <c r="AU94" s="223"/>
    </row>
    <row r="95" spans="1:47" x14ac:dyDescent="0.15">
      <c r="A95" s="230"/>
      <c r="B95" s="230"/>
      <c r="C95" s="94"/>
      <c r="D95" s="94"/>
      <c r="E95" s="94"/>
      <c r="F95" s="230"/>
      <c r="G95" s="99">
        <v>2013</v>
      </c>
      <c r="H95" s="100" t="s">
        <v>167</v>
      </c>
      <c r="I95" s="391">
        <v>103.3</v>
      </c>
      <c r="AT95" s="223"/>
      <c r="AU95" s="223"/>
    </row>
    <row r="96" spans="1:47" x14ac:dyDescent="0.15">
      <c r="A96" s="230"/>
      <c r="B96" s="230"/>
      <c r="C96" s="94"/>
      <c r="D96" s="94"/>
      <c r="E96" s="94"/>
      <c r="F96" s="230"/>
      <c r="G96" s="99">
        <v>2014</v>
      </c>
      <c r="H96" s="115" t="s">
        <v>168</v>
      </c>
      <c r="I96" s="391">
        <v>100.5</v>
      </c>
      <c r="AT96" s="223"/>
      <c r="AU96" s="223"/>
    </row>
    <row r="97" spans="1:47" x14ac:dyDescent="0.15">
      <c r="A97" s="230"/>
      <c r="B97" s="230"/>
      <c r="C97" s="94"/>
      <c r="D97" s="94"/>
      <c r="E97" s="94"/>
      <c r="F97" s="230"/>
      <c r="G97" s="99">
        <v>2015</v>
      </c>
      <c r="H97" s="115" t="s">
        <v>169</v>
      </c>
      <c r="I97" s="101">
        <f>AO57/I57*100</f>
        <v>102.41268458025013</v>
      </c>
      <c r="AT97" s="223"/>
      <c r="AU97" s="223"/>
    </row>
    <row r="98" spans="1:47" x14ac:dyDescent="0.15">
      <c r="A98" s="230"/>
      <c r="B98" s="230"/>
      <c r="C98" s="94"/>
      <c r="D98" s="94"/>
      <c r="E98" s="94"/>
      <c r="F98" s="230"/>
      <c r="G98" s="99">
        <v>2016</v>
      </c>
      <c r="H98" s="115" t="s">
        <v>171</v>
      </c>
      <c r="I98" s="101">
        <f>AS57/I57*100</f>
        <v>103.27880895864948</v>
      </c>
      <c r="AT98" s="223"/>
      <c r="AU98" s="223"/>
    </row>
    <row r="99" spans="1:47" ht="14" thickBot="1" x14ac:dyDescent="0.2">
      <c r="A99" s="230"/>
      <c r="B99" s="230"/>
      <c r="C99" s="94"/>
      <c r="D99" s="94"/>
      <c r="E99" s="94"/>
      <c r="F99" s="230"/>
      <c r="G99" s="110">
        <v>2017</v>
      </c>
      <c r="H99" s="116" t="s">
        <v>315</v>
      </c>
      <c r="I99" s="111">
        <f>AW57/I57*100</f>
        <v>102.82687392177775</v>
      </c>
      <c r="AT99" s="223"/>
      <c r="AU99" s="223"/>
    </row>
    <row r="100" spans="1:47" x14ac:dyDescent="0.15">
      <c r="A100" s="230"/>
      <c r="B100" s="230"/>
      <c r="C100" s="94"/>
      <c r="D100" s="94"/>
      <c r="E100" s="94"/>
      <c r="F100" s="230"/>
      <c r="G100" s="230"/>
      <c r="H100" s="230"/>
      <c r="I100" s="230"/>
      <c r="AT100" s="223"/>
      <c r="AU100" s="223"/>
    </row>
    <row r="101" spans="1:47" x14ac:dyDescent="0.15">
      <c r="A101" s="230"/>
      <c r="B101" s="230"/>
      <c r="C101" s="94"/>
      <c r="D101" s="94"/>
      <c r="E101" s="94"/>
      <c r="F101" s="230"/>
      <c r="G101" s="230"/>
      <c r="H101" s="230"/>
      <c r="I101" s="230"/>
      <c r="AT101" s="223"/>
      <c r="AU101" s="223"/>
    </row>
    <row r="102" spans="1:47" x14ac:dyDescent="0.15">
      <c r="A102" s="230"/>
      <c r="B102" s="230"/>
      <c r="C102" s="94"/>
      <c r="D102" s="94"/>
      <c r="E102" s="94"/>
      <c r="F102" s="230"/>
      <c r="G102" s="230"/>
      <c r="H102" s="230"/>
      <c r="I102" s="230"/>
      <c r="AT102" s="223"/>
      <c r="AU102" s="223"/>
    </row>
    <row r="103" spans="1:47" x14ac:dyDescent="0.15">
      <c r="A103" s="230"/>
      <c r="B103" s="230"/>
      <c r="C103" s="94"/>
      <c r="D103" s="94"/>
      <c r="E103" s="94"/>
      <c r="F103" s="230"/>
      <c r="G103" s="230"/>
      <c r="H103" s="230"/>
      <c r="I103" s="230"/>
      <c r="AT103" s="223"/>
      <c r="AU103" s="223"/>
    </row>
    <row r="104" spans="1:47" x14ac:dyDescent="0.15">
      <c r="A104" s="230"/>
      <c r="B104" s="230"/>
      <c r="C104" s="94"/>
      <c r="D104" s="94"/>
      <c r="E104" s="94"/>
      <c r="F104" s="230"/>
      <c r="G104" s="230"/>
      <c r="H104" s="230"/>
      <c r="I104" s="230"/>
      <c r="AT104" s="223"/>
      <c r="AU104" s="223"/>
    </row>
    <row r="105" spans="1:47" x14ac:dyDescent="0.15">
      <c r="C105" s="94"/>
      <c r="D105" s="94"/>
      <c r="E105" s="94"/>
      <c r="AT105" s="223"/>
      <c r="AU105" s="223"/>
    </row>
    <row r="106" spans="1:47" x14ac:dyDescent="0.15">
      <c r="C106" s="94"/>
      <c r="D106" s="94"/>
      <c r="E106" s="94"/>
      <c r="AT106" s="223"/>
      <c r="AU106" s="223"/>
    </row>
    <row r="107" spans="1:47" x14ac:dyDescent="0.15">
      <c r="C107" s="94"/>
      <c r="D107" s="94"/>
      <c r="E107" s="94"/>
      <c r="AT107" s="223"/>
      <c r="AU107" s="223"/>
    </row>
    <row r="108" spans="1:47" x14ac:dyDescent="0.15">
      <c r="C108" s="94"/>
      <c r="D108" s="94"/>
      <c r="E108" s="94"/>
      <c r="AT108" s="223"/>
      <c r="AU108" s="223"/>
    </row>
  </sheetData>
  <mergeCells count="25">
    <mergeCell ref="D58:E58"/>
    <mergeCell ref="AF4:AG4"/>
    <mergeCell ref="AL4:AM4"/>
    <mergeCell ref="AN4:AO4"/>
    <mergeCell ref="Z4:AA4"/>
    <mergeCell ref="AB4:AC4"/>
    <mergeCell ref="F4:G4"/>
    <mergeCell ref="H4:I4"/>
    <mergeCell ref="AD4:AE4"/>
    <mergeCell ref="AH4:AI4"/>
    <mergeCell ref="AJ4:AK4"/>
    <mergeCell ref="AP4:AQ4"/>
    <mergeCell ref="AL3:AM3"/>
    <mergeCell ref="AN3:AO3"/>
    <mergeCell ref="AP3:AQ3"/>
    <mergeCell ref="AV3:AW3"/>
    <mergeCell ref="AV4:AW4"/>
    <mergeCell ref="AP56:AQ56"/>
    <mergeCell ref="AV56:AW56"/>
    <mergeCell ref="AT3:AU3"/>
    <mergeCell ref="AT4:AU4"/>
    <mergeCell ref="AT56:AU56"/>
    <mergeCell ref="AR4:AS4"/>
    <mergeCell ref="AR56:AS56"/>
    <mergeCell ref="AR3:AS3"/>
  </mergeCells>
  <conditionalFormatting sqref="BJ6:BK57 BN6:BQ57">
    <cfRule type="cellIs" dxfId="1" priority="2" stopIfTrue="1" operator="lessThan">
      <formula>0</formula>
    </cfRule>
  </conditionalFormatting>
  <conditionalFormatting sqref="BL6:BM5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topLeftCell="I1" workbookViewId="0">
      <selection activeCell="X4" sqref="X4"/>
    </sheetView>
  </sheetViews>
  <sheetFormatPr baseColWidth="10" defaultRowHeight="13" x14ac:dyDescent="0.15"/>
  <sheetData>
    <row r="1" spans="1:28" x14ac:dyDescent="0.15">
      <c r="A1" s="25">
        <v>2</v>
      </c>
      <c r="B1" s="31">
        <v>3184</v>
      </c>
      <c r="C1" s="31">
        <v>3754</v>
      </c>
      <c r="D1" s="33">
        <v>2638</v>
      </c>
      <c r="E1" s="35">
        <v>3283</v>
      </c>
      <c r="F1" s="37">
        <v>3111</v>
      </c>
      <c r="G1" s="39">
        <v>3137</v>
      </c>
      <c r="H1" s="41">
        <v>3283</v>
      </c>
      <c r="I1" s="41">
        <v>3069</v>
      </c>
      <c r="J1" s="41">
        <v>3333</v>
      </c>
      <c r="K1" s="41">
        <v>3525</v>
      </c>
      <c r="L1" s="41">
        <v>1875</v>
      </c>
      <c r="M1" s="41">
        <v>4099</v>
      </c>
      <c r="N1" s="41">
        <v>4215</v>
      </c>
      <c r="O1" s="41">
        <v>3890</v>
      </c>
      <c r="P1" s="439">
        <v>4363</v>
      </c>
      <c r="Q1" s="439">
        <v>4435</v>
      </c>
      <c r="R1" s="439">
        <v>4589</v>
      </c>
      <c r="S1" s="439">
        <v>4790</v>
      </c>
      <c r="T1" s="439">
        <v>4721</v>
      </c>
      <c r="U1" s="44">
        <v>5485</v>
      </c>
      <c r="V1" s="439">
        <v>4920</v>
      </c>
      <c r="W1" s="44">
        <v>5952</v>
      </c>
      <c r="X1" s="446">
        <v>581</v>
      </c>
      <c r="Y1" s="446">
        <f>0.993/1</f>
        <v>0.99299999999999999</v>
      </c>
      <c r="Z1">
        <f>339/581</f>
        <v>0.58347676419965577</v>
      </c>
      <c r="AA1" s="447">
        <f>0.264</f>
        <v>0.26400000000000001</v>
      </c>
      <c r="AB1" s="447">
        <v>30104</v>
      </c>
    </row>
    <row r="2" spans="1:28" x14ac:dyDescent="0.15">
      <c r="A2" s="25">
        <v>3</v>
      </c>
      <c r="B2" s="31">
        <v>12311</v>
      </c>
      <c r="C2" s="31">
        <v>9215</v>
      </c>
      <c r="D2" s="44">
        <v>8013</v>
      </c>
      <c r="E2" s="46">
        <v>10010</v>
      </c>
      <c r="F2" s="48">
        <v>8374</v>
      </c>
      <c r="G2" s="49">
        <v>10655</v>
      </c>
      <c r="H2" s="50">
        <v>10943</v>
      </c>
      <c r="I2" s="50">
        <v>12658</v>
      </c>
      <c r="J2" s="50">
        <v>15890</v>
      </c>
      <c r="K2" s="50">
        <v>13548</v>
      </c>
      <c r="L2" s="50">
        <v>7635</v>
      </c>
      <c r="M2" s="50">
        <v>10486</v>
      </c>
      <c r="N2" s="50">
        <v>12723</v>
      </c>
      <c r="O2" s="50">
        <v>10613</v>
      </c>
      <c r="P2" s="439">
        <v>12490</v>
      </c>
      <c r="Q2" s="439">
        <v>10408</v>
      </c>
      <c r="R2" s="439">
        <v>11216</v>
      </c>
      <c r="S2" s="439">
        <v>10586</v>
      </c>
      <c r="T2" s="439">
        <v>11272</v>
      </c>
      <c r="U2" s="44">
        <v>11145</v>
      </c>
      <c r="V2" s="439">
        <v>12125</v>
      </c>
      <c r="W2" s="44">
        <v>12388</v>
      </c>
      <c r="X2" s="446">
        <v>5536</v>
      </c>
      <c r="Y2" s="446">
        <f>0.982</f>
        <v>0.98199999999999998</v>
      </c>
      <c r="Z2">
        <f>492/5536</f>
        <v>8.8872832369942201E-2</v>
      </c>
      <c r="AA2">
        <f>367/3324</f>
        <v>0.11040914560770157</v>
      </c>
      <c r="AB2">
        <v>26264</v>
      </c>
    </row>
    <row r="3" spans="1:28" x14ac:dyDescent="0.15">
      <c r="A3" s="25">
        <v>6</v>
      </c>
      <c r="B3" s="31">
        <v>1235</v>
      </c>
      <c r="C3" s="31">
        <v>1457</v>
      </c>
      <c r="D3" s="44">
        <v>1554</v>
      </c>
      <c r="E3" s="46">
        <v>1445</v>
      </c>
      <c r="F3" s="48">
        <v>1271</v>
      </c>
      <c r="G3" s="49">
        <v>1028</v>
      </c>
      <c r="H3" s="50">
        <v>1426</v>
      </c>
      <c r="I3" s="50">
        <v>1341</v>
      </c>
      <c r="J3" s="50">
        <v>1394</v>
      </c>
      <c r="K3" s="50">
        <v>1396</v>
      </c>
      <c r="L3" s="50">
        <v>1372</v>
      </c>
      <c r="M3" s="50">
        <v>1743</v>
      </c>
      <c r="N3" s="50">
        <v>2059</v>
      </c>
      <c r="O3" s="50">
        <v>1726</v>
      </c>
      <c r="P3" s="439">
        <v>2035</v>
      </c>
      <c r="Q3" s="439">
        <v>1902</v>
      </c>
      <c r="R3" s="439">
        <v>2023</v>
      </c>
      <c r="S3" s="439">
        <v>1948</v>
      </c>
      <c r="T3" s="439">
        <v>1933</v>
      </c>
      <c r="U3" s="44">
        <v>1971</v>
      </c>
      <c r="V3" s="439">
        <v>1909</v>
      </c>
      <c r="W3" s="44">
        <v>1872</v>
      </c>
      <c r="X3" s="446">
        <v>4011</v>
      </c>
      <c r="Y3" s="446">
        <v>0.97199999999999998</v>
      </c>
      <c r="Z3" s="448">
        <f>1-749/4011</f>
        <v>0.81326352530541013</v>
      </c>
      <c r="AA3">
        <f>772/2925</f>
        <v>0.26393162393162395</v>
      </c>
      <c r="AB3" s="449">
        <v>33085</v>
      </c>
    </row>
    <row r="4" spans="1:28" x14ac:dyDescent="0.15">
      <c r="A4" s="25">
        <v>7</v>
      </c>
      <c r="B4" s="31">
        <v>8776</v>
      </c>
      <c r="C4" s="31">
        <v>6503</v>
      </c>
      <c r="D4" s="44">
        <v>6123</v>
      </c>
      <c r="E4" s="46">
        <v>5803</v>
      </c>
      <c r="F4" s="48">
        <v>7236</v>
      </c>
      <c r="G4" s="49">
        <v>6730</v>
      </c>
      <c r="H4" s="50">
        <v>6877</v>
      </c>
      <c r="I4" s="50">
        <v>6922</v>
      </c>
      <c r="J4" s="50">
        <v>7138</v>
      </c>
      <c r="K4" s="50">
        <v>7050</v>
      </c>
      <c r="L4" s="50">
        <v>6961</v>
      </c>
      <c r="M4" s="50">
        <v>7500</v>
      </c>
      <c r="N4" s="50">
        <v>8853</v>
      </c>
      <c r="O4" s="50">
        <v>6701</v>
      </c>
      <c r="P4" s="439">
        <v>9048</v>
      </c>
      <c r="Q4" s="439">
        <v>9057</v>
      </c>
      <c r="R4" s="439">
        <v>9285</v>
      </c>
      <c r="S4" s="439">
        <v>7894</v>
      </c>
      <c r="T4" s="439">
        <v>9097</v>
      </c>
      <c r="U4" s="44">
        <v>7885</v>
      </c>
      <c r="V4" s="439">
        <v>9045</v>
      </c>
      <c r="W4" s="44">
        <v>7883</v>
      </c>
    </row>
    <row r="5" spans="1:28" x14ac:dyDescent="0.15">
      <c r="A5" s="25">
        <v>8</v>
      </c>
      <c r="B5" s="31">
        <v>4039</v>
      </c>
      <c r="C5" s="31">
        <v>4667</v>
      </c>
      <c r="D5" s="44">
        <v>4798</v>
      </c>
      <c r="E5" s="46">
        <v>3194</v>
      </c>
      <c r="F5" s="48">
        <v>3490</v>
      </c>
      <c r="G5" s="49">
        <v>5090</v>
      </c>
      <c r="H5" s="50">
        <v>4834</v>
      </c>
      <c r="I5" s="50">
        <v>4386</v>
      </c>
      <c r="J5" s="50">
        <v>4402</v>
      </c>
      <c r="K5" s="50">
        <v>3016</v>
      </c>
      <c r="L5" s="50">
        <v>3415</v>
      </c>
      <c r="M5" s="50">
        <v>5398</v>
      </c>
      <c r="N5" s="50">
        <v>4232</v>
      </c>
      <c r="O5" s="50">
        <v>4910</v>
      </c>
      <c r="P5" s="439">
        <v>5166</v>
      </c>
      <c r="Q5" s="439">
        <v>4114</v>
      </c>
      <c r="R5" s="439">
        <v>4333</v>
      </c>
      <c r="S5" s="439">
        <v>4379</v>
      </c>
      <c r="T5" s="439">
        <v>5900</v>
      </c>
      <c r="U5" s="44">
        <v>4098</v>
      </c>
      <c r="V5" s="439">
        <v>4673</v>
      </c>
      <c r="W5" s="44">
        <v>5520</v>
      </c>
    </row>
    <row r="6" spans="1:28" x14ac:dyDescent="0.15">
      <c r="A6" s="25">
        <v>9</v>
      </c>
      <c r="B6" s="31">
        <v>5940</v>
      </c>
      <c r="C6" s="31">
        <v>5435</v>
      </c>
      <c r="D6" s="44">
        <v>7054</v>
      </c>
      <c r="E6" s="46">
        <v>5072</v>
      </c>
      <c r="F6" s="48">
        <v>5730</v>
      </c>
      <c r="G6" s="49">
        <v>5475</v>
      </c>
      <c r="H6" s="50">
        <v>5570</v>
      </c>
      <c r="I6" s="50">
        <v>5585</v>
      </c>
      <c r="J6" s="50">
        <v>7743</v>
      </c>
      <c r="K6" s="50">
        <v>8170</v>
      </c>
      <c r="L6" s="50">
        <v>3662</v>
      </c>
      <c r="M6" s="50">
        <v>4864</v>
      </c>
      <c r="N6" s="50">
        <v>6509</v>
      </c>
      <c r="O6" s="50">
        <v>6627</v>
      </c>
      <c r="P6" s="439">
        <v>7718</v>
      </c>
      <c r="Q6" s="439">
        <v>7988</v>
      </c>
      <c r="R6" s="439">
        <v>7802</v>
      </c>
      <c r="S6" s="439">
        <v>7502</v>
      </c>
      <c r="T6" s="439">
        <v>7296</v>
      </c>
      <c r="U6" s="44">
        <v>8130</v>
      </c>
      <c r="V6" s="439">
        <v>7384</v>
      </c>
      <c r="W6" s="44">
        <v>4730</v>
      </c>
    </row>
    <row r="7" spans="1:28" x14ac:dyDescent="0.15">
      <c r="A7" s="25">
        <v>10</v>
      </c>
      <c r="B7" s="31">
        <v>2207</v>
      </c>
      <c r="C7" s="31">
        <v>2167</v>
      </c>
      <c r="D7" s="44">
        <v>2707</v>
      </c>
      <c r="E7" s="46">
        <v>1898</v>
      </c>
      <c r="F7" s="48">
        <v>2547</v>
      </c>
      <c r="G7" s="49">
        <v>2310</v>
      </c>
      <c r="H7" s="50">
        <v>2274</v>
      </c>
      <c r="I7" s="50">
        <v>3063</v>
      </c>
      <c r="J7" s="50">
        <v>2915</v>
      </c>
      <c r="K7" s="50">
        <v>2848</v>
      </c>
      <c r="L7" s="50">
        <v>1414</v>
      </c>
      <c r="M7" s="50">
        <v>3255</v>
      </c>
      <c r="N7" s="50">
        <v>2764</v>
      </c>
      <c r="O7" s="50">
        <v>2513</v>
      </c>
      <c r="P7" s="439">
        <v>3051</v>
      </c>
      <c r="Q7" s="439">
        <v>2390</v>
      </c>
      <c r="R7" s="439">
        <v>2492</v>
      </c>
      <c r="S7" s="439">
        <v>2955</v>
      </c>
      <c r="T7" s="439">
        <v>2751</v>
      </c>
      <c r="U7" s="44">
        <v>2911</v>
      </c>
      <c r="V7" s="439">
        <v>2570</v>
      </c>
      <c r="W7" s="44">
        <v>2463</v>
      </c>
    </row>
    <row r="8" spans="1:28" x14ac:dyDescent="0.15">
      <c r="A8" s="25">
        <v>11</v>
      </c>
      <c r="B8" s="31">
        <v>4089</v>
      </c>
      <c r="C8" s="31">
        <v>3801</v>
      </c>
      <c r="D8" s="44">
        <v>4733</v>
      </c>
      <c r="E8" s="46">
        <v>3900</v>
      </c>
      <c r="F8" s="48">
        <v>3986</v>
      </c>
      <c r="G8" s="49">
        <v>4033</v>
      </c>
      <c r="H8" s="50">
        <v>3881</v>
      </c>
      <c r="I8" s="50">
        <v>5261</v>
      </c>
      <c r="J8" s="50">
        <v>4018</v>
      </c>
      <c r="K8" s="50">
        <v>3832</v>
      </c>
      <c r="L8" s="50">
        <v>2641</v>
      </c>
      <c r="M8" s="50">
        <v>4019</v>
      </c>
      <c r="N8" s="50">
        <v>4540</v>
      </c>
      <c r="O8" s="50">
        <v>4624</v>
      </c>
      <c r="P8" s="439">
        <v>3914</v>
      </c>
      <c r="Q8" s="439">
        <v>3314</v>
      </c>
      <c r="R8" s="439">
        <v>3920</v>
      </c>
      <c r="S8" s="439">
        <v>4217</v>
      </c>
      <c r="T8" s="439">
        <v>4792</v>
      </c>
      <c r="U8" s="44">
        <v>4557</v>
      </c>
      <c r="V8" s="439">
        <v>4288</v>
      </c>
      <c r="W8" s="44">
        <v>4122</v>
      </c>
    </row>
    <row r="9" spans="1:28" x14ac:dyDescent="0.15">
      <c r="A9" s="25">
        <v>12</v>
      </c>
      <c r="B9" s="31">
        <v>4193</v>
      </c>
      <c r="C9" s="31">
        <v>5202</v>
      </c>
      <c r="D9" s="44">
        <v>5128</v>
      </c>
      <c r="E9" s="46">
        <v>4946</v>
      </c>
      <c r="F9" s="48">
        <v>4674</v>
      </c>
      <c r="G9" s="49">
        <v>4032</v>
      </c>
      <c r="H9" s="50">
        <v>4519</v>
      </c>
      <c r="I9" s="50">
        <v>4462</v>
      </c>
      <c r="J9" s="50">
        <v>5288</v>
      </c>
      <c r="K9" s="50">
        <v>6226</v>
      </c>
      <c r="L9" s="50">
        <v>3466</v>
      </c>
      <c r="M9" s="50">
        <v>5237</v>
      </c>
      <c r="N9" s="50">
        <v>5814</v>
      </c>
      <c r="O9" s="50">
        <v>5233</v>
      </c>
      <c r="P9" s="439">
        <v>5281</v>
      </c>
      <c r="Q9" s="439">
        <v>5615</v>
      </c>
      <c r="R9" s="439">
        <v>6828</v>
      </c>
      <c r="S9" s="439">
        <v>5514</v>
      </c>
      <c r="T9" s="439">
        <v>4475</v>
      </c>
      <c r="U9" s="44">
        <v>6338</v>
      </c>
      <c r="V9" s="439">
        <v>6632</v>
      </c>
      <c r="W9" s="44">
        <v>5004</v>
      </c>
    </row>
    <row r="10" spans="1:28" x14ac:dyDescent="0.15">
      <c r="A10" s="25">
        <v>14</v>
      </c>
      <c r="B10" s="31">
        <v>4462</v>
      </c>
      <c r="C10" s="31">
        <v>3619</v>
      </c>
      <c r="D10" s="44">
        <v>4299</v>
      </c>
      <c r="E10" s="46">
        <v>4778</v>
      </c>
      <c r="F10" s="48">
        <v>5501</v>
      </c>
      <c r="G10" s="49">
        <v>5136</v>
      </c>
      <c r="H10" s="50">
        <v>5234</v>
      </c>
      <c r="I10" s="50">
        <v>5090</v>
      </c>
      <c r="J10" s="50">
        <v>6391</v>
      </c>
      <c r="K10" s="50">
        <v>5692</v>
      </c>
      <c r="L10" s="50">
        <v>4144</v>
      </c>
      <c r="M10" s="50">
        <v>6429</v>
      </c>
      <c r="N10" s="50">
        <v>6527</v>
      </c>
      <c r="O10" s="50">
        <v>6261</v>
      </c>
      <c r="P10" s="439">
        <v>6453</v>
      </c>
      <c r="Q10" s="439">
        <v>7600</v>
      </c>
      <c r="R10" s="439">
        <v>7266</v>
      </c>
      <c r="S10" s="439">
        <v>6300</v>
      </c>
      <c r="T10" s="439">
        <v>6058</v>
      </c>
      <c r="U10" s="44">
        <v>8301</v>
      </c>
      <c r="V10" s="439">
        <v>8736</v>
      </c>
      <c r="W10" s="44">
        <v>6127</v>
      </c>
    </row>
    <row r="11" spans="1:28" x14ac:dyDescent="0.15">
      <c r="A11" s="25">
        <v>15</v>
      </c>
      <c r="B11" s="31">
        <v>5968</v>
      </c>
      <c r="C11" s="31">
        <v>6095</v>
      </c>
      <c r="D11" s="44">
        <v>7419</v>
      </c>
      <c r="E11" s="46">
        <v>6420</v>
      </c>
      <c r="F11" s="48">
        <v>6106</v>
      </c>
      <c r="G11" s="49">
        <v>5590</v>
      </c>
      <c r="H11" s="50">
        <v>5744</v>
      </c>
      <c r="I11" s="50">
        <v>6080</v>
      </c>
      <c r="J11" s="50">
        <v>5859</v>
      </c>
      <c r="K11" s="50">
        <v>5520</v>
      </c>
      <c r="L11" s="50">
        <v>3189</v>
      </c>
      <c r="M11" s="50">
        <v>5272</v>
      </c>
      <c r="N11" s="50">
        <v>5960</v>
      </c>
      <c r="O11" s="50">
        <v>6068</v>
      </c>
      <c r="P11" s="439">
        <v>6037</v>
      </c>
      <c r="Q11" s="439">
        <v>6397</v>
      </c>
      <c r="R11" s="439">
        <v>6314</v>
      </c>
      <c r="S11" s="439">
        <v>5859</v>
      </c>
      <c r="T11" s="439">
        <v>5257</v>
      </c>
      <c r="U11" s="44">
        <v>5930</v>
      </c>
      <c r="V11" s="439">
        <v>6544</v>
      </c>
      <c r="W11" s="44">
        <v>5315</v>
      </c>
    </row>
    <row r="12" spans="1:28" x14ac:dyDescent="0.15">
      <c r="A12" s="25">
        <v>16</v>
      </c>
      <c r="B12" s="31">
        <v>4562</v>
      </c>
      <c r="C12" s="31">
        <v>4737</v>
      </c>
      <c r="D12" s="44">
        <v>3702</v>
      </c>
      <c r="E12" s="46">
        <v>3962</v>
      </c>
      <c r="F12" s="48">
        <v>4620</v>
      </c>
      <c r="G12" s="49">
        <v>4470</v>
      </c>
      <c r="H12" s="50">
        <v>4764</v>
      </c>
      <c r="I12" s="50">
        <v>4908</v>
      </c>
      <c r="J12" s="50">
        <v>4858</v>
      </c>
      <c r="K12" s="50">
        <v>4220</v>
      </c>
      <c r="L12" s="50">
        <v>1113</v>
      </c>
      <c r="M12" s="50">
        <v>4452</v>
      </c>
      <c r="N12" s="50">
        <v>4871</v>
      </c>
      <c r="O12" s="50">
        <v>6095</v>
      </c>
      <c r="P12" s="439">
        <v>5196</v>
      </c>
      <c r="Q12" s="439">
        <v>4516</v>
      </c>
      <c r="R12" s="439">
        <v>4137</v>
      </c>
      <c r="S12" s="439">
        <v>4884</v>
      </c>
      <c r="T12" s="439">
        <v>3832</v>
      </c>
      <c r="U12" s="44">
        <v>4229</v>
      </c>
      <c r="V12" s="439">
        <v>3888</v>
      </c>
      <c r="W12" s="44">
        <v>3864</v>
      </c>
    </row>
    <row r="13" spans="1:28" x14ac:dyDescent="0.15">
      <c r="A13" s="25">
        <v>18</v>
      </c>
      <c r="B13" s="31">
        <v>3716</v>
      </c>
      <c r="C13" s="31">
        <v>3508</v>
      </c>
      <c r="D13" s="44">
        <v>3486</v>
      </c>
      <c r="E13" s="46">
        <v>3553</v>
      </c>
      <c r="F13" s="48">
        <v>4225</v>
      </c>
      <c r="G13" s="49">
        <v>2992</v>
      </c>
      <c r="H13" s="49">
        <v>4214</v>
      </c>
      <c r="I13" s="49">
        <v>4621</v>
      </c>
      <c r="J13" s="49">
        <v>4597</v>
      </c>
      <c r="K13" s="49">
        <v>3915</v>
      </c>
      <c r="L13" s="49">
        <v>2405</v>
      </c>
      <c r="M13" s="49">
        <v>4402</v>
      </c>
      <c r="N13" s="49">
        <v>5174</v>
      </c>
      <c r="O13" s="49">
        <v>5266</v>
      </c>
      <c r="P13" s="439">
        <v>4426</v>
      </c>
      <c r="Q13" s="439">
        <v>4943</v>
      </c>
      <c r="R13" s="439">
        <v>4714</v>
      </c>
      <c r="S13" s="439">
        <v>5846</v>
      </c>
      <c r="T13" s="439">
        <v>5309</v>
      </c>
      <c r="U13" s="44">
        <v>4503</v>
      </c>
      <c r="V13" s="439">
        <v>5287</v>
      </c>
      <c r="W13" s="44">
        <v>5129</v>
      </c>
    </row>
    <row r="14" spans="1:28" x14ac:dyDescent="0.15">
      <c r="A14" s="25">
        <v>19</v>
      </c>
      <c r="B14" s="31">
        <v>1572</v>
      </c>
      <c r="C14" s="31">
        <v>1152</v>
      </c>
      <c r="D14" s="44">
        <v>1367</v>
      </c>
      <c r="E14" s="46">
        <v>1274</v>
      </c>
      <c r="F14" s="48">
        <v>880</v>
      </c>
      <c r="G14" s="49">
        <v>1496</v>
      </c>
      <c r="H14" s="49">
        <v>1647</v>
      </c>
      <c r="I14" s="49">
        <v>1695</v>
      </c>
      <c r="J14" s="49">
        <v>1792</v>
      </c>
      <c r="K14" s="49">
        <v>1094</v>
      </c>
      <c r="L14" s="49">
        <v>1133</v>
      </c>
      <c r="M14" s="49">
        <v>1623</v>
      </c>
      <c r="N14" s="49">
        <v>2269</v>
      </c>
      <c r="O14" s="49">
        <v>2010</v>
      </c>
      <c r="P14" s="439">
        <v>2127</v>
      </c>
      <c r="Q14" s="439">
        <v>1931</v>
      </c>
      <c r="R14" s="439">
        <v>1884</v>
      </c>
      <c r="S14" s="439">
        <v>2042</v>
      </c>
      <c r="T14" s="439">
        <v>2601</v>
      </c>
      <c r="U14" s="44">
        <v>2381</v>
      </c>
      <c r="V14" s="439">
        <v>2749</v>
      </c>
      <c r="W14" s="44">
        <v>2276</v>
      </c>
    </row>
    <row r="15" spans="1:28" x14ac:dyDescent="0.15">
      <c r="A15" s="25">
        <v>21</v>
      </c>
      <c r="B15" s="31">
        <v>5240</v>
      </c>
      <c r="C15" s="31">
        <v>4188</v>
      </c>
      <c r="D15" s="44">
        <v>3181</v>
      </c>
      <c r="E15" s="46">
        <v>5312</v>
      </c>
      <c r="F15" s="48">
        <v>5640</v>
      </c>
      <c r="G15" s="49">
        <v>4897</v>
      </c>
      <c r="H15" s="50">
        <v>4775</v>
      </c>
      <c r="I15" s="50">
        <v>4813</v>
      </c>
      <c r="J15" s="50">
        <v>3982</v>
      </c>
      <c r="K15" s="50">
        <v>4959</v>
      </c>
      <c r="L15" s="50">
        <v>482</v>
      </c>
      <c r="M15" s="50">
        <v>4404</v>
      </c>
      <c r="N15" s="50">
        <v>4481</v>
      </c>
      <c r="O15" s="50">
        <v>4091</v>
      </c>
      <c r="P15" s="439">
        <v>4854</v>
      </c>
      <c r="Q15" s="439">
        <v>3974</v>
      </c>
      <c r="R15" s="439">
        <v>3832</v>
      </c>
      <c r="S15" s="439">
        <v>4588</v>
      </c>
      <c r="T15" s="439">
        <v>3936</v>
      </c>
      <c r="U15" s="44">
        <v>4115</v>
      </c>
      <c r="V15" s="439">
        <v>3955</v>
      </c>
      <c r="W15" s="44">
        <v>4343</v>
      </c>
    </row>
    <row r="16" spans="1:28" x14ac:dyDescent="0.15">
      <c r="A16" s="25">
        <v>23</v>
      </c>
      <c r="B16" s="31">
        <v>12249</v>
      </c>
      <c r="C16" s="31">
        <v>14617</v>
      </c>
      <c r="D16" s="44">
        <v>15733</v>
      </c>
      <c r="E16" s="46">
        <v>9081</v>
      </c>
      <c r="F16" s="48">
        <v>11949</v>
      </c>
      <c r="G16" s="49">
        <v>11540</v>
      </c>
      <c r="H16" s="50">
        <v>9358</v>
      </c>
      <c r="I16" s="50">
        <v>10239</v>
      </c>
      <c r="J16" s="50">
        <v>9556</v>
      </c>
      <c r="K16" s="50">
        <v>8732</v>
      </c>
      <c r="L16" s="50">
        <v>4254</v>
      </c>
      <c r="M16" s="50">
        <v>9605</v>
      </c>
      <c r="N16" s="50">
        <v>11211</v>
      </c>
      <c r="O16" s="50">
        <v>11392</v>
      </c>
      <c r="P16" s="439">
        <v>10265</v>
      </c>
      <c r="Q16" s="439">
        <v>11906</v>
      </c>
      <c r="R16" s="439">
        <v>11648</v>
      </c>
      <c r="S16" s="439">
        <v>10164</v>
      </c>
      <c r="T16" s="439">
        <v>10872</v>
      </c>
      <c r="U16" s="44">
        <v>10775</v>
      </c>
      <c r="V16" s="439">
        <v>9793</v>
      </c>
      <c r="W16" s="44">
        <v>11406</v>
      </c>
    </row>
    <row r="17" spans="1:23" x14ac:dyDescent="0.15">
      <c r="A17" s="25">
        <v>24</v>
      </c>
      <c r="B17" s="31">
        <v>3732</v>
      </c>
      <c r="C17" s="31">
        <v>3322</v>
      </c>
      <c r="D17" s="44">
        <v>3066</v>
      </c>
      <c r="E17" s="46">
        <v>2814</v>
      </c>
      <c r="F17" s="48">
        <v>4689</v>
      </c>
      <c r="G17" s="49">
        <v>3071</v>
      </c>
      <c r="H17" s="50">
        <v>2880</v>
      </c>
      <c r="I17" s="50">
        <v>2710</v>
      </c>
      <c r="J17" s="50">
        <v>4629</v>
      </c>
      <c r="K17" s="50">
        <v>4959</v>
      </c>
      <c r="L17" s="50">
        <v>2172</v>
      </c>
      <c r="M17" s="50">
        <v>4250</v>
      </c>
      <c r="N17" s="50">
        <v>4435</v>
      </c>
      <c r="O17" s="50">
        <v>3921</v>
      </c>
      <c r="P17" s="439">
        <v>4051</v>
      </c>
      <c r="Q17" s="439">
        <v>4006</v>
      </c>
      <c r="R17" s="439">
        <v>3493</v>
      </c>
      <c r="S17" s="439">
        <v>2506</v>
      </c>
      <c r="T17" s="439">
        <v>3431</v>
      </c>
      <c r="U17" s="44">
        <v>2526</v>
      </c>
      <c r="V17" s="439">
        <v>3061</v>
      </c>
      <c r="W17" s="44">
        <v>4347</v>
      </c>
    </row>
    <row r="18" spans="1:23" x14ac:dyDescent="0.15">
      <c r="A18" s="25">
        <v>26</v>
      </c>
      <c r="B18" s="31">
        <v>3552</v>
      </c>
      <c r="C18" s="31">
        <v>6321</v>
      </c>
      <c r="D18" s="44">
        <v>5102</v>
      </c>
      <c r="E18" s="46">
        <v>4956</v>
      </c>
      <c r="F18" s="48">
        <v>5538</v>
      </c>
      <c r="G18" s="49">
        <v>3665</v>
      </c>
      <c r="H18" s="50">
        <v>8284</v>
      </c>
      <c r="I18" s="50">
        <v>3781</v>
      </c>
      <c r="J18" s="50">
        <v>3458</v>
      </c>
      <c r="K18" s="50">
        <v>4962</v>
      </c>
      <c r="L18" s="50">
        <v>3362</v>
      </c>
      <c r="M18" s="50">
        <v>7426</v>
      </c>
      <c r="N18" s="50">
        <v>6695</v>
      </c>
      <c r="O18" s="50">
        <v>6873</v>
      </c>
      <c r="P18" s="439">
        <v>5959</v>
      </c>
      <c r="Q18" s="439">
        <v>4358</v>
      </c>
      <c r="R18" s="439">
        <v>6908</v>
      </c>
      <c r="S18" s="439">
        <v>4245</v>
      </c>
      <c r="T18" s="439">
        <v>4267</v>
      </c>
      <c r="U18" s="44">
        <v>5068</v>
      </c>
      <c r="V18" s="439">
        <v>6533</v>
      </c>
      <c r="W18" s="44">
        <v>7010</v>
      </c>
    </row>
    <row r="19" spans="1:23" x14ac:dyDescent="0.15">
      <c r="A19" s="25">
        <v>28</v>
      </c>
      <c r="B19" s="31">
        <v>4567</v>
      </c>
      <c r="C19" s="31">
        <v>4231</v>
      </c>
      <c r="D19" s="44">
        <v>4318</v>
      </c>
      <c r="E19" s="46">
        <v>3762</v>
      </c>
      <c r="F19" s="48">
        <v>4089</v>
      </c>
      <c r="G19" s="49">
        <v>3849</v>
      </c>
      <c r="H19" s="50">
        <v>3896</v>
      </c>
      <c r="I19" s="50">
        <v>5372</v>
      </c>
      <c r="J19" s="50">
        <v>5441</v>
      </c>
      <c r="K19" s="50">
        <v>4564</v>
      </c>
      <c r="L19" s="50">
        <v>2920</v>
      </c>
      <c r="M19" s="50">
        <v>4532</v>
      </c>
      <c r="N19" s="50">
        <v>4861</v>
      </c>
      <c r="O19" s="50">
        <v>3998</v>
      </c>
      <c r="P19" s="439">
        <v>4766</v>
      </c>
      <c r="Q19" s="439">
        <v>3737</v>
      </c>
      <c r="R19" s="439">
        <v>4932</v>
      </c>
      <c r="S19" s="439">
        <v>4284</v>
      </c>
      <c r="T19" s="439">
        <v>4017</v>
      </c>
      <c r="U19" s="44">
        <v>3695</v>
      </c>
      <c r="V19" s="439">
        <v>3588</v>
      </c>
      <c r="W19" s="44">
        <v>4121</v>
      </c>
    </row>
    <row r="20" spans="1:23" x14ac:dyDescent="0.15">
      <c r="A20" s="25">
        <v>31</v>
      </c>
      <c r="B20" s="31">
        <v>3355</v>
      </c>
      <c r="C20" s="31">
        <v>3312</v>
      </c>
      <c r="D20" s="44">
        <v>3372</v>
      </c>
      <c r="E20" s="46">
        <v>2555</v>
      </c>
      <c r="F20" s="48">
        <v>3753</v>
      </c>
      <c r="G20" s="49">
        <v>3174</v>
      </c>
      <c r="H20" s="50">
        <v>4368</v>
      </c>
      <c r="I20" s="50">
        <v>2255</v>
      </c>
      <c r="J20" s="50">
        <v>3112</v>
      </c>
      <c r="K20" s="50">
        <v>1647</v>
      </c>
      <c r="L20" s="50">
        <v>2010</v>
      </c>
      <c r="M20" s="50">
        <v>3388</v>
      </c>
      <c r="N20" s="50">
        <v>3365</v>
      </c>
      <c r="O20" s="50">
        <v>3873</v>
      </c>
      <c r="P20" s="439">
        <v>2262</v>
      </c>
      <c r="Q20" s="439">
        <v>2441</v>
      </c>
      <c r="R20" s="439">
        <v>2343</v>
      </c>
      <c r="S20" s="439">
        <v>2147</v>
      </c>
      <c r="T20" s="439">
        <v>2763</v>
      </c>
      <c r="U20" s="44">
        <v>2852</v>
      </c>
      <c r="V20" s="439">
        <v>2708</v>
      </c>
      <c r="W20" s="44">
        <v>2445</v>
      </c>
    </row>
    <row r="21" spans="1:23" x14ac:dyDescent="0.15">
      <c r="A21" s="25">
        <v>32</v>
      </c>
      <c r="B21" s="31">
        <v>2215</v>
      </c>
      <c r="C21" s="31">
        <v>2953</v>
      </c>
      <c r="D21" s="44">
        <v>3289</v>
      </c>
      <c r="E21" s="46">
        <v>3624</v>
      </c>
      <c r="F21" s="48">
        <v>3094</v>
      </c>
      <c r="G21" s="49">
        <v>3513</v>
      </c>
      <c r="H21" s="50">
        <v>3663</v>
      </c>
      <c r="I21" s="50">
        <v>2423</v>
      </c>
      <c r="J21" s="50">
        <v>3453</v>
      </c>
      <c r="K21" s="50">
        <v>3376</v>
      </c>
      <c r="L21" s="50">
        <v>2229</v>
      </c>
      <c r="M21" s="50">
        <v>3396</v>
      </c>
      <c r="N21" s="50">
        <v>2855</v>
      </c>
      <c r="O21" s="50">
        <v>3041</v>
      </c>
      <c r="P21" s="439">
        <v>2627</v>
      </c>
      <c r="Q21" s="439">
        <v>2706</v>
      </c>
      <c r="R21" s="439">
        <v>3211</v>
      </c>
      <c r="S21" s="439">
        <v>2555</v>
      </c>
      <c r="T21" s="439">
        <v>2841</v>
      </c>
      <c r="U21" s="44">
        <v>2664</v>
      </c>
      <c r="V21" s="439">
        <v>2820</v>
      </c>
      <c r="W21" s="44">
        <v>2840</v>
      </c>
    </row>
    <row r="22" spans="1:23" x14ac:dyDescent="0.15">
      <c r="A22" s="25">
        <v>35</v>
      </c>
      <c r="B22" s="31">
        <v>3992</v>
      </c>
      <c r="C22" s="31">
        <v>12879</v>
      </c>
      <c r="D22" s="44">
        <v>7042</v>
      </c>
      <c r="E22" s="46">
        <v>7307</v>
      </c>
      <c r="F22" s="48">
        <v>5954</v>
      </c>
      <c r="G22" s="49">
        <v>6724</v>
      </c>
      <c r="H22" s="50">
        <v>5944</v>
      </c>
      <c r="I22" s="50">
        <v>6014</v>
      </c>
      <c r="J22" s="50">
        <v>6839</v>
      </c>
      <c r="K22" s="50">
        <v>5989</v>
      </c>
      <c r="L22" s="50">
        <v>4437</v>
      </c>
      <c r="M22" s="50">
        <v>6257</v>
      </c>
      <c r="N22" s="50">
        <v>4874</v>
      </c>
      <c r="O22" s="50">
        <v>5843</v>
      </c>
      <c r="P22" s="439">
        <v>5845</v>
      </c>
      <c r="Q22" s="439">
        <v>5154</v>
      </c>
      <c r="R22" s="439">
        <v>6445</v>
      </c>
      <c r="S22" s="439">
        <v>7161</v>
      </c>
      <c r="T22" s="439">
        <v>7093</v>
      </c>
      <c r="U22" s="44">
        <v>5893</v>
      </c>
      <c r="V22" s="439">
        <v>6747</v>
      </c>
      <c r="W22" s="44">
        <v>8303</v>
      </c>
    </row>
    <row r="23" spans="1:23" x14ac:dyDescent="0.15">
      <c r="A23" s="55">
        <v>36</v>
      </c>
      <c r="B23" s="31">
        <v>8390</v>
      </c>
      <c r="C23" s="31">
        <v>15554</v>
      </c>
      <c r="D23" s="44">
        <v>7880</v>
      </c>
      <c r="E23" s="46">
        <v>11912</v>
      </c>
      <c r="F23" s="48">
        <v>7169</v>
      </c>
      <c r="G23" s="49">
        <v>12034</v>
      </c>
      <c r="H23" s="50">
        <v>11032</v>
      </c>
      <c r="I23" s="50">
        <v>10890</v>
      </c>
      <c r="J23" s="50">
        <v>9628</v>
      </c>
      <c r="K23" s="50">
        <v>10699</v>
      </c>
      <c r="L23" s="50">
        <v>9308</v>
      </c>
      <c r="M23" s="50">
        <v>12183</v>
      </c>
      <c r="N23" s="50">
        <v>12371</v>
      </c>
      <c r="O23" s="50">
        <v>11809</v>
      </c>
      <c r="P23" s="439">
        <v>12666</v>
      </c>
      <c r="Q23" s="439">
        <v>16251</v>
      </c>
      <c r="R23" s="439">
        <v>14507</v>
      </c>
      <c r="S23" s="439">
        <v>13111</v>
      </c>
      <c r="T23" s="439">
        <v>11126</v>
      </c>
      <c r="U23" s="44">
        <v>10156</v>
      </c>
      <c r="V23" s="439">
        <v>14040</v>
      </c>
      <c r="W23" s="44">
        <v>12650</v>
      </c>
    </row>
    <row r="24" spans="1:23" x14ac:dyDescent="0.15">
      <c r="A24" s="25">
        <v>37</v>
      </c>
      <c r="B24" s="31">
        <v>6764</v>
      </c>
      <c r="C24" s="31">
        <v>5674</v>
      </c>
      <c r="D24" s="44">
        <v>6024</v>
      </c>
      <c r="E24" s="46">
        <v>8454</v>
      </c>
      <c r="F24" s="48">
        <v>2654</v>
      </c>
      <c r="G24" s="49">
        <v>6600</v>
      </c>
      <c r="H24" s="50">
        <v>8750</v>
      </c>
      <c r="I24" s="50">
        <v>9057</v>
      </c>
      <c r="J24" s="50">
        <v>8878</v>
      </c>
      <c r="K24" s="50">
        <v>7388</v>
      </c>
      <c r="L24" s="50">
        <v>4690</v>
      </c>
      <c r="M24" s="50">
        <v>8696</v>
      </c>
      <c r="N24" s="50">
        <v>9375</v>
      </c>
      <c r="O24" s="50">
        <v>9566</v>
      </c>
      <c r="P24" s="439">
        <v>7707</v>
      </c>
      <c r="Q24" s="439">
        <v>7916</v>
      </c>
      <c r="R24" s="439">
        <v>8996</v>
      </c>
      <c r="S24" s="439">
        <v>11244</v>
      </c>
      <c r="T24" s="439">
        <v>8673</v>
      </c>
      <c r="U24" s="44">
        <v>8574</v>
      </c>
      <c r="V24" s="439">
        <v>6832</v>
      </c>
      <c r="W24" s="44">
        <v>9305</v>
      </c>
    </row>
    <row r="25" spans="1:23" x14ac:dyDescent="0.15">
      <c r="A25" s="55">
        <v>38</v>
      </c>
      <c r="B25" s="31">
        <v>8512</v>
      </c>
      <c r="C25" s="31">
        <v>8513</v>
      </c>
      <c r="D25" s="44">
        <v>10440</v>
      </c>
      <c r="E25" s="46">
        <v>5097</v>
      </c>
      <c r="F25" s="48">
        <v>10866</v>
      </c>
      <c r="G25" s="49">
        <v>8273</v>
      </c>
      <c r="H25" s="50">
        <v>9575</v>
      </c>
      <c r="I25" s="50">
        <v>11065</v>
      </c>
      <c r="J25" s="50">
        <v>11192</v>
      </c>
      <c r="K25" s="50">
        <v>11407</v>
      </c>
      <c r="L25" s="50">
        <v>4266</v>
      </c>
      <c r="M25" s="50">
        <v>10981</v>
      </c>
      <c r="N25" s="50">
        <v>9680</v>
      </c>
      <c r="O25" s="50">
        <v>9661</v>
      </c>
      <c r="P25" s="439">
        <v>10248</v>
      </c>
      <c r="Q25" s="439">
        <v>10478</v>
      </c>
      <c r="R25" s="439">
        <v>9689</v>
      </c>
      <c r="S25" s="439">
        <v>9256</v>
      </c>
      <c r="T25" s="439">
        <v>9546</v>
      </c>
      <c r="U25" s="44">
        <v>8514</v>
      </c>
      <c r="V25" s="439">
        <v>9546</v>
      </c>
      <c r="W25" s="44">
        <v>9937</v>
      </c>
    </row>
    <row r="26" spans="1:23" x14ac:dyDescent="0.15">
      <c r="A26" s="25">
        <v>40</v>
      </c>
      <c r="B26" s="31">
        <v>2733</v>
      </c>
      <c r="C26" s="31">
        <v>4104</v>
      </c>
      <c r="D26" s="44">
        <v>2947</v>
      </c>
      <c r="E26" s="46">
        <v>2218</v>
      </c>
      <c r="F26" s="48">
        <v>1680</v>
      </c>
      <c r="G26" s="49">
        <v>4708</v>
      </c>
      <c r="H26" s="50">
        <v>2702</v>
      </c>
      <c r="I26" s="50">
        <v>2912</v>
      </c>
      <c r="J26" s="50">
        <v>2741</v>
      </c>
      <c r="K26" s="50">
        <v>2606</v>
      </c>
      <c r="L26" s="50">
        <v>2495</v>
      </c>
      <c r="M26" s="50">
        <v>4262</v>
      </c>
      <c r="N26" s="50">
        <v>4415</v>
      </c>
      <c r="O26" s="50">
        <v>4278</v>
      </c>
      <c r="P26" s="439">
        <v>4792</v>
      </c>
      <c r="Q26" s="439">
        <v>4480</v>
      </c>
      <c r="R26" s="439">
        <v>4543</v>
      </c>
      <c r="S26" s="439">
        <v>4809</v>
      </c>
      <c r="T26" s="439">
        <v>5086</v>
      </c>
      <c r="U26" s="44">
        <v>4847</v>
      </c>
      <c r="V26" s="439">
        <v>4534</v>
      </c>
      <c r="W26" s="44">
        <v>3238</v>
      </c>
    </row>
    <row r="27" spans="1:23" x14ac:dyDescent="0.15">
      <c r="A27" s="25">
        <v>41</v>
      </c>
      <c r="B27" s="31">
        <v>13723</v>
      </c>
      <c r="C27" s="31">
        <v>13965</v>
      </c>
      <c r="D27" s="44">
        <v>11119</v>
      </c>
      <c r="E27" s="46">
        <v>14451</v>
      </c>
      <c r="F27" s="48">
        <v>17128</v>
      </c>
      <c r="G27" s="49">
        <v>15654</v>
      </c>
      <c r="H27" s="50">
        <v>13830</v>
      </c>
      <c r="I27" s="50">
        <v>14895</v>
      </c>
      <c r="J27" s="50">
        <v>18830</v>
      </c>
      <c r="K27" s="50">
        <v>16102</v>
      </c>
      <c r="L27" s="50">
        <v>8641</v>
      </c>
      <c r="M27" s="50">
        <v>13560</v>
      </c>
      <c r="N27" s="50">
        <v>17519</v>
      </c>
      <c r="O27" s="50">
        <v>14597</v>
      </c>
      <c r="P27" s="439">
        <v>12888</v>
      </c>
      <c r="Q27" s="439">
        <v>14486</v>
      </c>
      <c r="R27" s="439">
        <v>13830</v>
      </c>
      <c r="S27" s="439">
        <v>15862</v>
      </c>
      <c r="T27" s="439">
        <v>14947</v>
      </c>
      <c r="U27" s="44">
        <v>16487</v>
      </c>
      <c r="V27" s="439">
        <v>18021</v>
      </c>
      <c r="W27" s="44">
        <v>19584</v>
      </c>
    </row>
    <row r="28" spans="1:23" x14ac:dyDescent="0.15">
      <c r="A28" s="25">
        <v>42</v>
      </c>
      <c r="B28" s="31">
        <v>15513</v>
      </c>
      <c r="C28" s="31">
        <v>16133</v>
      </c>
      <c r="D28" s="44">
        <v>15315</v>
      </c>
      <c r="E28" s="46">
        <v>13819</v>
      </c>
      <c r="F28" s="48">
        <v>21051</v>
      </c>
      <c r="G28" s="49">
        <v>20672</v>
      </c>
      <c r="H28" s="50">
        <v>17256</v>
      </c>
      <c r="I28" s="50">
        <v>16289</v>
      </c>
      <c r="J28" s="50">
        <v>16756</v>
      </c>
      <c r="K28" s="50">
        <v>16342</v>
      </c>
      <c r="L28" s="50">
        <v>12937</v>
      </c>
      <c r="M28" s="50">
        <v>16933</v>
      </c>
      <c r="N28" s="50">
        <v>18085</v>
      </c>
      <c r="O28" s="50">
        <v>17327</v>
      </c>
      <c r="P28" s="439">
        <v>17127</v>
      </c>
      <c r="Q28" s="439">
        <v>18044</v>
      </c>
      <c r="R28" s="439">
        <v>16039</v>
      </c>
      <c r="S28" s="439">
        <v>17425</v>
      </c>
      <c r="T28" s="439">
        <v>28056</v>
      </c>
      <c r="U28" s="44">
        <v>16376</v>
      </c>
      <c r="V28" s="439">
        <v>20258</v>
      </c>
      <c r="W28" s="44">
        <v>16529</v>
      </c>
    </row>
    <row r="29" spans="1:23" x14ac:dyDescent="0.15">
      <c r="A29" s="25">
        <v>45</v>
      </c>
      <c r="B29" s="31">
        <v>16471</v>
      </c>
      <c r="C29" s="31">
        <v>23840</v>
      </c>
      <c r="D29" s="44">
        <v>25732</v>
      </c>
      <c r="E29" s="46">
        <v>20929</v>
      </c>
      <c r="F29" s="48">
        <v>20508</v>
      </c>
      <c r="G29" s="49">
        <v>22495</v>
      </c>
      <c r="H29" s="50">
        <v>18701</v>
      </c>
      <c r="I29" s="50">
        <v>24601</v>
      </c>
      <c r="J29" s="50">
        <v>26106</v>
      </c>
      <c r="K29" s="50">
        <v>18993</v>
      </c>
      <c r="L29" s="50">
        <v>14533</v>
      </c>
      <c r="M29" s="50">
        <v>22800</v>
      </c>
      <c r="N29" s="50">
        <v>20485</v>
      </c>
      <c r="O29" s="50">
        <v>20202</v>
      </c>
      <c r="P29" s="439">
        <v>20639</v>
      </c>
      <c r="Q29" s="439">
        <v>20528</v>
      </c>
      <c r="R29" s="439">
        <v>26831</v>
      </c>
      <c r="S29" s="439">
        <v>20999</v>
      </c>
      <c r="T29" s="439">
        <v>22351</v>
      </c>
      <c r="U29" s="44">
        <v>22274</v>
      </c>
      <c r="V29" s="439">
        <v>23214</v>
      </c>
      <c r="W29" s="44">
        <v>19551</v>
      </c>
    </row>
    <row r="30" spans="1:23" x14ac:dyDescent="0.15">
      <c r="A30" s="55">
        <v>47</v>
      </c>
      <c r="B30" s="31">
        <v>9162</v>
      </c>
      <c r="C30" s="31">
        <v>5498</v>
      </c>
      <c r="D30" s="44">
        <v>9415</v>
      </c>
      <c r="E30" s="46">
        <v>9322</v>
      </c>
      <c r="F30" s="48">
        <v>8901</v>
      </c>
      <c r="G30" s="49">
        <v>6708</v>
      </c>
      <c r="H30" s="50">
        <v>7398</v>
      </c>
      <c r="I30" s="50">
        <v>8945</v>
      </c>
      <c r="J30" s="50">
        <v>7535</v>
      </c>
      <c r="K30" s="50">
        <v>10248</v>
      </c>
      <c r="L30" s="50">
        <v>6091</v>
      </c>
      <c r="M30" s="50">
        <v>9180</v>
      </c>
      <c r="N30" s="50">
        <v>8727</v>
      </c>
      <c r="O30" s="50">
        <v>7922</v>
      </c>
      <c r="P30" s="439">
        <v>7732</v>
      </c>
      <c r="Q30" s="439">
        <v>7212</v>
      </c>
      <c r="R30" s="439">
        <v>8002</v>
      </c>
      <c r="S30" s="439">
        <v>7037</v>
      </c>
      <c r="T30" s="439">
        <v>8459</v>
      </c>
      <c r="U30" s="44">
        <v>6740</v>
      </c>
      <c r="V30" s="439">
        <v>9223</v>
      </c>
      <c r="W30" s="44">
        <v>6414</v>
      </c>
    </row>
    <row r="31" spans="1:23" x14ac:dyDescent="0.15">
      <c r="A31" s="55">
        <v>49</v>
      </c>
      <c r="B31" s="31">
        <v>21634</v>
      </c>
      <c r="C31" s="31">
        <v>11296</v>
      </c>
      <c r="D31" s="44">
        <v>20893</v>
      </c>
      <c r="E31" s="46">
        <v>11009</v>
      </c>
      <c r="F31" s="48">
        <v>8661</v>
      </c>
      <c r="G31" s="49">
        <v>10679</v>
      </c>
      <c r="H31" s="50">
        <v>11641</v>
      </c>
      <c r="I31" s="50">
        <v>11880</v>
      </c>
      <c r="J31" s="50">
        <v>12143</v>
      </c>
      <c r="K31" s="50">
        <v>11014</v>
      </c>
      <c r="L31" s="50">
        <v>8412</v>
      </c>
      <c r="M31" s="50">
        <v>12345</v>
      </c>
      <c r="N31" s="50">
        <v>12682</v>
      </c>
      <c r="O31" s="50">
        <v>11639</v>
      </c>
      <c r="P31" s="439">
        <v>14129</v>
      </c>
      <c r="Q31" s="439">
        <v>11716</v>
      </c>
      <c r="R31" s="439">
        <v>8111</v>
      </c>
      <c r="S31" s="439">
        <v>18125</v>
      </c>
      <c r="T31" s="439">
        <v>12301</v>
      </c>
      <c r="U31" s="44">
        <v>12007</v>
      </c>
      <c r="V31" s="439">
        <v>12400</v>
      </c>
      <c r="W31" s="44">
        <v>10732</v>
      </c>
    </row>
    <row r="32" spans="1:23" x14ac:dyDescent="0.15">
      <c r="A32" s="55">
        <v>51</v>
      </c>
      <c r="B32" s="31">
        <v>25156</v>
      </c>
      <c r="C32" s="31">
        <v>23825</v>
      </c>
      <c r="D32" s="44">
        <v>23312</v>
      </c>
      <c r="E32" s="46">
        <v>24311</v>
      </c>
      <c r="F32" s="48">
        <v>29526</v>
      </c>
      <c r="G32" s="49">
        <v>27632</v>
      </c>
      <c r="H32" s="50">
        <v>22390</v>
      </c>
      <c r="I32" s="50">
        <v>22613</v>
      </c>
      <c r="J32" s="50">
        <v>23314</v>
      </c>
      <c r="K32" s="50">
        <v>23015</v>
      </c>
      <c r="L32" s="50">
        <v>18101</v>
      </c>
      <c r="M32" s="50">
        <v>28208</v>
      </c>
      <c r="N32" s="50">
        <v>26609</v>
      </c>
      <c r="O32" s="50">
        <v>28392</v>
      </c>
      <c r="P32" s="439">
        <v>26062</v>
      </c>
      <c r="Q32" s="439">
        <v>27744</v>
      </c>
      <c r="R32" s="439">
        <v>35990</v>
      </c>
      <c r="S32" s="439">
        <v>25197</v>
      </c>
      <c r="T32" s="439">
        <v>31856</v>
      </c>
      <c r="U32" s="44">
        <v>38885</v>
      </c>
      <c r="V32" s="439">
        <v>24343</v>
      </c>
      <c r="W32" s="44">
        <v>23193</v>
      </c>
    </row>
    <row r="33" spans="1:23" x14ac:dyDescent="0.15">
      <c r="A33" s="55">
        <v>53</v>
      </c>
      <c r="B33" s="31">
        <v>5560</v>
      </c>
      <c r="C33" s="31">
        <v>14469</v>
      </c>
      <c r="D33" s="44">
        <v>11264</v>
      </c>
      <c r="E33" s="46">
        <v>15167</v>
      </c>
      <c r="F33" s="48">
        <v>9608</v>
      </c>
      <c r="G33" s="49">
        <v>12635</v>
      </c>
      <c r="H33" s="50">
        <v>12186</v>
      </c>
      <c r="I33" s="50">
        <v>14303</v>
      </c>
      <c r="J33" s="50">
        <v>13176</v>
      </c>
      <c r="K33" s="50">
        <v>13724</v>
      </c>
      <c r="L33" s="50">
        <v>7844</v>
      </c>
      <c r="M33" s="50">
        <v>11023</v>
      </c>
      <c r="N33" s="50">
        <v>11111</v>
      </c>
      <c r="O33" s="50">
        <v>10140</v>
      </c>
      <c r="P33" s="439">
        <v>10741</v>
      </c>
      <c r="Q33" s="439">
        <v>11310</v>
      </c>
      <c r="R33" s="439">
        <v>10717</v>
      </c>
      <c r="S33" s="439">
        <v>9135</v>
      </c>
      <c r="T33" s="439">
        <v>14575</v>
      </c>
      <c r="U33" s="44">
        <v>11300</v>
      </c>
      <c r="V33" s="439">
        <v>10277</v>
      </c>
      <c r="W33" s="44">
        <v>10494</v>
      </c>
    </row>
    <row r="34" spans="1:23" x14ac:dyDescent="0.15">
      <c r="A34" s="55">
        <v>54</v>
      </c>
      <c r="B34" s="31">
        <v>7519</v>
      </c>
      <c r="C34" s="31">
        <v>7546</v>
      </c>
      <c r="D34" s="44">
        <v>7831</v>
      </c>
      <c r="E34" s="46">
        <v>7681</v>
      </c>
      <c r="F34" s="48">
        <v>8561</v>
      </c>
      <c r="G34" s="49">
        <v>7903</v>
      </c>
      <c r="H34" s="50">
        <v>7855</v>
      </c>
      <c r="I34" s="50">
        <v>8710</v>
      </c>
      <c r="J34" s="50">
        <v>8165</v>
      </c>
      <c r="K34" s="50">
        <v>8638</v>
      </c>
      <c r="L34" s="50">
        <v>5255</v>
      </c>
      <c r="M34" s="50">
        <v>8851</v>
      </c>
      <c r="N34" s="50">
        <v>9253</v>
      </c>
      <c r="O34" s="50">
        <v>9667</v>
      </c>
      <c r="P34" s="439">
        <v>8114</v>
      </c>
      <c r="Q34" s="439">
        <v>7754</v>
      </c>
      <c r="R34" s="439">
        <v>8328</v>
      </c>
      <c r="S34" s="439">
        <v>8046</v>
      </c>
      <c r="T34" s="439">
        <v>8010</v>
      </c>
      <c r="U34" s="44">
        <v>8199</v>
      </c>
      <c r="V34" s="439">
        <v>7957</v>
      </c>
      <c r="W34" s="44">
        <v>8087</v>
      </c>
    </row>
    <row r="35" spans="1:23" x14ac:dyDescent="0.15">
      <c r="A35" s="55">
        <v>55</v>
      </c>
      <c r="B35" s="31">
        <v>5089</v>
      </c>
      <c r="C35" s="31">
        <v>5474</v>
      </c>
      <c r="D35" s="44">
        <v>6274</v>
      </c>
      <c r="E35" s="46">
        <v>5664</v>
      </c>
      <c r="F35" s="48">
        <v>6047</v>
      </c>
      <c r="G35" s="49">
        <v>6649</v>
      </c>
      <c r="H35" s="50">
        <v>6221</v>
      </c>
      <c r="I35" s="50">
        <v>7055</v>
      </c>
      <c r="J35" s="50">
        <v>8911</v>
      </c>
      <c r="K35" s="50">
        <v>11166</v>
      </c>
      <c r="L35" s="50">
        <v>4993</v>
      </c>
      <c r="M35" s="50">
        <v>9462</v>
      </c>
      <c r="N35" s="50">
        <v>9234</v>
      </c>
      <c r="O35" s="50">
        <v>9180</v>
      </c>
      <c r="P35" s="439">
        <v>11953</v>
      </c>
      <c r="Q35" s="439">
        <v>8263</v>
      </c>
      <c r="R35" s="439">
        <v>8995</v>
      </c>
      <c r="S35" s="439">
        <v>8066</v>
      </c>
      <c r="T35" s="439">
        <v>8456</v>
      </c>
      <c r="U35" s="44">
        <v>8523</v>
      </c>
      <c r="V35" s="439">
        <v>8995</v>
      </c>
      <c r="W35" s="44">
        <v>9186</v>
      </c>
    </row>
    <row r="36" spans="1:23" x14ac:dyDescent="0.15">
      <c r="A36" s="55">
        <v>56</v>
      </c>
      <c r="B36" s="31">
        <v>6516</v>
      </c>
      <c r="C36" s="31">
        <v>5562</v>
      </c>
      <c r="D36" s="44">
        <v>7420</v>
      </c>
      <c r="E36" s="46">
        <v>7394</v>
      </c>
      <c r="F36" s="48">
        <v>6680</v>
      </c>
      <c r="G36" s="49">
        <v>8747</v>
      </c>
      <c r="H36" s="50">
        <v>8364</v>
      </c>
      <c r="I36" s="50">
        <v>7940</v>
      </c>
      <c r="J36" s="50">
        <v>8257</v>
      </c>
      <c r="K36" s="50">
        <v>8012</v>
      </c>
      <c r="L36" s="50">
        <v>5254</v>
      </c>
      <c r="M36" s="50">
        <v>6921</v>
      </c>
      <c r="N36" s="50">
        <v>7442</v>
      </c>
      <c r="O36" s="50">
        <v>7409</v>
      </c>
      <c r="P36" s="439">
        <v>7225</v>
      </c>
      <c r="Q36" s="439">
        <v>7357</v>
      </c>
      <c r="R36" s="439">
        <v>7230</v>
      </c>
      <c r="S36" s="439">
        <v>7544</v>
      </c>
      <c r="T36" s="439">
        <v>7476</v>
      </c>
      <c r="U36" s="44">
        <v>7555</v>
      </c>
      <c r="V36" s="439">
        <v>7407</v>
      </c>
      <c r="W36" s="44">
        <v>7668</v>
      </c>
    </row>
    <row r="37" spans="1:23" x14ac:dyDescent="0.15">
      <c r="A37" s="55">
        <v>57</v>
      </c>
      <c r="B37" s="31">
        <v>28123</v>
      </c>
      <c r="C37" s="31">
        <v>32673</v>
      </c>
      <c r="D37" s="44">
        <v>32736</v>
      </c>
      <c r="E37" s="46">
        <v>29019</v>
      </c>
      <c r="F37" s="48">
        <v>21943</v>
      </c>
      <c r="G37" s="49">
        <v>27764</v>
      </c>
      <c r="H37" s="50">
        <v>30544</v>
      </c>
      <c r="I37" s="50">
        <v>30103</v>
      </c>
      <c r="J37" s="50">
        <v>31701</v>
      </c>
      <c r="K37" s="50">
        <v>27249</v>
      </c>
      <c r="L37" s="50">
        <v>18969</v>
      </c>
      <c r="M37" s="50">
        <v>26865</v>
      </c>
      <c r="N37" s="50">
        <v>28348</v>
      </c>
      <c r="O37" s="50">
        <v>30743</v>
      </c>
      <c r="P37" s="439">
        <v>29150</v>
      </c>
      <c r="Q37" s="439">
        <v>25591</v>
      </c>
      <c r="R37" s="439">
        <v>26852</v>
      </c>
      <c r="S37" s="439">
        <v>25687</v>
      </c>
      <c r="T37" s="439">
        <v>33102</v>
      </c>
      <c r="U37" s="44">
        <v>25365</v>
      </c>
      <c r="V37" s="439">
        <v>25185</v>
      </c>
      <c r="W37" s="44">
        <v>25734</v>
      </c>
    </row>
    <row r="38" spans="1:23" x14ac:dyDescent="0.15">
      <c r="A38" s="55">
        <v>58</v>
      </c>
      <c r="B38" s="31">
        <v>11571</v>
      </c>
      <c r="C38" s="31">
        <v>11208</v>
      </c>
      <c r="D38" s="44">
        <v>10301</v>
      </c>
      <c r="E38" s="46">
        <v>8616</v>
      </c>
      <c r="F38" s="48">
        <v>10654</v>
      </c>
      <c r="G38" s="49">
        <v>13985</v>
      </c>
      <c r="H38" s="50">
        <v>11224</v>
      </c>
      <c r="I38" s="50">
        <v>12457</v>
      </c>
      <c r="J38" s="50">
        <v>11750</v>
      </c>
      <c r="K38" s="50">
        <v>11933</v>
      </c>
      <c r="L38" s="50">
        <v>8884</v>
      </c>
      <c r="M38" s="50">
        <v>14127</v>
      </c>
      <c r="N38" s="50">
        <v>12133</v>
      </c>
      <c r="O38" s="50">
        <v>12234</v>
      </c>
      <c r="P38" s="439">
        <v>12837</v>
      </c>
      <c r="Q38" s="439">
        <v>14418</v>
      </c>
      <c r="R38" s="439">
        <v>13064</v>
      </c>
      <c r="S38" s="439">
        <v>13370</v>
      </c>
      <c r="T38" s="439">
        <v>20533</v>
      </c>
      <c r="U38" s="44">
        <v>13479</v>
      </c>
      <c r="V38" s="439">
        <v>11981</v>
      </c>
      <c r="W38" s="44">
        <v>16774</v>
      </c>
    </row>
    <row r="39" spans="1:23" x14ac:dyDescent="0.15">
      <c r="A39" s="55">
        <v>60</v>
      </c>
      <c r="B39" s="31">
        <v>5371</v>
      </c>
      <c r="C39" s="31">
        <v>5431</v>
      </c>
      <c r="D39" s="44">
        <v>4957</v>
      </c>
      <c r="E39" s="46">
        <v>3574</v>
      </c>
      <c r="F39" s="48">
        <v>4840</v>
      </c>
      <c r="G39" s="49">
        <v>4029</v>
      </c>
      <c r="H39" s="50">
        <v>4311</v>
      </c>
      <c r="I39" s="50">
        <v>4299</v>
      </c>
      <c r="J39" s="50">
        <v>4564</v>
      </c>
      <c r="K39" s="50">
        <v>4548</v>
      </c>
      <c r="L39" s="50">
        <v>3654</v>
      </c>
      <c r="M39" s="50">
        <v>5238</v>
      </c>
      <c r="N39" s="50">
        <v>5912</v>
      </c>
      <c r="O39" s="50">
        <v>5529</v>
      </c>
      <c r="P39" s="439">
        <v>5358</v>
      </c>
      <c r="Q39" s="439">
        <v>4863</v>
      </c>
      <c r="R39" s="439">
        <v>5259</v>
      </c>
      <c r="S39" s="439">
        <v>6619</v>
      </c>
      <c r="T39" s="439">
        <v>4484</v>
      </c>
      <c r="U39" s="44">
        <v>5715</v>
      </c>
      <c r="V39" s="439">
        <v>5938</v>
      </c>
      <c r="W39" s="44">
        <v>4501</v>
      </c>
    </row>
    <row r="40" spans="1:23" x14ac:dyDescent="0.15">
      <c r="A40" s="55">
        <v>63</v>
      </c>
      <c r="B40" s="31">
        <v>10653</v>
      </c>
      <c r="C40" s="31">
        <v>12535</v>
      </c>
      <c r="D40" s="44">
        <v>10800</v>
      </c>
      <c r="E40" s="46">
        <v>18973</v>
      </c>
      <c r="F40" s="48">
        <v>8087</v>
      </c>
      <c r="G40" s="49">
        <v>10971</v>
      </c>
      <c r="H40" s="50">
        <v>10497</v>
      </c>
      <c r="I40" s="50">
        <v>10317</v>
      </c>
      <c r="J40" s="50">
        <v>9773</v>
      </c>
      <c r="K40" s="50">
        <v>9879</v>
      </c>
      <c r="L40" s="50">
        <v>6601</v>
      </c>
      <c r="M40" s="50">
        <v>13358</v>
      </c>
      <c r="N40" s="50">
        <v>10628</v>
      </c>
      <c r="O40" s="50">
        <v>11376</v>
      </c>
      <c r="P40" s="439">
        <v>12018</v>
      </c>
      <c r="Q40" s="439">
        <v>8301</v>
      </c>
      <c r="R40" s="439">
        <v>10745</v>
      </c>
      <c r="S40" s="439">
        <v>11439</v>
      </c>
      <c r="T40" s="439">
        <v>10165</v>
      </c>
      <c r="U40" s="44">
        <v>9465</v>
      </c>
      <c r="V40" s="439">
        <v>13654</v>
      </c>
      <c r="W40" s="44">
        <v>10725</v>
      </c>
    </row>
    <row r="41" spans="1:23" x14ac:dyDescent="0.15">
      <c r="A41" s="55">
        <v>68</v>
      </c>
      <c r="B41" s="31">
        <v>11214</v>
      </c>
      <c r="C41" s="31">
        <v>12401</v>
      </c>
      <c r="D41" s="44">
        <v>11426</v>
      </c>
      <c r="E41" s="46">
        <v>14026</v>
      </c>
      <c r="F41" s="48">
        <v>8475</v>
      </c>
      <c r="G41" s="49">
        <v>11771</v>
      </c>
      <c r="H41" s="50">
        <v>12065</v>
      </c>
      <c r="I41" s="50">
        <v>13896</v>
      </c>
      <c r="J41" s="50">
        <v>13185</v>
      </c>
      <c r="K41" s="50">
        <v>11856</v>
      </c>
      <c r="L41" s="50">
        <v>9640</v>
      </c>
      <c r="M41" s="50">
        <v>13664</v>
      </c>
      <c r="N41" s="50">
        <v>13639</v>
      </c>
      <c r="O41" s="50">
        <v>13493</v>
      </c>
      <c r="P41" s="439">
        <v>16899</v>
      </c>
      <c r="Q41" s="439">
        <v>9794</v>
      </c>
      <c r="R41" s="439">
        <v>15263</v>
      </c>
      <c r="S41" s="439">
        <v>13880</v>
      </c>
      <c r="T41" s="439">
        <v>16986</v>
      </c>
      <c r="U41" s="44">
        <v>15559</v>
      </c>
      <c r="V41" s="439">
        <v>16330</v>
      </c>
      <c r="W41" s="44">
        <v>17338</v>
      </c>
    </row>
    <row r="42" spans="1:23" x14ac:dyDescent="0.15">
      <c r="A42" s="25">
        <v>72</v>
      </c>
      <c r="B42" s="31">
        <v>4106</v>
      </c>
      <c r="C42" s="31">
        <v>4398</v>
      </c>
      <c r="D42" s="44">
        <v>4594</v>
      </c>
      <c r="E42" s="46">
        <v>5184</v>
      </c>
      <c r="F42" s="48">
        <v>4575</v>
      </c>
      <c r="G42" s="49">
        <v>3551</v>
      </c>
      <c r="H42" s="50">
        <v>4116</v>
      </c>
      <c r="I42" s="50">
        <v>4279</v>
      </c>
      <c r="J42" s="50">
        <v>5929</v>
      </c>
      <c r="K42" s="50">
        <v>5977</v>
      </c>
      <c r="L42" s="50">
        <v>3408</v>
      </c>
      <c r="M42" s="50">
        <v>4761</v>
      </c>
      <c r="N42" s="50">
        <v>3556</v>
      </c>
      <c r="O42" s="50">
        <v>5683</v>
      </c>
      <c r="P42" s="439">
        <v>4926</v>
      </c>
      <c r="Q42" s="439">
        <v>5356</v>
      </c>
      <c r="R42" s="439">
        <v>4757</v>
      </c>
      <c r="S42" s="439">
        <v>5667</v>
      </c>
      <c r="T42" s="439">
        <v>5240</v>
      </c>
      <c r="U42" s="44">
        <v>4646</v>
      </c>
      <c r="V42" s="439">
        <v>4618</v>
      </c>
      <c r="W42" s="44">
        <v>4375</v>
      </c>
    </row>
    <row r="43" spans="1:23" x14ac:dyDescent="0.15">
      <c r="A43" s="25">
        <v>73</v>
      </c>
      <c r="B43" s="31">
        <v>4753</v>
      </c>
      <c r="C43" s="31">
        <v>8401</v>
      </c>
      <c r="D43" s="44">
        <v>6851</v>
      </c>
      <c r="E43" s="46">
        <v>3541</v>
      </c>
      <c r="F43" s="48">
        <v>10839</v>
      </c>
      <c r="G43" s="49">
        <v>7483</v>
      </c>
      <c r="H43" s="50">
        <v>10144</v>
      </c>
      <c r="I43" s="50">
        <v>14738</v>
      </c>
      <c r="J43" s="50">
        <v>10249</v>
      </c>
      <c r="K43" s="50">
        <v>9941</v>
      </c>
      <c r="L43" s="50">
        <v>2972</v>
      </c>
      <c r="M43" s="50">
        <v>8772</v>
      </c>
      <c r="N43" s="50">
        <v>9288</v>
      </c>
      <c r="O43" s="50">
        <v>8868</v>
      </c>
      <c r="P43" s="439">
        <v>8668</v>
      </c>
      <c r="Q43" s="439">
        <v>8781</v>
      </c>
      <c r="R43" s="439">
        <v>8479</v>
      </c>
      <c r="S43" s="439">
        <v>8648</v>
      </c>
      <c r="T43" s="439">
        <v>9190</v>
      </c>
      <c r="U43" s="44">
        <v>8768</v>
      </c>
      <c r="V43" s="439">
        <v>8534</v>
      </c>
      <c r="W43" s="44">
        <v>8450</v>
      </c>
    </row>
    <row r="44" spans="1:23" x14ac:dyDescent="0.15">
      <c r="A44" s="25">
        <v>74</v>
      </c>
      <c r="B44" s="31">
        <v>4356</v>
      </c>
      <c r="C44" s="31">
        <v>3127</v>
      </c>
      <c r="D44" s="44">
        <v>4355</v>
      </c>
      <c r="E44" s="46">
        <v>4216</v>
      </c>
      <c r="F44" s="48">
        <v>4351</v>
      </c>
      <c r="G44" s="49">
        <v>4407</v>
      </c>
      <c r="H44" s="50">
        <v>4232</v>
      </c>
      <c r="I44" s="50">
        <v>4039</v>
      </c>
      <c r="J44" s="50">
        <v>3971</v>
      </c>
      <c r="K44" s="50">
        <v>4435</v>
      </c>
      <c r="L44" s="50">
        <v>2985</v>
      </c>
      <c r="M44" s="50">
        <v>4530</v>
      </c>
      <c r="N44" s="50">
        <v>5334</v>
      </c>
      <c r="O44" s="50">
        <v>5008</v>
      </c>
      <c r="P44" s="439">
        <v>4128</v>
      </c>
      <c r="Q44" s="439">
        <v>4566</v>
      </c>
      <c r="R44" s="439">
        <v>5267</v>
      </c>
      <c r="S44" s="439">
        <v>3653</v>
      </c>
      <c r="T44" s="439">
        <v>5007</v>
      </c>
      <c r="U44" s="44">
        <v>3818</v>
      </c>
      <c r="V44" s="439">
        <v>5835</v>
      </c>
      <c r="W44" s="44">
        <v>4765</v>
      </c>
    </row>
    <row r="45" spans="1:23" x14ac:dyDescent="0.15">
      <c r="A45" s="25">
        <v>77</v>
      </c>
      <c r="B45" s="31">
        <v>3280</v>
      </c>
      <c r="C45" s="31">
        <v>2988</v>
      </c>
      <c r="D45" s="44">
        <v>3442</v>
      </c>
      <c r="E45" s="46">
        <v>3784</v>
      </c>
      <c r="F45" s="48">
        <v>3564</v>
      </c>
      <c r="G45" s="49">
        <v>3811</v>
      </c>
      <c r="H45" s="50">
        <v>3747</v>
      </c>
      <c r="I45" s="50">
        <v>3997</v>
      </c>
      <c r="J45" s="50">
        <v>3977</v>
      </c>
      <c r="K45" s="50">
        <v>3531</v>
      </c>
      <c r="L45" s="50">
        <v>1904</v>
      </c>
      <c r="M45" s="50">
        <v>3427</v>
      </c>
      <c r="N45" s="50">
        <v>2973</v>
      </c>
      <c r="O45" s="50">
        <v>3392</v>
      </c>
      <c r="P45" s="439">
        <v>4635</v>
      </c>
      <c r="Q45" s="439">
        <v>3240</v>
      </c>
      <c r="R45" s="439">
        <v>3709</v>
      </c>
      <c r="S45" s="440">
        <v>4146</v>
      </c>
      <c r="T45" s="439">
        <v>3577</v>
      </c>
      <c r="U45" s="441">
        <v>3719</v>
      </c>
      <c r="V45" s="439">
        <v>3545</v>
      </c>
      <c r="W45" s="44">
        <v>1691</v>
      </c>
    </row>
    <row r="46" spans="1:23" x14ac:dyDescent="0.15">
      <c r="A46" s="25">
        <v>80</v>
      </c>
      <c r="B46" s="31">
        <v>11407</v>
      </c>
      <c r="C46" s="31">
        <v>12671</v>
      </c>
      <c r="D46" s="44">
        <v>8011</v>
      </c>
      <c r="E46" s="46">
        <v>9860</v>
      </c>
      <c r="F46" s="48">
        <v>9724</v>
      </c>
      <c r="G46" s="49">
        <v>10148</v>
      </c>
      <c r="H46" s="50">
        <v>7372</v>
      </c>
      <c r="I46" s="50">
        <v>7149</v>
      </c>
      <c r="J46" s="50">
        <v>11961</v>
      </c>
      <c r="K46" s="50">
        <v>13426</v>
      </c>
      <c r="L46" s="50">
        <v>7315</v>
      </c>
      <c r="M46" s="50">
        <v>9346</v>
      </c>
      <c r="N46" s="50">
        <v>8935</v>
      </c>
      <c r="O46" s="50">
        <v>7896</v>
      </c>
      <c r="P46" s="439">
        <v>10063</v>
      </c>
      <c r="Q46" s="439">
        <v>10097</v>
      </c>
      <c r="R46" s="439">
        <v>6715</v>
      </c>
      <c r="S46" s="440">
        <v>8924</v>
      </c>
      <c r="T46" s="439">
        <v>6167</v>
      </c>
      <c r="U46" s="441">
        <v>6383</v>
      </c>
      <c r="V46" s="439">
        <v>9075</v>
      </c>
      <c r="W46" s="44">
        <v>10284</v>
      </c>
    </row>
    <row r="47" spans="1:23" x14ac:dyDescent="0.15">
      <c r="A47" s="25">
        <v>82</v>
      </c>
      <c r="B47" s="31">
        <v>6685</v>
      </c>
      <c r="C47" s="31">
        <v>5818</v>
      </c>
      <c r="D47" s="44">
        <v>5548</v>
      </c>
      <c r="E47" s="46">
        <v>4706</v>
      </c>
      <c r="F47" s="48">
        <v>5406</v>
      </c>
      <c r="G47" s="49">
        <v>7670</v>
      </c>
      <c r="H47" s="50">
        <v>6559</v>
      </c>
      <c r="I47" s="50">
        <v>7235</v>
      </c>
      <c r="J47" s="50">
        <v>8323</v>
      </c>
      <c r="K47" s="50">
        <v>6043</v>
      </c>
      <c r="L47" s="50">
        <v>5932</v>
      </c>
      <c r="M47" s="50">
        <v>7948</v>
      </c>
      <c r="N47" s="50">
        <v>8751</v>
      </c>
      <c r="O47" s="50">
        <v>7998</v>
      </c>
      <c r="P47" s="439">
        <v>8045</v>
      </c>
      <c r="Q47" s="439">
        <v>8105</v>
      </c>
      <c r="R47" s="439">
        <v>8040</v>
      </c>
      <c r="S47" s="440">
        <v>8652</v>
      </c>
      <c r="T47" s="439">
        <v>7775</v>
      </c>
      <c r="U47" s="441">
        <v>8379</v>
      </c>
      <c r="V47" s="439">
        <v>8993</v>
      </c>
      <c r="W47" s="44">
        <v>11109</v>
      </c>
    </row>
    <row r="48" spans="1:23" x14ac:dyDescent="0.15">
      <c r="A48" s="25">
        <v>85</v>
      </c>
      <c r="B48" s="31">
        <v>5324</v>
      </c>
      <c r="C48" s="31">
        <v>5867</v>
      </c>
      <c r="D48" s="44">
        <v>6221</v>
      </c>
      <c r="E48" s="46">
        <v>4978</v>
      </c>
      <c r="F48" s="48">
        <v>5135</v>
      </c>
      <c r="G48" s="49">
        <v>5053</v>
      </c>
      <c r="H48" s="50">
        <v>4634</v>
      </c>
      <c r="I48" s="50">
        <v>5641</v>
      </c>
      <c r="J48" s="50">
        <v>5433</v>
      </c>
      <c r="K48" s="50">
        <v>5349</v>
      </c>
      <c r="L48" s="50">
        <v>3596</v>
      </c>
      <c r="M48" s="50">
        <v>4588</v>
      </c>
      <c r="N48" s="50">
        <v>4999</v>
      </c>
      <c r="O48" s="50">
        <v>4681</v>
      </c>
      <c r="P48" s="439">
        <v>4948</v>
      </c>
      <c r="Q48" s="439">
        <v>4351</v>
      </c>
      <c r="R48" s="439">
        <v>3756</v>
      </c>
      <c r="S48" s="440">
        <v>2141</v>
      </c>
      <c r="T48" s="439">
        <v>4035</v>
      </c>
      <c r="U48" s="441">
        <v>4110</v>
      </c>
      <c r="V48" s="439">
        <v>4242</v>
      </c>
      <c r="W48" s="44">
        <v>3736</v>
      </c>
    </row>
    <row r="49" spans="1:23" x14ac:dyDescent="0.15">
      <c r="A49" s="55">
        <v>98</v>
      </c>
      <c r="B49" s="31">
        <v>1268</v>
      </c>
      <c r="C49" s="31">
        <v>1465</v>
      </c>
      <c r="D49" s="44">
        <v>1871</v>
      </c>
      <c r="E49" s="46">
        <v>2078</v>
      </c>
      <c r="F49" s="48">
        <v>1981</v>
      </c>
      <c r="G49" s="49">
        <v>1439</v>
      </c>
      <c r="H49" s="50">
        <v>1688</v>
      </c>
      <c r="I49" s="50">
        <v>1852</v>
      </c>
      <c r="J49" s="50">
        <v>1624</v>
      </c>
      <c r="K49" s="50">
        <v>1407</v>
      </c>
      <c r="L49" s="50">
        <v>1053</v>
      </c>
      <c r="M49" s="50">
        <v>2113</v>
      </c>
      <c r="N49" s="50">
        <v>1738</v>
      </c>
      <c r="O49" s="50">
        <v>1863</v>
      </c>
      <c r="P49" s="439">
        <v>1771</v>
      </c>
      <c r="Q49" s="439">
        <v>1462</v>
      </c>
      <c r="R49" s="439">
        <v>2046</v>
      </c>
      <c r="S49" s="442">
        <v>2085</v>
      </c>
      <c r="T49" s="439">
        <v>1660</v>
      </c>
      <c r="U49" s="443">
        <v>1758</v>
      </c>
      <c r="V49" s="439">
        <v>1687</v>
      </c>
      <c r="W49" s="44">
        <v>1679</v>
      </c>
    </row>
    <row r="50" spans="1:23" ht="14" thickBot="1" x14ac:dyDescent="0.2">
      <c r="A50" s="60">
        <v>100</v>
      </c>
      <c r="B50" s="66">
        <v>1037</v>
      </c>
      <c r="C50" s="66">
        <v>1176</v>
      </c>
      <c r="D50" s="68">
        <v>1586</v>
      </c>
      <c r="E50" s="70">
        <v>1157</v>
      </c>
      <c r="F50" s="72">
        <v>1402</v>
      </c>
      <c r="G50" s="73">
        <v>825</v>
      </c>
      <c r="H50" s="74">
        <v>1397</v>
      </c>
      <c r="I50" s="50">
        <v>1080</v>
      </c>
      <c r="J50" s="50">
        <v>1215</v>
      </c>
      <c r="K50" s="50">
        <v>716</v>
      </c>
      <c r="L50" s="50">
        <v>838</v>
      </c>
      <c r="M50" s="50">
        <v>1136</v>
      </c>
      <c r="N50" s="50">
        <v>1119</v>
      </c>
      <c r="O50" s="50">
        <v>1535</v>
      </c>
      <c r="P50" s="439">
        <v>1186</v>
      </c>
      <c r="Q50" s="439">
        <v>1118</v>
      </c>
      <c r="R50" s="439">
        <v>1099</v>
      </c>
      <c r="S50" s="444">
        <v>1138</v>
      </c>
      <c r="T50" s="439">
        <v>693</v>
      </c>
      <c r="U50" s="445">
        <v>637</v>
      </c>
      <c r="V50" s="439">
        <v>699</v>
      </c>
      <c r="W50" s="44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 Running Totals</vt:lpstr>
      <vt:lpstr>MMR Numbers</vt:lpstr>
      <vt:lpstr>Sheet1</vt:lpstr>
    </vt:vector>
  </TitlesOfParts>
  <Company>NYCDOT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Gorrell, Casey</dc:creator>
  <cp:lastModifiedBy>Microsoft Office User</cp:lastModifiedBy>
  <cp:lastPrinted>2017-11-08T20:22:30Z</cp:lastPrinted>
  <dcterms:created xsi:type="dcterms:W3CDTF">2015-12-30T22:16:55Z</dcterms:created>
  <dcterms:modified xsi:type="dcterms:W3CDTF">2018-09-10T13:50:29Z</dcterms:modified>
</cp:coreProperties>
</file>