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\Literasi Data\tugas\"/>
    </mc:Choice>
  </mc:AlternateContent>
  <xr:revisionPtr revIDLastSave="0" documentId="13_ncr:1_{7799D62B-B4F8-4A1A-A381-3784A4EA957F}" xr6:coauthVersionLast="47" xr6:coauthVersionMax="47" xr10:uidLastSave="{00000000-0000-0000-0000-000000000000}"/>
  <bookViews>
    <workbookView xWindow="-108" yWindow="-108" windowWidth="23256" windowHeight="12456" activeTab="2" xr2:uid="{FA8F659F-C422-407D-83AB-A749D7A8CD9F}"/>
  </bookViews>
  <sheets>
    <sheet name="2017" sheetId="3" r:id="rId1"/>
    <sheet name="2018" sheetId="1" r:id="rId2"/>
    <sheet name="2019" sheetId="2" r:id="rId3"/>
    <sheet name="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5" i="1"/>
  <c r="M26" i="1"/>
  <c r="N26" i="1"/>
  <c r="P26" i="1"/>
  <c r="Q26" i="1"/>
  <c r="R26" i="1"/>
  <c r="L26" i="1"/>
  <c r="M26" i="3"/>
  <c r="N26" i="3"/>
  <c r="P26" i="3"/>
  <c r="Q26" i="3"/>
  <c r="R26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5" i="3"/>
  <c r="S26" i="3" s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5" i="3"/>
  <c r="O26" i="3" s="1"/>
  <c r="L26" i="3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5" i="2"/>
  <c r="R2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5" i="2"/>
  <c r="Q26" i="2"/>
  <c r="P26" i="2"/>
  <c r="N26" i="2"/>
  <c r="M26" i="2"/>
  <c r="L26" i="2"/>
  <c r="M26" i="4"/>
  <c r="N26" i="4"/>
  <c r="O26" i="4"/>
  <c r="P26" i="4"/>
  <c r="Q26" i="4"/>
  <c r="R26" i="4"/>
  <c r="S26" i="4"/>
  <c r="L26" i="4"/>
  <c r="I37" i="4"/>
  <c r="C1" i="4" s="1"/>
  <c r="B10" i="4"/>
  <c r="C10" i="4"/>
  <c r="F37" i="4"/>
  <c r="I37" i="2"/>
  <c r="C1" i="2" s="1"/>
  <c r="F37" i="2"/>
  <c r="C10" i="2"/>
  <c r="B10" i="2"/>
  <c r="S26" i="1" l="1"/>
  <c r="S26" i="2"/>
  <c r="O26" i="1"/>
  <c r="O26" i="2"/>
  <c r="I37" i="3"/>
  <c r="F37" i="3"/>
  <c r="C10" i="3"/>
  <c r="C1" i="3" s="1"/>
  <c r="B10" i="3"/>
  <c r="I38" i="1"/>
  <c r="F38" i="1"/>
  <c r="C10" i="1"/>
  <c r="C1" i="1" s="1"/>
  <c r="B10" i="1"/>
</calcChain>
</file>

<file path=xl/sharedStrings.xml><?xml version="1.0" encoding="utf-8"?>
<sst xmlns="http://schemas.openxmlformats.org/spreadsheetml/2006/main" count="466" uniqueCount="87">
  <si>
    <t>Age</t>
  </si>
  <si>
    <t>20 - 29</t>
  </si>
  <si>
    <t>30 - 39</t>
  </si>
  <si>
    <t>40 - 49</t>
  </si>
  <si>
    <t>50 - 59</t>
  </si>
  <si>
    <t>&gt;60</t>
  </si>
  <si>
    <t>&lt;20</t>
  </si>
  <si>
    <t>Total Count</t>
  </si>
  <si>
    <t>Total Loss</t>
  </si>
  <si>
    <t>Total</t>
  </si>
  <si>
    <t>Non-Payment/Non-Delivery</t>
  </si>
  <si>
    <t>Other</t>
  </si>
  <si>
    <t>Extortion</t>
  </si>
  <si>
    <t>Lottery/Sweepstakes</t>
  </si>
  <si>
    <t>Personal Data Breach</t>
  </si>
  <si>
    <t>Misrepresentation</t>
  </si>
  <si>
    <t>No Lead Value</t>
  </si>
  <si>
    <t>Investment</t>
  </si>
  <si>
    <t>Phishing/Vishing/Smishing/Pharming</t>
  </si>
  <si>
    <t>Malware/Scareware/Virus</t>
  </si>
  <si>
    <t>BEC/EAC</t>
  </si>
  <si>
    <t>Corporate Data Breach</t>
  </si>
  <si>
    <t>Confidence Fraud/Romance</t>
  </si>
  <si>
    <t>Harassment/Threats of Violence</t>
  </si>
  <si>
    <t>Denial of Service/TDoS</t>
  </si>
  <si>
    <t>Advanced Fee</t>
  </si>
  <si>
    <t>Ransomware</t>
  </si>
  <si>
    <t>Identity Theft</t>
  </si>
  <si>
    <t>Crimes Against Children</t>
  </si>
  <si>
    <t>Spoofing</t>
  </si>
  <si>
    <t>Re-shipping</t>
  </si>
  <si>
    <t>Overpayment</t>
  </si>
  <si>
    <t>Civil Matter</t>
  </si>
  <si>
    <t>Credit Card Fraud</t>
  </si>
  <si>
    <t>Charity</t>
  </si>
  <si>
    <t>Employment</t>
  </si>
  <si>
    <t>Health Care Related</t>
  </si>
  <si>
    <t>Tech Support</t>
  </si>
  <si>
    <t>Gambling</t>
  </si>
  <si>
    <t>Real Estate/Rental</t>
  </si>
  <si>
    <t>Terrorism</t>
  </si>
  <si>
    <t>Government Impersonation</t>
  </si>
  <si>
    <t>Hacktivist</t>
  </si>
  <si>
    <t>Crime Types</t>
  </si>
  <si>
    <t>Victims</t>
  </si>
  <si>
    <t>Malware/Scareware/ Virus</t>
  </si>
  <si>
    <t>Denial of Service/TDos</t>
  </si>
  <si>
    <t>Re-Shipping</t>
  </si>
  <si>
    <t>Loss</t>
  </si>
  <si>
    <t>IPR/Copyright and Counterfeit</t>
  </si>
  <si>
    <t>Unknown</t>
  </si>
  <si>
    <t>Incidents</t>
  </si>
  <si>
    <t>Breaches</t>
  </si>
  <si>
    <t>Large</t>
  </si>
  <si>
    <t>Small</t>
  </si>
  <si>
    <t>Accommodation</t>
  </si>
  <si>
    <t>Administrative</t>
  </si>
  <si>
    <t>Agriculture</t>
  </si>
  <si>
    <t>Construction</t>
  </si>
  <si>
    <t>Education</t>
  </si>
  <si>
    <t>Entertainment</t>
  </si>
  <si>
    <t>Financial</t>
  </si>
  <si>
    <t>Healthcare</t>
  </si>
  <si>
    <t>Information</t>
  </si>
  <si>
    <t>Management</t>
  </si>
  <si>
    <t>Manufacturing</t>
  </si>
  <si>
    <t>Mining</t>
  </si>
  <si>
    <t>Other Services</t>
  </si>
  <si>
    <t>Professional</t>
  </si>
  <si>
    <t>Public</t>
  </si>
  <si>
    <t>Real Estate</t>
  </si>
  <si>
    <t>Retail</t>
  </si>
  <si>
    <t>Trade</t>
  </si>
  <si>
    <t>Transportation</t>
  </si>
  <si>
    <t>Utilities</t>
  </si>
  <si>
    <t>Industry</t>
  </si>
  <si>
    <t>&lt; 20</t>
  </si>
  <si>
    <t>&gt; 60</t>
  </si>
  <si>
    <t>Crime Type</t>
  </si>
  <si>
    <t xml:space="preserve">   Denial of Service/TDoS       </t>
  </si>
  <si>
    <t>Total Loss:</t>
  </si>
  <si>
    <t>Under 20</t>
  </si>
  <si>
    <t>Over 60</t>
  </si>
  <si>
    <t>Lottery/Sweepstakes/Inheritance</t>
  </si>
  <si>
    <t>Harassment/Threats Violence</t>
  </si>
  <si>
    <t>IPR/Copyright/Counterfeit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</si>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</sst>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-[$$-409]* #,##0.00_ ;_-[$$-409]* \-#,##0.00\ ;_-[$$-409]* &quot;-&quot;??_ ;_-@_ "/>
    <numFmt numFmtId="165" formatCode="_-[$$-409]* #,##0.0_ ;_-[$$-409]* \-#,##0.0\ ;_-[$$-409]* &quot;-&quot;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b/>
      <sz val="8"/>
      <color indexed="8"/>
      <name val="Century Gothic"/>
      <family val="2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21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/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slantDashDot">
        <color indexed="21"/>
      </left>
      <right style="slantDashDot">
        <color indexed="21"/>
      </right>
      <top style="thick">
        <color indexed="21"/>
      </top>
      <bottom/>
      <diagonal/>
    </border>
    <border>
      <left style="slantDashDot">
        <color indexed="21"/>
      </left>
      <right style="thin">
        <color indexed="21"/>
      </right>
      <top style="thick">
        <color indexed="21"/>
      </top>
      <bottom/>
      <diagonal/>
    </border>
    <border>
      <left style="slantDashDot">
        <color indexed="21"/>
      </left>
      <right style="slantDashDot">
        <color indexed="21"/>
      </right>
      <top/>
      <bottom style="thin">
        <color indexed="64"/>
      </bottom>
      <diagonal/>
    </border>
    <border>
      <left style="slantDashDot">
        <color indexed="21"/>
      </left>
      <right style="thin">
        <color indexed="21"/>
      </right>
      <top/>
      <bottom style="thin">
        <color indexed="64"/>
      </bottom>
      <diagonal/>
    </border>
    <border>
      <left style="slantDashDot">
        <color indexed="21"/>
      </left>
      <right style="slantDashDot">
        <color indexed="21"/>
      </right>
      <top/>
      <bottom/>
      <diagonal/>
    </border>
    <border>
      <left style="slantDashDot">
        <color indexed="21"/>
      </left>
      <right style="thin">
        <color indexed="21"/>
      </right>
      <top/>
      <bottom/>
      <diagonal/>
    </border>
    <border>
      <left style="slantDashDot">
        <color indexed="21"/>
      </left>
      <right style="slantDashDot">
        <color indexed="21"/>
      </right>
      <top style="thin">
        <color indexed="64"/>
      </top>
      <bottom style="thick">
        <color indexed="21"/>
      </bottom>
      <diagonal/>
    </border>
    <border>
      <left style="slantDashDot">
        <color indexed="21"/>
      </left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thin">
        <color indexed="21"/>
      </left>
      <right style="slantDashDot">
        <color indexed="21"/>
      </right>
      <top style="thick">
        <color indexed="21"/>
      </top>
      <bottom/>
      <diagonal/>
    </border>
    <border>
      <left style="thin">
        <color indexed="21"/>
      </left>
      <right style="slantDashDot">
        <color indexed="21"/>
      </right>
      <top/>
      <bottom style="thin">
        <color indexed="64"/>
      </bottom>
      <diagonal/>
    </border>
    <border>
      <left style="thin">
        <color indexed="21"/>
      </left>
      <right style="slantDashDot">
        <color indexed="21"/>
      </right>
      <top/>
      <bottom/>
      <diagonal/>
    </border>
    <border>
      <left style="thin">
        <color indexed="21"/>
      </left>
      <right style="slantDashDot">
        <color indexed="21"/>
      </right>
      <top style="thin">
        <color indexed="64"/>
      </top>
      <bottom style="thick">
        <color indexed="21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3" fontId="2" fillId="3" borderId="0" xfId="0" applyNumberFormat="1" applyFont="1" applyFill="1" applyBorder="1" applyAlignment="1">
      <alignment vertical="center" shrinkToFit="1"/>
    </xf>
    <xf numFmtId="3" fontId="2" fillId="3" borderId="2" xfId="0" applyNumberFormat="1" applyFont="1" applyFill="1" applyBorder="1" applyAlignment="1">
      <alignment vertical="center" shrinkToFit="1"/>
    </xf>
    <xf numFmtId="3" fontId="2" fillId="2" borderId="0" xfId="0" applyNumberFormat="1" applyFont="1" applyFill="1" applyBorder="1" applyAlignment="1">
      <alignment vertical="center" shrinkToFit="1"/>
    </xf>
    <xf numFmtId="3" fontId="2" fillId="2" borderId="2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left" vertical="center" wrapText="1"/>
    </xf>
    <xf numFmtId="3" fontId="2" fillId="3" borderId="13" xfId="0" applyNumberFormat="1" applyFont="1" applyFill="1" applyBorder="1" applyAlignment="1">
      <alignment vertical="center" shrinkToFit="1"/>
    </xf>
    <xf numFmtId="3" fontId="2" fillId="3" borderId="14" xfId="0" applyNumberFormat="1" applyFont="1" applyFill="1" applyBorder="1" applyAlignment="1">
      <alignment vertical="center" shrinkToFit="1"/>
    </xf>
    <xf numFmtId="3" fontId="2" fillId="2" borderId="13" xfId="0" applyNumberFormat="1" applyFont="1" applyFill="1" applyBorder="1" applyAlignment="1">
      <alignment vertical="center" shrinkToFit="1"/>
    </xf>
    <xf numFmtId="3" fontId="2" fillId="2" borderId="14" xfId="0" applyNumberFormat="1" applyFont="1" applyFill="1" applyBorder="1" applyAlignment="1">
      <alignment vertical="center" shrinkToFit="1"/>
    </xf>
    <xf numFmtId="3" fontId="2" fillId="2" borderId="15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 shrinkToFit="1"/>
    </xf>
    <xf numFmtId="164" fontId="2" fillId="2" borderId="2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left" vertical="center"/>
    </xf>
    <xf numFmtId="3" fontId="2" fillId="2" borderId="8" xfId="0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64" fontId="2" fillId="2" borderId="2" xfId="2" applyNumberFormat="1" applyFont="1" applyFill="1" applyBorder="1" applyAlignment="1">
      <alignment vertical="center" wrapText="1"/>
    </xf>
    <xf numFmtId="164" fontId="2" fillId="3" borderId="2" xfId="2" applyNumberFormat="1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64" fontId="2" fillId="3" borderId="2" xfId="2" applyNumberFormat="1" applyFont="1" applyFill="1" applyBorder="1" applyAlignment="1">
      <alignment vertical="center" shrinkToFit="1"/>
    </xf>
    <xf numFmtId="164" fontId="2" fillId="2" borderId="2" xfId="2" applyNumberFormat="1" applyFont="1" applyFill="1" applyBorder="1" applyAlignment="1">
      <alignment vertical="center" shrinkToFit="1"/>
    </xf>
    <xf numFmtId="0" fontId="8" fillId="2" borderId="20" xfId="0" applyFont="1" applyFill="1" applyBorder="1" applyAlignment="1">
      <alignment horizontal="left" vertical="center"/>
    </xf>
    <xf numFmtId="3" fontId="2" fillId="2" borderId="15" xfId="0" applyNumberFormat="1" applyFont="1" applyFill="1" applyBorder="1" applyAlignment="1">
      <alignment vertical="center"/>
    </xf>
    <xf numFmtId="3" fontId="2" fillId="2" borderId="16" xfId="0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1CC9-7736-4AC7-967D-7A537B90F8C2}">
  <dimension ref="A1:S38"/>
  <sheetViews>
    <sheetView workbookViewId="0">
      <selection activeCell="C23" sqref="C23"/>
    </sheetView>
  </sheetViews>
  <sheetFormatPr defaultRowHeight="18" customHeight="1" x14ac:dyDescent="0.3"/>
  <cols>
    <col min="1" max="1" width="6.6640625" style="17" customWidth="1"/>
    <col min="2" max="2" width="11.109375" style="17" customWidth="1"/>
    <col min="3" max="3" width="18.33203125" style="17" customWidth="1"/>
    <col min="4" max="4" width="5" style="17" customWidth="1"/>
    <col min="5" max="5" width="32.33203125" style="17" customWidth="1"/>
    <col min="6" max="6" width="7.5546875" style="17" bestFit="1" customWidth="1"/>
    <col min="7" max="7" width="5" style="17" customWidth="1"/>
    <col min="8" max="8" width="31.109375" style="17" customWidth="1"/>
    <col min="9" max="9" width="17.44140625" style="17" bestFit="1" customWidth="1"/>
    <col min="10" max="10" width="5" style="17" customWidth="1"/>
    <col min="11" max="11" width="15.88671875" style="17" customWidth="1"/>
    <col min="12" max="12" width="6.5546875" style="17" bestFit="1" customWidth="1"/>
    <col min="13" max="13" width="7.88671875" style="17" customWidth="1"/>
    <col min="14" max="14" width="10.21875" style="17" customWidth="1"/>
    <col min="15" max="15" width="7.77734375" style="17" customWidth="1"/>
    <col min="16" max="16" width="6.44140625" style="17" bestFit="1" customWidth="1"/>
    <col min="17" max="17" width="6.109375" style="17" bestFit="1" customWidth="1"/>
    <col min="18" max="18" width="9.6640625" style="17" customWidth="1"/>
    <col min="19" max="19" width="7" style="17" customWidth="1"/>
    <col min="20" max="16384" width="8.88671875" style="17"/>
  </cols>
  <sheetData>
    <row r="1" spans="1:19" ht="18" customHeight="1" x14ac:dyDescent="0.3">
      <c r="A1" s="60" t="s">
        <v>80</v>
      </c>
      <c r="B1" s="60"/>
      <c r="C1" s="30">
        <f>AVERAGE(C10,I37)</f>
        <v>1426668409</v>
      </c>
    </row>
    <row r="2" spans="1:19" ht="18" customHeight="1" thickBot="1" x14ac:dyDescent="0.35"/>
    <row r="3" spans="1:19" ht="18" customHeight="1" thickTop="1" x14ac:dyDescent="0.3">
      <c r="A3" s="18" t="s">
        <v>0</v>
      </c>
      <c r="B3" s="19" t="s">
        <v>7</v>
      </c>
      <c r="C3" s="20" t="s">
        <v>8</v>
      </c>
      <c r="E3" s="18" t="s">
        <v>78</v>
      </c>
      <c r="F3" s="20" t="s">
        <v>44</v>
      </c>
      <c r="H3" s="18" t="s">
        <v>78</v>
      </c>
      <c r="I3" s="20" t="s">
        <v>48</v>
      </c>
      <c r="K3" s="56" t="s">
        <v>75</v>
      </c>
      <c r="L3" s="58" t="s">
        <v>51</v>
      </c>
      <c r="M3" s="58"/>
      <c r="N3" s="58"/>
      <c r="O3" s="58"/>
      <c r="P3" s="58" t="s">
        <v>52</v>
      </c>
      <c r="Q3" s="58"/>
      <c r="R3" s="58"/>
      <c r="S3" s="59"/>
    </row>
    <row r="4" spans="1:19" ht="18" customHeight="1" x14ac:dyDescent="0.3">
      <c r="A4" s="13" t="s">
        <v>76</v>
      </c>
      <c r="B4" s="3">
        <v>9053</v>
      </c>
      <c r="C4" s="21">
        <v>8271311</v>
      </c>
      <c r="E4" s="13" t="s">
        <v>10</v>
      </c>
      <c r="F4" s="4">
        <v>84079</v>
      </c>
      <c r="H4" s="13" t="s">
        <v>20</v>
      </c>
      <c r="I4" s="21">
        <v>676151185</v>
      </c>
      <c r="K4" s="57"/>
      <c r="L4" s="53" t="s">
        <v>54</v>
      </c>
      <c r="M4" s="53" t="s">
        <v>53</v>
      </c>
      <c r="N4" s="53" t="s">
        <v>50</v>
      </c>
      <c r="O4" s="53" t="s">
        <v>9</v>
      </c>
      <c r="P4" s="53" t="s">
        <v>54</v>
      </c>
      <c r="Q4" s="53" t="s">
        <v>53</v>
      </c>
      <c r="R4" s="53" t="s">
        <v>50</v>
      </c>
      <c r="S4" s="54" t="s">
        <v>9</v>
      </c>
    </row>
    <row r="5" spans="1:19" ht="18" customHeight="1" x14ac:dyDescent="0.3">
      <c r="A5" s="14" t="s">
        <v>1</v>
      </c>
      <c r="B5" s="5">
        <v>41132</v>
      </c>
      <c r="C5" s="22">
        <v>67981630</v>
      </c>
      <c r="E5" s="14" t="s">
        <v>14</v>
      </c>
      <c r="F5" s="6">
        <v>30904</v>
      </c>
      <c r="H5" s="14" t="s">
        <v>22</v>
      </c>
      <c r="I5" s="22">
        <v>211382989</v>
      </c>
      <c r="K5" s="15" t="s">
        <v>55</v>
      </c>
      <c r="L5" s="8">
        <v>296</v>
      </c>
      <c r="M5" s="8">
        <v>40</v>
      </c>
      <c r="N5" s="8">
        <v>32</v>
      </c>
      <c r="O5" s="8">
        <f>SUM(L5:N5)</f>
        <v>368</v>
      </c>
      <c r="P5" s="8">
        <v>292</v>
      </c>
      <c r="Q5" s="8">
        <v>31</v>
      </c>
      <c r="R5" s="8">
        <v>15</v>
      </c>
      <c r="S5" s="9">
        <f>SUM(P5:R5)</f>
        <v>338</v>
      </c>
    </row>
    <row r="6" spans="1:19" ht="18" customHeight="1" x14ac:dyDescent="0.3">
      <c r="A6" s="13" t="s">
        <v>2</v>
      </c>
      <c r="B6" s="3">
        <v>45458</v>
      </c>
      <c r="C6" s="21">
        <v>156287698</v>
      </c>
      <c r="E6" s="13" t="s">
        <v>18</v>
      </c>
      <c r="F6" s="4">
        <v>25344</v>
      </c>
      <c r="H6" s="13" t="s">
        <v>10</v>
      </c>
      <c r="I6" s="21">
        <v>141110441</v>
      </c>
      <c r="K6" s="16" t="s">
        <v>56</v>
      </c>
      <c r="L6" s="10">
        <v>15</v>
      </c>
      <c r="M6" s="10">
        <v>7</v>
      </c>
      <c r="N6" s="10">
        <v>11</v>
      </c>
      <c r="O6" s="10">
        <f t="shared" ref="O6:O25" si="0">SUM(L6:N6)</f>
        <v>33</v>
      </c>
      <c r="P6" s="10">
        <v>12</v>
      </c>
      <c r="Q6" s="10">
        <v>5</v>
      </c>
      <c r="R6" s="10">
        <v>1</v>
      </c>
      <c r="S6" s="11">
        <f t="shared" ref="S6:S25" si="1">SUM(P6:R6)</f>
        <v>18</v>
      </c>
    </row>
    <row r="7" spans="1:19" ht="18" customHeight="1" x14ac:dyDescent="0.3">
      <c r="A7" s="14" t="s">
        <v>3</v>
      </c>
      <c r="B7" s="5">
        <v>44878</v>
      </c>
      <c r="C7" s="22">
        <v>244561364</v>
      </c>
      <c r="E7" s="14" t="s">
        <v>31</v>
      </c>
      <c r="F7" s="6">
        <v>23135</v>
      </c>
      <c r="H7" s="14" t="s">
        <v>17</v>
      </c>
      <c r="I7" s="22">
        <v>96844144</v>
      </c>
      <c r="K7" s="15" t="s">
        <v>57</v>
      </c>
      <c r="L7" s="8">
        <v>0</v>
      </c>
      <c r="M7" s="8">
        <v>1</v>
      </c>
      <c r="N7" s="8">
        <v>4</v>
      </c>
      <c r="O7" s="8">
        <f t="shared" si="0"/>
        <v>5</v>
      </c>
      <c r="P7" s="8">
        <v>0</v>
      </c>
      <c r="Q7" s="8">
        <v>0</v>
      </c>
      <c r="R7" s="8">
        <v>0</v>
      </c>
      <c r="S7" s="9">
        <f t="shared" si="1"/>
        <v>0</v>
      </c>
    </row>
    <row r="8" spans="1:19" ht="18" customHeight="1" x14ac:dyDescent="0.3">
      <c r="A8" s="13" t="s">
        <v>4</v>
      </c>
      <c r="B8" s="3">
        <v>43764</v>
      </c>
      <c r="C8" s="21">
        <v>275621946</v>
      </c>
      <c r="E8" s="13" t="s">
        <v>16</v>
      </c>
      <c r="F8" s="4">
        <v>20241</v>
      </c>
      <c r="H8" s="13" t="s">
        <v>14</v>
      </c>
      <c r="I8" s="21">
        <v>77134865</v>
      </c>
      <c r="K8" s="16" t="s">
        <v>58</v>
      </c>
      <c r="L8" s="10">
        <v>11</v>
      </c>
      <c r="M8" s="10">
        <v>2</v>
      </c>
      <c r="N8" s="10">
        <v>10</v>
      </c>
      <c r="O8" s="10">
        <f t="shared" si="0"/>
        <v>23</v>
      </c>
      <c r="P8" s="10">
        <v>5</v>
      </c>
      <c r="Q8" s="10">
        <v>0</v>
      </c>
      <c r="R8" s="10">
        <v>5</v>
      </c>
      <c r="S8" s="11">
        <f t="shared" si="1"/>
        <v>10</v>
      </c>
    </row>
    <row r="9" spans="1:19" ht="18" customHeight="1" x14ac:dyDescent="0.3">
      <c r="A9" s="14" t="s">
        <v>77</v>
      </c>
      <c r="B9" s="5">
        <v>49523</v>
      </c>
      <c r="C9" s="22">
        <v>342531972</v>
      </c>
      <c r="E9" s="14" t="s">
        <v>27</v>
      </c>
      <c r="F9" s="6">
        <v>17636</v>
      </c>
      <c r="H9" s="14" t="s">
        <v>27</v>
      </c>
      <c r="I9" s="22">
        <v>66815298</v>
      </c>
      <c r="K9" s="15" t="s">
        <v>59</v>
      </c>
      <c r="L9" s="8">
        <v>26</v>
      </c>
      <c r="M9" s="8">
        <v>42</v>
      </c>
      <c r="N9" s="8">
        <v>224</v>
      </c>
      <c r="O9" s="8">
        <f t="shared" si="0"/>
        <v>292</v>
      </c>
      <c r="P9" s="8">
        <v>15</v>
      </c>
      <c r="Q9" s="8">
        <v>30</v>
      </c>
      <c r="R9" s="8">
        <v>56</v>
      </c>
      <c r="S9" s="9">
        <f t="shared" si="1"/>
        <v>101</v>
      </c>
    </row>
    <row r="10" spans="1:19" ht="18" customHeight="1" thickBot="1" x14ac:dyDescent="0.35">
      <c r="A10" s="7" t="s">
        <v>9</v>
      </c>
      <c r="B10" s="23">
        <f>SUM(B4:B9)</f>
        <v>233808</v>
      </c>
      <c r="C10" s="24">
        <f>SUM(C4:C9)</f>
        <v>1095255921</v>
      </c>
      <c r="E10" s="13" t="s">
        <v>25</v>
      </c>
      <c r="F10" s="4">
        <v>16368</v>
      </c>
      <c r="H10" s="13" t="s">
        <v>21</v>
      </c>
      <c r="I10" s="21">
        <v>60942306</v>
      </c>
      <c r="K10" s="16" t="s">
        <v>60</v>
      </c>
      <c r="L10" s="10">
        <v>19</v>
      </c>
      <c r="M10" s="10">
        <v>6</v>
      </c>
      <c r="N10" s="10">
        <v>7163</v>
      </c>
      <c r="O10" s="10">
        <f t="shared" si="0"/>
        <v>7188</v>
      </c>
      <c r="P10" s="10">
        <v>17</v>
      </c>
      <c r="Q10" s="10">
        <v>5</v>
      </c>
      <c r="R10" s="10">
        <v>11</v>
      </c>
      <c r="S10" s="11">
        <f t="shared" si="1"/>
        <v>33</v>
      </c>
    </row>
    <row r="11" spans="1:19" ht="18" customHeight="1" thickTop="1" x14ac:dyDescent="0.3">
      <c r="E11" s="14" t="s">
        <v>23</v>
      </c>
      <c r="F11" s="6">
        <v>16194</v>
      </c>
      <c r="H11" s="14" t="s">
        <v>25</v>
      </c>
      <c r="I11" s="22">
        <v>57861324</v>
      </c>
      <c r="K11" s="15" t="s">
        <v>61</v>
      </c>
      <c r="L11" s="8">
        <v>74</v>
      </c>
      <c r="M11" s="8">
        <v>74</v>
      </c>
      <c r="N11" s="8">
        <v>450</v>
      </c>
      <c r="O11" s="8">
        <f t="shared" si="0"/>
        <v>598</v>
      </c>
      <c r="P11" s="8">
        <v>52</v>
      </c>
      <c r="Q11" s="8">
        <v>39</v>
      </c>
      <c r="R11" s="8">
        <v>55</v>
      </c>
      <c r="S11" s="9">
        <f t="shared" si="1"/>
        <v>146</v>
      </c>
    </row>
    <row r="12" spans="1:19" ht="18" customHeight="1" x14ac:dyDescent="0.3">
      <c r="E12" s="13" t="s">
        <v>35</v>
      </c>
      <c r="F12" s="4">
        <v>15784</v>
      </c>
      <c r="H12" s="13" t="s">
        <v>33</v>
      </c>
      <c r="I12" s="21">
        <v>57207248</v>
      </c>
      <c r="K12" s="16" t="s">
        <v>62</v>
      </c>
      <c r="L12" s="10">
        <v>152</v>
      </c>
      <c r="M12" s="10">
        <v>165</v>
      </c>
      <c r="N12" s="10">
        <v>433</v>
      </c>
      <c r="O12" s="10">
        <f t="shared" si="0"/>
        <v>750</v>
      </c>
      <c r="P12" s="10">
        <v>112</v>
      </c>
      <c r="Q12" s="10">
        <v>99</v>
      </c>
      <c r="R12" s="10">
        <v>325</v>
      </c>
      <c r="S12" s="11">
        <f t="shared" si="1"/>
        <v>536</v>
      </c>
    </row>
    <row r="13" spans="1:19" ht="18" customHeight="1" x14ac:dyDescent="0.3">
      <c r="E13" s="14" t="s">
        <v>20</v>
      </c>
      <c r="F13" s="6">
        <v>15690</v>
      </c>
      <c r="H13" s="14" t="s">
        <v>39</v>
      </c>
      <c r="I13" s="22">
        <v>56231333</v>
      </c>
      <c r="K13" s="15" t="s">
        <v>63</v>
      </c>
      <c r="L13" s="8">
        <v>76</v>
      </c>
      <c r="M13" s="8">
        <v>54</v>
      </c>
      <c r="N13" s="8">
        <v>910</v>
      </c>
      <c r="O13" s="8">
        <f t="shared" si="0"/>
        <v>1040</v>
      </c>
      <c r="P13" s="8">
        <v>50</v>
      </c>
      <c r="Q13" s="8">
        <v>29</v>
      </c>
      <c r="R13" s="8">
        <v>30</v>
      </c>
      <c r="S13" s="9">
        <f t="shared" si="1"/>
        <v>109</v>
      </c>
    </row>
    <row r="14" spans="1:19" ht="18" customHeight="1" x14ac:dyDescent="0.3">
      <c r="E14" s="13" t="s">
        <v>22</v>
      </c>
      <c r="F14" s="4">
        <v>15372</v>
      </c>
      <c r="H14" s="13" t="s">
        <v>31</v>
      </c>
      <c r="I14" s="21">
        <v>53450830</v>
      </c>
      <c r="K14" s="16" t="s">
        <v>64</v>
      </c>
      <c r="L14" s="10">
        <v>0</v>
      </c>
      <c r="M14" s="10">
        <v>1</v>
      </c>
      <c r="N14" s="10">
        <v>1</v>
      </c>
      <c r="O14" s="10">
        <f t="shared" si="0"/>
        <v>2</v>
      </c>
      <c r="P14" s="10">
        <v>0</v>
      </c>
      <c r="Q14" s="10">
        <v>0</v>
      </c>
      <c r="R14" s="10">
        <v>0</v>
      </c>
      <c r="S14" s="11">
        <f t="shared" si="1"/>
        <v>0</v>
      </c>
    </row>
    <row r="15" spans="1:19" ht="18" customHeight="1" x14ac:dyDescent="0.3">
      <c r="E15" s="14" t="s">
        <v>33</v>
      </c>
      <c r="F15" s="6">
        <v>15220</v>
      </c>
      <c r="H15" s="14" t="s">
        <v>35</v>
      </c>
      <c r="I15" s="22">
        <v>38883616</v>
      </c>
      <c r="K15" s="15" t="s">
        <v>65</v>
      </c>
      <c r="L15" s="8">
        <v>21</v>
      </c>
      <c r="M15" s="8">
        <v>375</v>
      </c>
      <c r="N15" s="8">
        <v>140</v>
      </c>
      <c r="O15" s="8">
        <f t="shared" si="0"/>
        <v>536</v>
      </c>
      <c r="P15" s="8">
        <v>15</v>
      </c>
      <c r="Q15" s="8">
        <v>28</v>
      </c>
      <c r="R15" s="8">
        <v>28</v>
      </c>
      <c r="S15" s="9">
        <f t="shared" si="1"/>
        <v>71</v>
      </c>
    </row>
    <row r="16" spans="1:19" ht="18" customHeight="1" x14ac:dyDescent="0.3">
      <c r="E16" s="13" t="s">
        <v>12</v>
      </c>
      <c r="F16" s="4">
        <v>14938</v>
      </c>
      <c r="H16" s="13" t="s">
        <v>18</v>
      </c>
      <c r="I16" s="21">
        <v>29703421</v>
      </c>
      <c r="K16" s="16" t="s">
        <v>66</v>
      </c>
      <c r="L16" s="10">
        <v>3</v>
      </c>
      <c r="M16" s="10">
        <v>3</v>
      </c>
      <c r="N16" s="10">
        <v>20</v>
      </c>
      <c r="O16" s="10">
        <f t="shared" si="0"/>
        <v>26</v>
      </c>
      <c r="P16" s="10">
        <v>3</v>
      </c>
      <c r="Q16" s="10">
        <v>3</v>
      </c>
      <c r="R16" s="10">
        <v>0</v>
      </c>
      <c r="S16" s="11">
        <f t="shared" si="1"/>
        <v>6</v>
      </c>
    </row>
    <row r="17" spans="5:19" ht="18" customHeight="1" x14ac:dyDescent="0.3">
      <c r="E17" s="14" t="s">
        <v>11</v>
      </c>
      <c r="F17" s="6">
        <v>14023</v>
      </c>
      <c r="H17" s="14" t="s">
        <v>11</v>
      </c>
      <c r="I17" s="22">
        <v>23853704</v>
      </c>
      <c r="K17" s="15" t="s">
        <v>67</v>
      </c>
      <c r="L17" s="8">
        <v>11</v>
      </c>
      <c r="M17" s="8">
        <v>5</v>
      </c>
      <c r="N17" s="8">
        <v>46</v>
      </c>
      <c r="O17" s="8">
        <f t="shared" si="0"/>
        <v>62</v>
      </c>
      <c r="P17" s="8">
        <v>7</v>
      </c>
      <c r="Q17" s="8">
        <v>2</v>
      </c>
      <c r="R17" s="8">
        <v>26</v>
      </c>
      <c r="S17" s="9">
        <f t="shared" si="1"/>
        <v>35</v>
      </c>
    </row>
    <row r="18" spans="5:19" ht="18" customHeight="1" x14ac:dyDescent="0.3">
      <c r="E18" s="13" t="s">
        <v>37</v>
      </c>
      <c r="F18" s="4">
        <v>10949</v>
      </c>
      <c r="H18" s="13" t="s">
        <v>13</v>
      </c>
      <c r="I18" s="21">
        <v>16835001</v>
      </c>
      <c r="K18" s="16" t="s">
        <v>68</v>
      </c>
      <c r="L18" s="10">
        <v>59</v>
      </c>
      <c r="M18" s="10">
        <v>158</v>
      </c>
      <c r="N18" s="10">
        <v>323</v>
      </c>
      <c r="O18" s="10">
        <f t="shared" si="0"/>
        <v>540</v>
      </c>
      <c r="P18" s="10">
        <v>39</v>
      </c>
      <c r="Q18" s="10">
        <v>24</v>
      </c>
      <c r="R18" s="10">
        <v>69</v>
      </c>
      <c r="S18" s="11">
        <f t="shared" si="1"/>
        <v>132</v>
      </c>
    </row>
    <row r="19" spans="5:19" ht="18" customHeight="1" x14ac:dyDescent="0.3">
      <c r="E19" s="14" t="s">
        <v>39</v>
      </c>
      <c r="F19" s="6">
        <v>9645</v>
      </c>
      <c r="H19" s="14" t="s">
        <v>12</v>
      </c>
      <c r="I19" s="22">
        <v>15302792</v>
      </c>
      <c r="K19" s="15" t="s">
        <v>69</v>
      </c>
      <c r="L19" s="8">
        <v>51</v>
      </c>
      <c r="M19" s="8">
        <v>22429</v>
      </c>
      <c r="N19" s="8">
        <v>308</v>
      </c>
      <c r="O19" s="8">
        <f t="shared" si="0"/>
        <v>22788</v>
      </c>
      <c r="P19" s="8">
        <v>31</v>
      </c>
      <c r="Q19" s="8">
        <v>111</v>
      </c>
      <c r="R19" s="8">
        <v>162</v>
      </c>
      <c r="S19" s="9">
        <f t="shared" si="1"/>
        <v>304</v>
      </c>
    </row>
    <row r="20" spans="5:19" ht="18" customHeight="1" x14ac:dyDescent="0.3">
      <c r="E20" s="13" t="s">
        <v>41</v>
      </c>
      <c r="F20" s="4">
        <v>9149</v>
      </c>
      <c r="H20" s="13" t="s">
        <v>37</v>
      </c>
      <c r="I20" s="21">
        <v>14810080</v>
      </c>
      <c r="K20" s="16" t="s">
        <v>70</v>
      </c>
      <c r="L20" s="10">
        <v>5</v>
      </c>
      <c r="M20" s="10">
        <v>2</v>
      </c>
      <c r="N20" s="10">
        <v>24</v>
      </c>
      <c r="O20" s="10">
        <f t="shared" si="0"/>
        <v>31</v>
      </c>
      <c r="P20" s="10">
        <v>4</v>
      </c>
      <c r="Q20" s="10">
        <v>2</v>
      </c>
      <c r="R20" s="10">
        <v>14</v>
      </c>
      <c r="S20" s="11">
        <f t="shared" si="1"/>
        <v>20</v>
      </c>
    </row>
    <row r="21" spans="5:19" ht="18" customHeight="1" x14ac:dyDescent="0.3">
      <c r="E21" s="14" t="s">
        <v>15</v>
      </c>
      <c r="F21" s="6">
        <v>5437</v>
      </c>
      <c r="H21" s="14" t="s">
        <v>15</v>
      </c>
      <c r="I21" s="22">
        <v>14580907</v>
      </c>
      <c r="K21" s="15" t="s">
        <v>71</v>
      </c>
      <c r="L21" s="8">
        <v>111</v>
      </c>
      <c r="M21" s="8">
        <v>56</v>
      </c>
      <c r="N21" s="8">
        <v>150</v>
      </c>
      <c r="O21" s="8">
        <f t="shared" si="0"/>
        <v>317</v>
      </c>
      <c r="P21" s="8">
        <v>86</v>
      </c>
      <c r="Q21" s="8">
        <v>38</v>
      </c>
      <c r="R21" s="8">
        <v>45</v>
      </c>
      <c r="S21" s="9">
        <f t="shared" si="1"/>
        <v>169</v>
      </c>
    </row>
    <row r="22" spans="5:19" ht="18" customHeight="1" x14ac:dyDescent="0.3">
      <c r="E22" s="13" t="s">
        <v>21</v>
      </c>
      <c r="F22" s="4">
        <v>3785</v>
      </c>
      <c r="H22" s="13" t="s">
        <v>23</v>
      </c>
      <c r="I22" s="21">
        <v>12569185</v>
      </c>
      <c r="K22" s="16" t="s">
        <v>72</v>
      </c>
      <c r="L22" s="10">
        <v>5</v>
      </c>
      <c r="M22" s="10">
        <v>13</v>
      </c>
      <c r="N22" s="10">
        <v>13</v>
      </c>
      <c r="O22" s="10">
        <f t="shared" si="0"/>
        <v>31</v>
      </c>
      <c r="P22" s="10">
        <v>4</v>
      </c>
      <c r="Q22" s="10">
        <v>6</v>
      </c>
      <c r="R22" s="10">
        <v>2</v>
      </c>
      <c r="S22" s="11">
        <f t="shared" si="1"/>
        <v>12</v>
      </c>
    </row>
    <row r="23" spans="5:19" ht="18" customHeight="1" x14ac:dyDescent="0.3">
      <c r="E23" s="14" t="s">
        <v>17</v>
      </c>
      <c r="F23" s="6">
        <v>3089</v>
      </c>
      <c r="H23" s="14" t="s">
        <v>41</v>
      </c>
      <c r="I23" s="22">
        <v>12467380</v>
      </c>
      <c r="K23" s="15" t="s">
        <v>73</v>
      </c>
      <c r="L23" s="8">
        <v>9</v>
      </c>
      <c r="M23" s="8">
        <v>15</v>
      </c>
      <c r="N23" s="8">
        <v>35</v>
      </c>
      <c r="O23" s="8">
        <f t="shared" si="0"/>
        <v>59</v>
      </c>
      <c r="P23" s="8">
        <v>6</v>
      </c>
      <c r="Q23" s="8">
        <v>7</v>
      </c>
      <c r="R23" s="8">
        <v>5</v>
      </c>
      <c r="S23" s="9">
        <f t="shared" si="1"/>
        <v>18</v>
      </c>
    </row>
    <row r="24" spans="5:19" ht="18" customHeight="1" x14ac:dyDescent="0.3">
      <c r="E24" s="13" t="s">
        <v>19</v>
      </c>
      <c r="F24" s="4">
        <v>3089</v>
      </c>
      <c r="H24" s="13" t="s">
        <v>32</v>
      </c>
      <c r="I24" s="21">
        <v>5766550</v>
      </c>
      <c r="K24" s="16" t="s">
        <v>74</v>
      </c>
      <c r="L24" s="10">
        <v>8</v>
      </c>
      <c r="M24" s="10">
        <v>14</v>
      </c>
      <c r="N24" s="10">
        <v>24</v>
      </c>
      <c r="O24" s="10">
        <f t="shared" si="0"/>
        <v>46</v>
      </c>
      <c r="P24" s="10">
        <v>3</v>
      </c>
      <c r="Q24" s="10">
        <v>4</v>
      </c>
      <c r="R24" s="10">
        <v>11</v>
      </c>
      <c r="S24" s="11">
        <f t="shared" si="1"/>
        <v>18</v>
      </c>
    </row>
    <row r="25" spans="5:19" ht="18" customHeight="1" x14ac:dyDescent="0.3">
      <c r="E25" s="14" t="s">
        <v>13</v>
      </c>
      <c r="F25" s="6">
        <v>3012</v>
      </c>
      <c r="H25" s="14" t="s">
        <v>49</v>
      </c>
      <c r="I25" s="22">
        <v>5536912</v>
      </c>
      <c r="K25" s="15" t="s">
        <v>50</v>
      </c>
      <c r="L25" s="8">
        <v>9</v>
      </c>
      <c r="M25" s="8">
        <v>1043</v>
      </c>
      <c r="N25" s="8">
        <v>17521</v>
      </c>
      <c r="O25" s="8">
        <f t="shared" si="0"/>
        <v>18573</v>
      </c>
      <c r="P25" s="8">
        <v>3</v>
      </c>
      <c r="Q25" s="8">
        <v>82</v>
      </c>
      <c r="R25" s="8">
        <v>55</v>
      </c>
      <c r="S25" s="9">
        <f t="shared" si="1"/>
        <v>140</v>
      </c>
    </row>
    <row r="26" spans="5:19" ht="18" customHeight="1" thickBot="1" x14ac:dyDescent="0.35">
      <c r="E26" s="13" t="s">
        <v>49</v>
      </c>
      <c r="F26" s="4">
        <v>2644</v>
      </c>
      <c r="H26" s="13" t="s">
        <v>19</v>
      </c>
      <c r="I26" s="21">
        <v>5003434</v>
      </c>
      <c r="K26" s="55" t="s">
        <v>9</v>
      </c>
      <c r="L26" s="12">
        <f>SUM(L5:L25)</f>
        <v>961</v>
      </c>
      <c r="M26" s="12">
        <f t="shared" ref="M26:S26" si="2">SUM(M5:M25)</f>
        <v>24505</v>
      </c>
      <c r="N26" s="12">
        <f t="shared" si="2"/>
        <v>27842</v>
      </c>
      <c r="O26" s="12">
        <f t="shared" si="2"/>
        <v>53308</v>
      </c>
      <c r="P26" s="12">
        <f t="shared" si="2"/>
        <v>756</v>
      </c>
      <c r="Q26" s="12">
        <f t="shared" si="2"/>
        <v>545</v>
      </c>
      <c r="R26" s="12">
        <f t="shared" si="2"/>
        <v>915</v>
      </c>
      <c r="S26" s="12">
        <f t="shared" si="2"/>
        <v>2216</v>
      </c>
    </row>
    <row r="27" spans="5:19" ht="18" customHeight="1" thickTop="1" x14ac:dyDescent="0.3">
      <c r="E27" s="14" t="s">
        <v>26</v>
      </c>
      <c r="F27" s="6">
        <v>1783</v>
      </c>
      <c r="H27" s="14" t="s">
        <v>26</v>
      </c>
      <c r="I27" s="22">
        <v>2344365</v>
      </c>
    </row>
    <row r="28" spans="5:19" ht="18" customHeight="1" x14ac:dyDescent="0.3">
      <c r="E28" s="13" t="s">
        <v>28</v>
      </c>
      <c r="F28" s="4">
        <v>1300</v>
      </c>
      <c r="H28" s="13" t="s">
        <v>79</v>
      </c>
      <c r="I28" s="21">
        <v>1466195</v>
      </c>
    </row>
    <row r="29" spans="5:19" ht="18" customHeight="1" x14ac:dyDescent="0.3">
      <c r="E29" s="14" t="s">
        <v>24</v>
      </c>
      <c r="F29" s="6">
        <v>1201</v>
      </c>
      <c r="H29" s="14" t="s">
        <v>34</v>
      </c>
      <c r="I29" s="22">
        <v>1405460</v>
      </c>
    </row>
    <row r="30" spans="5:19" ht="18" customHeight="1" x14ac:dyDescent="0.3">
      <c r="E30" s="13" t="s">
        <v>32</v>
      </c>
      <c r="F30" s="4">
        <v>1057</v>
      </c>
      <c r="H30" s="13" t="s">
        <v>36</v>
      </c>
      <c r="I30" s="25">
        <v>925849</v>
      </c>
    </row>
    <row r="31" spans="5:19" ht="18" customHeight="1" x14ac:dyDescent="0.3">
      <c r="E31" s="14" t="s">
        <v>30</v>
      </c>
      <c r="F31" s="6">
        <v>1025</v>
      </c>
      <c r="H31" s="14" t="s">
        <v>47</v>
      </c>
      <c r="I31" s="26">
        <v>809746</v>
      </c>
    </row>
    <row r="32" spans="5:19" ht="18" customHeight="1" x14ac:dyDescent="0.3">
      <c r="E32" s="13" t="s">
        <v>34</v>
      </c>
      <c r="F32" s="4">
        <v>436</v>
      </c>
      <c r="H32" s="13" t="s">
        <v>38</v>
      </c>
      <c r="I32" s="25">
        <v>598853</v>
      </c>
    </row>
    <row r="33" spans="5:9" ht="18" customHeight="1" x14ac:dyDescent="0.3">
      <c r="E33" s="14" t="s">
        <v>36</v>
      </c>
      <c r="F33" s="6">
        <v>406</v>
      </c>
      <c r="H33" s="14" t="s">
        <v>28</v>
      </c>
      <c r="I33" s="26">
        <v>46411</v>
      </c>
    </row>
    <row r="34" spans="5:9" ht="18" customHeight="1" x14ac:dyDescent="0.3">
      <c r="E34" s="13" t="s">
        <v>38</v>
      </c>
      <c r="F34" s="4">
        <v>203</v>
      </c>
      <c r="H34" s="13" t="s">
        <v>42</v>
      </c>
      <c r="I34" s="25">
        <v>20147</v>
      </c>
    </row>
    <row r="35" spans="5:9" ht="18" customHeight="1" x14ac:dyDescent="0.3">
      <c r="E35" s="14" t="s">
        <v>40</v>
      </c>
      <c r="F35" s="6">
        <v>177</v>
      </c>
      <c r="H35" s="14" t="s">
        <v>40</v>
      </c>
      <c r="I35" s="26">
        <v>18926</v>
      </c>
    </row>
    <row r="36" spans="5:9" ht="18" customHeight="1" x14ac:dyDescent="0.3">
      <c r="E36" s="13" t="s">
        <v>42</v>
      </c>
      <c r="F36" s="4">
        <v>158</v>
      </c>
      <c r="H36" s="13" t="s">
        <v>16</v>
      </c>
      <c r="I36" s="25">
        <v>0</v>
      </c>
    </row>
    <row r="37" spans="5:9" ht="18" customHeight="1" thickBot="1" x14ac:dyDescent="0.35">
      <c r="E37" s="27" t="s">
        <v>9</v>
      </c>
      <c r="F37" s="28">
        <f>SUM(F4:F36)</f>
        <v>383473</v>
      </c>
      <c r="H37" s="7" t="s">
        <v>9</v>
      </c>
      <c r="I37" s="29">
        <f>SUM(I4:I36)</f>
        <v>1758080897</v>
      </c>
    </row>
    <row r="38" spans="5:9" ht="18" customHeight="1" thickTop="1" x14ac:dyDescent="0.3"/>
  </sheetData>
  <mergeCells count="4">
    <mergeCell ref="K3:K4"/>
    <mergeCell ref="L3:O3"/>
    <mergeCell ref="P3:S3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91FA-1EDB-41BC-AAE8-8BD4962BE160}">
  <dimension ref="A1:T39"/>
  <sheetViews>
    <sheetView workbookViewId="0">
      <selection activeCell="K3" sqref="K3:K4"/>
    </sheetView>
  </sheetViews>
  <sheetFormatPr defaultRowHeight="18" customHeight="1" x14ac:dyDescent="0.3"/>
  <cols>
    <col min="1" max="1" width="7.44140625" style="17" customWidth="1"/>
    <col min="2" max="2" width="11.21875" style="17" customWidth="1"/>
    <col min="3" max="3" width="19" style="17" customWidth="1"/>
    <col min="4" max="4" width="5" style="17" customWidth="1"/>
    <col min="5" max="5" width="33.109375" style="17" bestFit="1" customWidth="1"/>
    <col min="6" max="6" width="8.109375" style="17" customWidth="1"/>
    <col min="7" max="7" width="5" style="17" customWidth="1"/>
    <col min="8" max="8" width="32.77734375" style="17" customWidth="1"/>
    <col min="9" max="9" width="17.77734375" style="17" customWidth="1"/>
    <col min="10" max="10" width="5" style="17" customWidth="1"/>
    <col min="11" max="11" width="14.5546875" style="17" bestFit="1" customWidth="1"/>
    <col min="12" max="12" width="7.21875" style="17" customWidth="1"/>
    <col min="13" max="13" width="8.21875" style="17" customWidth="1"/>
    <col min="14" max="14" width="9.88671875" style="17" bestFit="1" customWidth="1"/>
    <col min="15" max="15" width="7.88671875" style="17" customWidth="1"/>
    <col min="16" max="16" width="7.6640625" style="17" customWidth="1"/>
    <col min="17" max="17" width="8.44140625" style="17" customWidth="1"/>
    <col min="18" max="18" width="9.88671875" style="17" bestFit="1" customWidth="1"/>
    <col min="19" max="19" width="7.21875" style="17" customWidth="1"/>
    <col min="20" max="16384" width="8.88671875" style="17"/>
  </cols>
  <sheetData>
    <row r="1" spans="1:20" ht="18" customHeight="1" x14ac:dyDescent="0.3">
      <c r="A1" s="60" t="s">
        <v>80</v>
      </c>
      <c r="B1" s="60"/>
      <c r="C1" s="30">
        <f>AVERAGE(C10,I38)</f>
        <v>2709160726</v>
      </c>
    </row>
    <row r="2" spans="1:20" ht="18" customHeight="1" thickBot="1" x14ac:dyDescent="0.35"/>
    <row r="3" spans="1:20" ht="18" customHeight="1" thickTop="1" x14ac:dyDescent="0.3">
      <c r="A3" s="18" t="s">
        <v>0</v>
      </c>
      <c r="B3" s="19" t="s">
        <v>7</v>
      </c>
      <c r="C3" s="20" t="s">
        <v>8</v>
      </c>
      <c r="E3" s="18" t="s">
        <v>43</v>
      </c>
      <c r="F3" s="20" t="s">
        <v>44</v>
      </c>
      <c r="H3" s="18" t="s">
        <v>43</v>
      </c>
      <c r="I3" s="20" t="s">
        <v>48</v>
      </c>
      <c r="K3" s="56" t="s">
        <v>75</v>
      </c>
      <c r="L3" s="58" t="s">
        <v>51</v>
      </c>
      <c r="M3" s="58"/>
      <c r="N3" s="58"/>
      <c r="O3" s="58"/>
      <c r="P3" s="58" t="s">
        <v>52</v>
      </c>
      <c r="Q3" s="58"/>
      <c r="R3" s="58"/>
      <c r="S3" s="59"/>
      <c r="T3" s="2"/>
    </row>
    <row r="4" spans="1:20" ht="18" customHeight="1" x14ac:dyDescent="0.3">
      <c r="A4" s="31" t="s">
        <v>6</v>
      </c>
      <c r="B4" s="32">
        <v>9129</v>
      </c>
      <c r="C4" s="33">
        <v>12553082</v>
      </c>
      <c r="E4" s="13" t="s">
        <v>10</v>
      </c>
      <c r="F4" s="4">
        <v>65116</v>
      </c>
      <c r="H4" s="13" t="s">
        <v>20</v>
      </c>
      <c r="I4" s="21">
        <v>1297803489</v>
      </c>
      <c r="K4" s="57"/>
      <c r="L4" s="53" t="s">
        <v>54</v>
      </c>
      <c r="M4" s="53" t="s">
        <v>53</v>
      </c>
      <c r="N4" s="53" t="s">
        <v>50</v>
      </c>
      <c r="O4" s="53" t="s">
        <v>9</v>
      </c>
      <c r="P4" s="53" t="s">
        <v>54</v>
      </c>
      <c r="Q4" s="53" t="s">
        <v>53</v>
      </c>
      <c r="R4" s="53" t="s">
        <v>50</v>
      </c>
      <c r="S4" s="54" t="s">
        <v>9</v>
      </c>
      <c r="T4" s="2"/>
    </row>
    <row r="5" spans="1:20" ht="18" customHeight="1" x14ac:dyDescent="0.3">
      <c r="A5" s="34" t="s">
        <v>1</v>
      </c>
      <c r="B5" s="35">
        <v>40924</v>
      </c>
      <c r="C5" s="36">
        <v>134485965</v>
      </c>
      <c r="E5" s="14" t="s">
        <v>12</v>
      </c>
      <c r="F5" s="6">
        <v>51146</v>
      </c>
      <c r="H5" s="14" t="s">
        <v>22</v>
      </c>
      <c r="I5" s="22">
        <v>362500761</v>
      </c>
      <c r="K5" s="15" t="s">
        <v>55</v>
      </c>
      <c r="L5" s="8">
        <v>38</v>
      </c>
      <c r="M5" s="8">
        <v>9</v>
      </c>
      <c r="N5" s="8">
        <v>40</v>
      </c>
      <c r="O5" s="8">
        <f>SUM(L5:N5)</f>
        <v>87</v>
      </c>
      <c r="P5" s="8">
        <v>34</v>
      </c>
      <c r="Q5" s="8">
        <v>7</v>
      </c>
      <c r="R5" s="8">
        <v>20</v>
      </c>
      <c r="S5" s="9">
        <f>SUM(P5:R5)</f>
        <v>61</v>
      </c>
      <c r="T5" s="2"/>
    </row>
    <row r="6" spans="1:20" ht="18" customHeight="1" x14ac:dyDescent="0.3">
      <c r="A6" s="31" t="s">
        <v>2</v>
      </c>
      <c r="B6" s="32">
        <v>46342</v>
      </c>
      <c r="C6" s="33">
        <v>305699977</v>
      </c>
      <c r="E6" s="13" t="s">
        <v>14</v>
      </c>
      <c r="F6" s="4">
        <v>50642</v>
      </c>
      <c r="H6" s="13" t="s">
        <v>17</v>
      </c>
      <c r="I6" s="21">
        <v>252955320</v>
      </c>
      <c r="K6" s="16" t="s">
        <v>56</v>
      </c>
      <c r="L6" s="10">
        <v>13</v>
      </c>
      <c r="M6" s="10">
        <v>23</v>
      </c>
      <c r="N6" s="10">
        <v>54</v>
      </c>
      <c r="O6" s="10">
        <f t="shared" ref="O6:O25" si="0">SUM(L6:N6)</f>
        <v>90</v>
      </c>
      <c r="P6" s="10">
        <v>6</v>
      </c>
      <c r="Q6" s="10">
        <v>6</v>
      </c>
      <c r="R6" s="10">
        <v>5</v>
      </c>
      <c r="S6" s="11">
        <f t="shared" ref="S6:S25" si="1">SUM(P6:R6)</f>
        <v>17</v>
      </c>
      <c r="T6" s="2"/>
    </row>
    <row r="7" spans="1:20" ht="18" customHeight="1" x14ac:dyDescent="0.3">
      <c r="A7" s="34" t="s">
        <v>3</v>
      </c>
      <c r="B7" s="35">
        <v>50545</v>
      </c>
      <c r="C7" s="36">
        <v>405612455</v>
      </c>
      <c r="E7" s="14" t="s">
        <v>16</v>
      </c>
      <c r="F7" s="6">
        <v>36936</v>
      </c>
      <c r="H7" s="14" t="s">
        <v>10</v>
      </c>
      <c r="I7" s="22">
        <v>183826809</v>
      </c>
      <c r="K7" s="15" t="s">
        <v>57</v>
      </c>
      <c r="L7" s="8">
        <v>2</v>
      </c>
      <c r="M7" s="8">
        <v>0</v>
      </c>
      <c r="N7" s="8">
        <v>2</v>
      </c>
      <c r="O7" s="8">
        <f t="shared" si="0"/>
        <v>4</v>
      </c>
      <c r="P7" s="8">
        <v>2</v>
      </c>
      <c r="Q7" s="8">
        <v>0</v>
      </c>
      <c r="R7" s="8">
        <v>0</v>
      </c>
      <c r="S7" s="9">
        <f t="shared" si="1"/>
        <v>2</v>
      </c>
      <c r="T7" s="2"/>
    </row>
    <row r="8" spans="1:20" ht="18" customHeight="1" x14ac:dyDescent="0.3">
      <c r="A8" s="31" t="s">
        <v>4</v>
      </c>
      <c r="B8" s="32">
        <v>48642</v>
      </c>
      <c r="C8" s="33">
        <v>494926300</v>
      </c>
      <c r="E8" s="13" t="s">
        <v>18</v>
      </c>
      <c r="F8" s="4">
        <v>26379</v>
      </c>
      <c r="H8" s="13" t="s">
        <v>39</v>
      </c>
      <c r="I8" s="21">
        <v>149458114</v>
      </c>
      <c r="K8" s="16" t="s">
        <v>58</v>
      </c>
      <c r="L8" s="10">
        <v>11</v>
      </c>
      <c r="M8" s="10">
        <v>13</v>
      </c>
      <c r="N8" s="10">
        <v>7</v>
      </c>
      <c r="O8" s="10">
        <f t="shared" si="0"/>
        <v>31</v>
      </c>
      <c r="P8" s="10">
        <v>7</v>
      </c>
      <c r="Q8" s="10">
        <v>3</v>
      </c>
      <c r="R8" s="10">
        <v>1</v>
      </c>
      <c r="S8" s="11">
        <f t="shared" si="1"/>
        <v>11</v>
      </c>
      <c r="T8" s="2"/>
    </row>
    <row r="9" spans="1:20" ht="18" customHeight="1" x14ac:dyDescent="0.3">
      <c r="A9" s="34" t="s">
        <v>5</v>
      </c>
      <c r="B9" s="35">
        <v>62085</v>
      </c>
      <c r="C9" s="36">
        <v>649227724</v>
      </c>
      <c r="E9" s="14" t="s">
        <v>20</v>
      </c>
      <c r="F9" s="6">
        <v>20373</v>
      </c>
      <c r="H9" s="14" t="s">
        <v>14</v>
      </c>
      <c r="I9" s="22">
        <v>148892403</v>
      </c>
      <c r="K9" s="15" t="s">
        <v>59</v>
      </c>
      <c r="L9" s="8">
        <v>24</v>
      </c>
      <c r="M9" s="8">
        <v>11</v>
      </c>
      <c r="N9" s="8">
        <v>347</v>
      </c>
      <c r="O9" s="8">
        <f t="shared" si="0"/>
        <v>382</v>
      </c>
      <c r="P9" s="8">
        <v>14</v>
      </c>
      <c r="Q9" s="8">
        <v>8</v>
      </c>
      <c r="R9" s="8">
        <v>77</v>
      </c>
      <c r="S9" s="9">
        <f t="shared" si="1"/>
        <v>99</v>
      </c>
      <c r="T9" s="2"/>
    </row>
    <row r="10" spans="1:20" ht="18" customHeight="1" thickBot="1" x14ac:dyDescent="0.35">
      <c r="A10" s="27" t="s">
        <v>9</v>
      </c>
      <c r="B10" s="23">
        <f>SUM(B4:B9)</f>
        <v>257667</v>
      </c>
      <c r="C10" s="24">
        <f>SUM(C4:C9)</f>
        <v>2002505503</v>
      </c>
      <c r="E10" s="13" t="s">
        <v>22</v>
      </c>
      <c r="F10" s="4">
        <v>18493</v>
      </c>
      <c r="H10" s="13" t="s">
        <v>21</v>
      </c>
      <c r="I10" s="21">
        <v>117711989</v>
      </c>
      <c r="K10" s="16" t="s">
        <v>60</v>
      </c>
      <c r="L10" s="10">
        <v>6</v>
      </c>
      <c r="M10" s="10">
        <v>6</v>
      </c>
      <c r="N10" s="10">
        <v>6287</v>
      </c>
      <c r="O10" s="10">
        <f t="shared" si="0"/>
        <v>6299</v>
      </c>
      <c r="P10" s="10">
        <v>2</v>
      </c>
      <c r="Q10" s="10">
        <v>3</v>
      </c>
      <c r="R10" s="10">
        <v>5</v>
      </c>
      <c r="S10" s="11">
        <f t="shared" si="1"/>
        <v>10</v>
      </c>
      <c r="T10" s="2"/>
    </row>
    <row r="11" spans="1:20" ht="18" customHeight="1" thickTop="1" x14ac:dyDescent="0.3">
      <c r="E11" s="14" t="s">
        <v>23</v>
      </c>
      <c r="F11" s="6">
        <v>18415</v>
      </c>
      <c r="H11" s="14" t="s">
        <v>27</v>
      </c>
      <c r="I11" s="22">
        <v>100429691</v>
      </c>
      <c r="K11" s="15" t="s">
        <v>61</v>
      </c>
      <c r="L11" s="8">
        <v>50</v>
      </c>
      <c r="M11" s="8">
        <v>64</v>
      </c>
      <c r="N11" s="8">
        <v>813</v>
      </c>
      <c r="O11" s="8">
        <f t="shared" si="0"/>
        <v>927</v>
      </c>
      <c r="P11" s="8">
        <v>26</v>
      </c>
      <c r="Q11" s="8">
        <v>19</v>
      </c>
      <c r="R11" s="8">
        <v>162</v>
      </c>
      <c r="S11" s="9">
        <f t="shared" si="1"/>
        <v>207</v>
      </c>
      <c r="T11" s="2"/>
    </row>
    <row r="12" spans="1:20" ht="18" customHeight="1" x14ac:dyDescent="0.3">
      <c r="E12" s="13" t="s">
        <v>25</v>
      </c>
      <c r="F12" s="4">
        <v>16362</v>
      </c>
      <c r="H12" s="13" t="s">
        <v>25</v>
      </c>
      <c r="I12" s="21">
        <v>92271682</v>
      </c>
      <c r="K12" s="16" t="s">
        <v>62</v>
      </c>
      <c r="L12" s="10">
        <v>45</v>
      </c>
      <c r="M12" s="10">
        <v>40</v>
      </c>
      <c r="N12" s="10">
        <v>381</v>
      </c>
      <c r="O12" s="10">
        <f t="shared" si="0"/>
        <v>466</v>
      </c>
      <c r="P12" s="10">
        <v>29</v>
      </c>
      <c r="Q12" s="10">
        <v>25</v>
      </c>
      <c r="R12" s="10">
        <v>250</v>
      </c>
      <c r="S12" s="11">
        <f t="shared" si="1"/>
        <v>304</v>
      </c>
      <c r="T12" s="2"/>
    </row>
    <row r="13" spans="1:20" ht="18" customHeight="1" x14ac:dyDescent="0.3">
      <c r="E13" s="14" t="s">
        <v>27</v>
      </c>
      <c r="F13" s="6">
        <v>16128</v>
      </c>
      <c r="H13" s="14" t="s">
        <v>33</v>
      </c>
      <c r="I13" s="22">
        <v>88991436</v>
      </c>
      <c r="K13" s="15" t="s">
        <v>63</v>
      </c>
      <c r="L13" s="8">
        <v>30</v>
      </c>
      <c r="M13" s="8">
        <v>37</v>
      </c>
      <c r="N13" s="8">
        <v>1027</v>
      </c>
      <c r="O13" s="8">
        <f t="shared" si="0"/>
        <v>1094</v>
      </c>
      <c r="P13" s="8">
        <v>20</v>
      </c>
      <c r="Q13" s="8">
        <v>18</v>
      </c>
      <c r="R13" s="8">
        <v>117</v>
      </c>
      <c r="S13" s="9">
        <f t="shared" si="1"/>
        <v>155</v>
      </c>
      <c r="T13" s="2"/>
    </row>
    <row r="14" spans="1:20" ht="18" customHeight="1" x14ac:dyDescent="0.3">
      <c r="E14" s="13" t="s">
        <v>29</v>
      </c>
      <c r="F14" s="4">
        <v>15569</v>
      </c>
      <c r="H14" s="13" t="s">
        <v>12</v>
      </c>
      <c r="I14" s="21">
        <v>83357901</v>
      </c>
      <c r="K14" s="16" t="s">
        <v>64</v>
      </c>
      <c r="L14" s="10">
        <v>1</v>
      </c>
      <c r="M14" s="10">
        <v>3</v>
      </c>
      <c r="N14" s="10">
        <v>0</v>
      </c>
      <c r="O14" s="10">
        <f t="shared" si="0"/>
        <v>4</v>
      </c>
      <c r="P14" s="10">
        <v>1</v>
      </c>
      <c r="Q14" s="10">
        <v>1</v>
      </c>
      <c r="R14" s="10">
        <v>0</v>
      </c>
      <c r="S14" s="11">
        <f t="shared" si="1"/>
        <v>2</v>
      </c>
      <c r="T14" s="2"/>
    </row>
    <row r="15" spans="1:20" ht="18" customHeight="1" x14ac:dyDescent="0.3">
      <c r="E15" s="14" t="s">
        <v>31</v>
      </c>
      <c r="F15" s="6">
        <v>15512</v>
      </c>
      <c r="H15" s="14" t="s">
        <v>29</v>
      </c>
      <c r="I15" s="22">
        <v>70000248</v>
      </c>
      <c r="K15" s="15" t="s">
        <v>65</v>
      </c>
      <c r="L15" s="8">
        <v>27</v>
      </c>
      <c r="M15" s="8">
        <v>220</v>
      </c>
      <c r="N15" s="8">
        <v>105</v>
      </c>
      <c r="O15" s="8">
        <f t="shared" si="0"/>
        <v>352</v>
      </c>
      <c r="P15" s="8">
        <v>10</v>
      </c>
      <c r="Q15" s="8">
        <v>22</v>
      </c>
      <c r="R15" s="8">
        <v>55</v>
      </c>
      <c r="S15" s="9">
        <f t="shared" si="1"/>
        <v>87</v>
      </c>
      <c r="T15" s="2"/>
    </row>
    <row r="16" spans="1:20" ht="18" customHeight="1" x14ac:dyDescent="0.3">
      <c r="E16" s="13" t="s">
        <v>33</v>
      </c>
      <c r="F16" s="4">
        <v>15212</v>
      </c>
      <c r="H16" s="13" t="s">
        <v>41</v>
      </c>
      <c r="I16" s="21">
        <v>64211765</v>
      </c>
      <c r="K16" s="16" t="s">
        <v>66</v>
      </c>
      <c r="L16" s="10">
        <v>3</v>
      </c>
      <c r="M16" s="10">
        <v>6</v>
      </c>
      <c r="N16" s="10">
        <v>19</v>
      </c>
      <c r="O16" s="10">
        <f t="shared" si="0"/>
        <v>28</v>
      </c>
      <c r="P16" s="10">
        <v>2</v>
      </c>
      <c r="Q16" s="10">
        <v>5</v>
      </c>
      <c r="R16" s="10">
        <v>8</v>
      </c>
      <c r="S16" s="11">
        <f t="shared" si="1"/>
        <v>15</v>
      </c>
      <c r="T16" s="2"/>
    </row>
    <row r="17" spans="5:20" ht="18" customHeight="1" x14ac:dyDescent="0.3">
      <c r="E17" s="14" t="s">
        <v>35</v>
      </c>
      <c r="F17" s="6">
        <v>14979</v>
      </c>
      <c r="H17" s="14" t="s">
        <v>11</v>
      </c>
      <c r="I17" s="22">
        <v>63126929</v>
      </c>
      <c r="K17" s="15" t="s">
        <v>67</v>
      </c>
      <c r="L17" s="8">
        <v>14</v>
      </c>
      <c r="M17" s="8">
        <v>5</v>
      </c>
      <c r="N17" s="8">
        <v>59</v>
      </c>
      <c r="O17" s="8">
        <f t="shared" si="0"/>
        <v>78</v>
      </c>
      <c r="P17" s="8">
        <v>6</v>
      </c>
      <c r="Q17" s="8">
        <v>5</v>
      </c>
      <c r="R17" s="8">
        <v>43</v>
      </c>
      <c r="S17" s="9">
        <f t="shared" si="1"/>
        <v>54</v>
      </c>
      <c r="T17" s="2"/>
    </row>
    <row r="18" spans="5:20" ht="18" customHeight="1" x14ac:dyDescent="0.3">
      <c r="E18" s="13" t="s">
        <v>37</v>
      </c>
      <c r="F18" s="4">
        <v>14408</v>
      </c>
      <c r="H18" s="13" t="s">
        <v>13</v>
      </c>
      <c r="I18" s="21">
        <v>60214814</v>
      </c>
      <c r="K18" s="16" t="s">
        <v>68</v>
      </c>
      <c r="L18" s="10">
        <v>54</v>
      </c>
      <c r="M18" s="10">
        <v>17</v>
      </c>
      <c r="N18" s="10">
        <v>599</v>
      </c>
      <c r="O18" s="10">
        <f t="shared" si="0"/>
        <v>670</v>
      </c>
      <c r="P18" s="10">
        <v>34</v>
      </c>
      <c r="Q18" s="10">
        <v>10</v>
      </c>
      <c r="R18" s="10">
        <v>113</v>
      </c>
      <c r="S18" s="11">
        <f t="shared" si="1"/>
        <v>157</v>
      </c>
      <c r="T18" s="2"/>
    </row>
    <row r="19" spans="5:20" ht="18" customHeight="1" x14ac:dyDescent="0.3">
      <c r="E19" s="14" t="s">
        <v>39</v>
      </c>
      <c r="F19" s="6">
        <v>11300</v>
      </c>
      <c r="H19" s="14" t="s">
        <v>31</v>
      </c>
      <c r="I19" s="22">
        <v>53225507</v>
      </c>
      <c r="J19" s="1"/>
      <c r="K19" s="15" t="s">
        <v>69</v>
      </c>
      <c r="L19" s="8">
        <v>30</v>
      </c>
      <c r="M19" s="8">
        <v>22930</v>
      </c>
      <c r="N19" s="8">
        <v>439</v>
      </c>
      <c r="O19" s="8">
        <f t="shared" si="0"/>
        <v>23399</v>
      </c>
      <c r="P19" s="8">
        <v>17</v>
      </c>
      <c r="Q19" s="8">
        <v>83</v>
      </c>
      <c r="R19" s="8">
        <v>230</v>
      </c>
      <c r="S19" s="9">
        <f t="shared" si="1"/>
        <v>330</v>
      </c>
      <c r="T19" s="2"/>
    </row>
    <row r="20" spans="5:20" ht="18" customHeight="1" x14ac:dyDescent="0.3">
      <c r="E20" s="13" t="s">
        <v>41</v>
      </c>
      <c r="F20" s="4">
        <v>10978</v>
      </c>
      <c r="H20" s="13" t="s">
        <v>18</v>
      </c>
      <c r="I20" s="21">
        <v>48241748</v>
      </c>
      <c r="J20" s="1"/>
      <c r="K20" s="16" t="s">
        <v>70</v>
      </c>
      <c r="L20" s="10">
        <v>9</v>
      </c>
      <c r="M20" s="10">
        <v>5</v>
      </c>
      <c r="N20" s="10">
        <v>8</v>
      </c>
      <c r="O20" s="10">
        <f t="shared" si="0"/>
        <v>22</v>
      </c>
      <c r="P20" s="10">
        <v>6</v>
      </c>
      <c r="Q20" s="10">
        <v>3</v>
      </c>
      <c r="R20" s="10">
        <v>5</v>
      </c>
      <c r="S20" s="11">
        <f t="shared" si="1"/>
        <v>14</v>
      </c>
      <c r="T20" s="2"/>
    </row>
    <row r="21" spans="5:20" ht="18" customHeight="1" x14ac:dyDescent="0.3">
      <c r="E21" s="14" t="s">
        <v>11</v>
      </c>
      <c r="F21" s="6">
        <v>10826</v>
      </c>
      <c r="H21" s="14" t="s">
        <v>35</v>
      </c>
      <c r="I21" s="22">
        <v>45487120</v>
      </c>
      <c r="K21" s="15" t="s">
        <v>71</v>
      </c>
      <c r="L21" s="8">
        <v>58</v>
      </c>
      <c r="M21" s="8">
        <v>31</v>
      </c>
      <c r="N21" s="8">
        <v>145</v>
      </c>
      <c r="O21" s="8">
        <f t="shared" si="0"/>
        <v>234</v>
      </c>
      <c r="P21" s="8">
        <v>46</v>
      </c>
      <c r="Q21" s="8">
        <v>19</v>
      </c>
      <c r="R21" s="8">
        <v>74</v>
      </c>
      <c r="S21" s="9">
        <f t="shared" si="1"/>
        <v>139</v>
      </c>
      <c r="T21" s="2"/>
    </row>
    <row r="22" spans="5:20" ht="18" customHeight="1" x14ac:dyDescent="0.3">
      <c r="E22" s="13" t="s">
        <v>13</v>
      </c>
      <c r="F22" s="4">
        <v>7146</v>
      </c>
      <c r="H22" s="13" t="s">
        <v>37</v>
      </c>
      <c r="I22" s="21">
        <v>38697026</v>
      </c>
      <c r="K22" s="16" t="s">
        <v>72</v>
      </c>
      <c r="L22" s="10">
        <v>5</v>
      </c>
      <c r="M22" s="10">
        <v>16</v>
      </c>
      <c r="N22" s="10">
        <v>13</v>
      </c>
      <c r="O22" s="10">
        <f t="shared" si="0"/>
        <v>34</v>
      </c>
      <c r="P22" s="10">
        <v>4</v>
      </c>
      <c r="Q22" s="10">
        <v>8</v>
      </c>
      <c r="R22" s="10">
        <v>4</v>
      </c>
      <c r="S22" s="11">
        <f t="shared" si="1"/>
        <v>16</v>
      </c>
      <c r="T22" s="2"/>
    </row>
    <row r="23" spans="5:20" ht="18" customHeight="1" x14ac:dyDescent="0.3">
      <c r="E23" s="14" t="s">
        <v>15</v>
      </c>
      <c r="F23" s="6">
        <v>5959</v>
      </c>
      <c r="H23" s="14" t="s">
        <v>23</v>
      </c>
      <c r="I23" s="22">
        <v>21903829</v>
      </c>
      <c r="K23" s="15" t="s">
        <v>73</v>
      </c>
      <c r="L23" s="8">
        <v>6</v>
      </c>
      <c r="M23" s="8">
        <v>23</v>
      </c>
      <c r="N23" s="8">
        <v>83</v>
      </c>
      <c r="O23" s="8">
        <f t="shared" si="0"/>
        <v>112</v>
      </c>
      <c r="P23" s="8">
        <v>3</v>
      </c>
      <c r="Q23" s="8">
        <v>9</v>
      </c>
      <c r="R23" s="8">
        <v>24</v>
      </c>
      <c r="S23" s="9">
        <f t="shared" si="1"/>
        <v>36</v>
      </c>
      <c r="T23" s="2"/>
    </row>
    <row r="24" spans="5:20" ht="18" customHeight="1" x14ac:dyDescent="0.3">
      <c r="E24" s="13" t="s">
        <v>17</v>
      </c>
      <c r="F24" s="4">
        <v>3693</v>
      </c>
      <c r="H24" s="13" t="s">
        <v>15</v>
      </c>
      <c r="I24" s="21">
        <v>20000713</v>
      </c>
      <c r="K24" s="16" t="s">
        <v>74</v>
      </c>
      <c r="L24" s="10">
        <v>3</v>
      </c>
      <c r="M24" s="10">
        <v>7</v>
      </c>
      <c r="N24" s="10">
        <v>13</v>
      </c>
      <c r="O24" s="10">
        <f t="shared" si="0"/>
        <v>23</v>
      </c>
      <c r="P24" s="10">
        <v>2</v>
      </c>
      <c r="Q24" s="10">
        <v>0</v>
      </c>
      <c r="R24" s="10">
        <v>6</v>
      </c>
      <c r="S24" s="11">
        <f t="shared" si="1"/>
        <v>8</v>
      </c>
      <c r="T24" s="2"/>
    </row>
    <row r="25" spans="5:20" ht="18" customHeight="1" x14ac:dyDescent="0.3">
      <c r="E25" s="14" t="s">
        <v>19</v>
      </c>
      <c r="F25" s="6">
        <v>2811</v>
      </c>
      <c r="H25" s="14" t="s">
        <v>49</v>
      </c>
      <c r="I25" s="22">
        <v>15802011</v>
      </c>
      <c r="K25" s="15" t="s">
        <v>50</v>
      </c>
      <c r="L25" s="8">
        <v>0</v>
      </c>
      <c r="M25" s="8">
        <v>3558</v>
      </c>
      <c r="N25" s="8">
        <v>3792</v>
      </c>
      <c r="O25" s="8">
        <f t="shared" si="0"/>
        <v>7350</v>
      </c>
      <c r="P25" s="8">
        <v>0</v>
      </c>
      <c r="Q25" s="8">
        <v>109</v>
      </c>
      <c r="R25" s="8">
        <v>180</v>
      </c>
      <c r="S25" s="9">
        <f t="shared" si="1"/>
        <v>289</v>
      </c>
      <c r="T25" s="2"/>
    </row>
    <row r="26" spans="5:20" ht="18" customHeight="1" thickBot="1" x14ac:dyDescent="0.35">
      <c r="E26" s="13" t="s">
        <v>21</v>
      </c>
      <c r="F26" s="4">
        <v>2480</v>
      </c>
      <c r="H26" s="13" t="s">
        <v>32</v>
      </c>
      <c r="I26" s="21">
        <v>15172692</v>
      </c>
      <c r="K26" s="55" t="s">
        <v>9</v>
      </c>
      <c r="L26" s="12">
        <f>SUM(L5:L25)</f>
        <v>429</v>
      </c>
      <c r="M26" s="12">
        <f t="shared" ref="M26:S26" si="2">SUM(M5:M25)</f>
        <v>27024</v>
      </c>
      <c r="N26" s="12">
        <f t="shared" si="2"/>
        <v>14233</v>
      </c>
      <c r="O26" s="12">
        <f t="shared" si="2"/>
        <v>41686</v>
      </c>
      <c r="P26" s="12">
        <f t="shared" si="2"/>
        <v>271</v>
      </c>
      <c r="Q26" s="12">
        <f t="shared" si="2"/>
        <v>363</v>
      </c>
      <c r="R26" s="12">
        <f t="shared" si="2"/>
        <v>1379</v>
      </c>
      <c r="S26" s="12">
        <f t="shared" si="2"/>
        <v>2013</v>
      </c>
      <c r="T26" s="37"/>
    </row>
    <row r="27" spans="5:20" ht="18" customHeight="1" thickTop="1" x14ac:dyDescent="0.3">
      <c r="E27" s="14" t="s">
        <v>49</v>
      </c>
      <c r="F27" s="6">
        <v>2249</v>
      </c>
      <c r="H27" s="14" t="s">
        <v>45</v>
      </c>
      <c r="I27" s="22">
        <v>7411651</v>
      </c>
      <c r="K27" s="38"/>
      <c r="L27" s="2"/>
      <c r="M27" s="2"/>
      <c r="N27" s="2"/>
      <c r="O27" s="2"/>
      <c r="P27" s="2"/>
      <c r="Q27" s="2"/>
      <c r="R27" s="2"/>
      <c r="S27" s="2"/>
      <c r="T27" s="2"/>
    </row>
    <row r="28" spans="5:20" ht="18" customHeight="1" x14ac:dyDescent="0.3">
      <c r="E28" s="13" t="s">
        <v>24</v>
      </c>
      <c r="F28" s="4">
        <v>1799</v>
      </c>
      <c r="H28" s="13" t="s">
        <v>36</v>
      </c>
      <c r="I28" s="21">
        <v>4474792</v>
      </c>
    </row>
    <row r="29" spans="5:20" ht="18" customHeight="1" x14ac:dyDescent="0.3">
      <c r="E29" s="14" t="s">
        <v>26</v>
      </c>
      <c r="F29" s="6">
        <v>1493</v>
      </c>
      <c r="H29" s="14" t="s">
        <v>26</v>
      </c>
      <c r="I29" s="22">
        <v>3621857</v>
      </c>
    </row>
    <row r="30" spans="5:20" ht="18" customHeight="1" x14ac:dyDescent="0.3">
      <c r="E30" s="13" t="s">
        <v>28</v>
      </c>
      <c r="F30" s="4">
        <v>1394</v>
      </c>
      <c r="H30" s="13" t="s">
        <v>46</v>
      </c>
      <c r="I30" s="21">
        <v>2052340</v>
      </c>
    </row>
    <row r="31" spans="5:20" ht="18" customHeight="1" x14ac:dyDescent="0.3">
      <c r="E31" s="14" t="s">
        <v>30</v>
      </c>
      <c r="F31" s="6">
        <v>907</v>
      </c>
      <c r="H31" s="14" t="s">
        <v>47</v>
      </c>
      <c r="I31" s="22">
        <v>1684179</v>
      </c>
    </row>
    <row r="32" spans="5:20" ht="18" customHeight="1" x14ac:dyDescent="0.3">
      <c r="E32" s="13" t="s">
        <v>32</v>
      </c>
      <c r="F32" s="4">
        <v>768</v>
      </c>
      <c r="H32" s="13" t="s">
        <v>34</v>
      </c>
      <c r="I32" s="21">
        <v>1006379</v>
      </c>
    </row>
    <row r="33" spans="5:9" ht="18" customHeight="1" x14ac:dyDescent="0.3">
      <c r="E33" s="14" t="s">
        <v>34</v>
      </c>
      <c r="F33" s="6">
        <v>493</v>
      </c>
      <c r="H33" s="14" t="s">
        <v>38</v>
      </c>
      <c r="I33" s="26">
        <v>926953</v>
      </c>
    </row>
    <row r="34" spans="5:9" ht="18" customHeight="1" x14ac:dyDescent="0.3">
      <c r="E34" s="13" t="s">
        <v>36</v>
      </c>
      <c r="F34" s="4">
        <v>337</v>
      </c>
      <c r="H34" s="13" t="s">
        <v>28</v>
      </c>
      <c r="I34" s="25">
        <v>265996</v>
      </c>
    </row>
    <row r="35" spans="5:9" ht="18" customHeight="1" x14ac:dyDescent="0.3">
      <c r="E35" s="14" t="s">
        <v>38</v>
      </c>
      <c r="F35" s="6">
        <v>181</v>
      </c>
      <c r="H35" s="14" t="s">
        <v>42</v>
      </c>
      <c r="I35" s="26">
        <v>77612</v>
      </c>
    </row>
    <row r="36" spans="5:9" ht="18" customHeight="1" x14ac:dyDescent="0.3">
      <c r="E36" s="13" t="s">
        <v>40</v>
      </c>
      <c r="F36" s="4">
        <v>120</v>
      </c>
      <c r="H36" s="13" t="s">
        <v>40</v>
      </c>
      <c r="I36" s="25">
        <v>10193</v>
      </c>
    </row>
    <row r="37" spans="5:9" ht="18" customHeight="1" x14ac:dyDescent="0.3">
      <c r="E37" s="14" t="s">
        <v>42</v>
      </c>
      <c r="F37" s="6">
        <v>77</v>
      </c>
      <c r="H37" s="14" t="s">
        <v>16</v>
      </c>
      <c r="I37" s="22">
        <v>0</v>
      </c>
    </row>
    <row r="38" spans="5:9" ht="18" customHeight="1" thickBot="1" x14ac:dyDescent="0.35">
      <c r="E38" s="7" t="s">
        <v>9</v>
      </c>
      <c r="F38" s="28">
        <f>SUM(F4:F37)</f>
        <v>460681</v>
      </c>
      <c r="H38" s="7" t="s">
        <v>9</v>
      </c>
      <c r="I38" s="24">
        <f>SUM(I4:I37)</f>
        <v>3415815949</v>
      </c>
    </row>
    <row r="39" spans="5:9" ht="18" customHeight="1" thickTop="1" x14ac:dyDescent="0.3"/>
  </sheetData>
  <mergeCells count="4">
    <mergeCell ref="K3:K4"/>
    <mergeCell ref="A1:B1"/>
    <mergeCell ref="L3:O3"/>
    <mergeCell ref="P3:S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655-376A-4C12-8129-41E5DB5F3899}">
  <dimension ref="A1:S38"/>
  <sheetViews>
    <sheetView tabSelected="1" workbookViewId="0">
      <selection activeCell="B7" sqref="B7"/>
    </sheetView>
  </sheetViews>
  <sheetFormatPr defaultRowHeight="18" customHeight="1" x14ac:dyDescent="0.3"/>
  <cols>
    <col min="1" max="1" width="8.44140625" style="17" bestFit="1" customWidth="1"/>
    <col min="2" max="2" width="11.44140625" style="17" bestFit="1" customWidth="1"/>
    <col min="3" max="3" width="17.44140625" style="17" bestFit="1" customWidth="1"/>
    <col min="4" max="4" width="5" style="17" customWidth="1"/>
    <col min="5" max="5" width="31.88671875" style="17" customWidth="1"/>
    <col min="6" max="6" width="7.5546875" style="17" bestFit="1" customWidth="1"/>
    <col min="7" max="7" width="5" style="17" customWidth="1"/>
    <col min="8" max="8" width="34.21875" style="17" customWidth="1"/>
    <col min="9" max="9" width="18.88671875" style="17" customWidth="1"/>
    <col min="10" max="10" width="5" style="17" customWidth="1"/>
    <col min="11" max="11" width="14.77734375" style="17" bestFit="1" customWidth="1"/>
    <col min="12" max="12" width="6.6640625" style="17" customWidth="1"/>
    <col min="13" max="13" width="7.109375" style="17" customWidth="1"/>
    <col min="14" max="14" width="9.88671875" style="17" bestFit="1" customWidth="1"/>
    <col min="15" max="15" width="8.6640625" style="17" customWidth="1"/>
    <col min="16" max="16" width="7.109375" style="17" customWidth="1"/>
    <col min="17" max="17" width="7.5546875" style="17" customWidth="1"/>
    <col min="18" max="18" width="9.88671875" style="17" bestFit="1" customWidth="1"/>
    <col min="19" max="19" width="7.77734375" style="17" customWidth="1"/>
    <col min="20" max="16384" width="8.88671875" style="17"/>
  </cols>
  <sheetData>
    <row r="1" spans="1:19" ht="18" customHeight="1" x14ac:dyDescent="0.3">
      <c r="A1" s="60" t="s">
        <v>80</v>
      </c>
      <c r="B1" s="60"/>
      <c r="C1" s="30">
        <f>AVERAGE(C10,I37)</f>
        <v>3633089225.5</v>
      </c>
    </row>
    <row r="2" spans="1:19" ht="18" customHeight="1" thickBot="1" x14ac:dyDescent="0.35"/>
    <row r="3" spans="1:19" ht="18" customHeight="1" thickTop="1" x14ac:dyDescent="0.3">
      <c r="A3" s="41" t="s">
        <v>0</v>
      </c>
      <c r="B3" s="42" t="s">
        <v>7</v>
      </c>
      <c r="C3" s="43" t="s">
        <v>8</v>
      </c>
      <c r="E3" s="41" t="s">
        <v>78</v>
      </c>
      <c r="F3" s="43" t="s">
        <v>44</v>
      </c>
      <c r="H3" s="41" t="s">
        <v>78</v>
      </c>
      <c r="I3" s="43" t="s">
        <v>48</v>
      </c>
      <c r="K3" s="61" t="s">
        <v>75</v>
      </c>
      <c r="L3" s="63" t="s">
        <v>51</v>
      </c>
      <c r="M3" s="63"/>
      <c r="N3" s="63"/>
      <c r="O3" s="63"/>
      <c r="P3" s="63" t="s">
        <v>52</v>
      </c>
      <c r="Q3" s="63"/>
      <c r="R3" s="63"/>
      <c r="S3" s="64"/>
    </row>
    <row r="4" spans="1:19" ht="18" customHeight="1" x14ac:dyDescent="0.3">
      <c r="A4" s="13" t="s">
        <v>81</v>
      </c>
      <c r="B4" s="3">
        <v>10724</v>
      </c>
      <c r="C4" s="21">
        <v>421169232</v>
      </c>
      <c r="E4" s="13" t="s">
        <v>18</v>
      </c>
      <c r="F4" s="4">
        <v>114702</v>
      </c>
      <c r="H4" s="13" t="s">
        <v>20</v>
      </c>
      <c r="I4" s="40">
        <v>1776549688</v>
      </c>
      <c r="K4" s="62"/>
      <c r="L4" s="46" t="s">
        <v>54</v>
      </c>
      <c r="M4" s="46" t="s">
        <v>53</v>
      </c>
      <c r="N4" s="46" t="s">
        <v>50</v>
      </c>
      <c r="O4" s="46" t="s">
        <v>9</v>
      </c>
      <c r="P4" s="46" t="s">
        <v>54</v>
      </c>
      <c r="Q4" s="46" t="s">
        <v>53</v>
      </c>
      <c r="R4" s="46" t="s">
        <v>50</v>
      </c>
      <c r="S4" s="47" t="s">
        <v>9</v>
      </c>
    </row>
    <row r="5" spans="1:19" ht="18" customHeight="1" x14ac:dyDescent="0.3">
      <c r="A5" s="14" t="s">
        <v>1</v>
      </c>
      <c r="B5" s="5">
        <v>44496</v>
      </c>
      <c r="C5" s="22">
        <v>174673470</v>
      </c>
      <c r="E5" s="14" t="s">
        <v>10</v>
      </c>
      <c r="F5" s="6">
        <v>61832</v>
      </c>
      <c r="H5" s="14" t="s">
        <v>22</v>
      </c>
      <c r="I5" s="39">
        <v>475014032</v>
      </c>
      <c r="K5" s="15" t="s">
        <v>55</v>
      </c>
      <c r="L5" s="8">
        <v>7</v>
      </c>
      <c r="M5" s="8">
        <v>11</v>
      </c>
      <c r="N5" s="8">
        <v>107</v>
      </c>
      <c r="O5" s="8">
        <f>SUM(L5:N5)</f>
        <v>125</v>
      </c>
      <c r="P5" s="8">
        <v>6</v>
      </c>
      <c r="Q5" s="8">
        <v>7</v>
      </c>
      <c r="R5" s="8">
        <v>79</v>
      </c>
      <c r="S5" s="9">
        <f>SUM(P5:R5)</f>
        <v>92</v>
      </c>
    </row>
    <row r="6" spans="1:19" ht="18" customHeight="1" x14ac:dyDescent="0.3">
      <c r="A6" s="13" t="s">
        <v>2</v>
      </c>
      <c r="B6" s="3">
        <v>52820</v>
      </c>
      <c r="C6" s="21">
        <v>332208189</v>
      </c>
      <c r="E6" s="13" t="s">
        <v>12</v>
      </c>
      <c r="F6" s="4">
        <v>43101</v>
      </c>
      <c r="H6" s="13" t="s">
        <v>29</v>
      </c>
      <c r="I6" s="40">
        <v>300478433</v>
      </c>
      <c r="K6" s="16" t="s">
        <v>56</v>
      </c>
      <c r="L6" s="10">
        <v>6</v>
      </c>
      <c r="M6" s="10">
        <v>15</v>
      </c>
      <c r="N6" s="10">
        <v>6</v>
      </c>
      <c r="O6" s="10">
        <f t="shared" ref="O6:O25" si="0">SUM(L6:N6)</f>
        <v>27</v>
      </c>
      <c r="P6" s="10">
        <v>6</v>
      </c>
      <c r="Q6" s="10">
        <v>10</v>
      </c>
      <c r="R6" s="10">
        <v>4</v>
      </c>
      <c r="S6" s="11">
        <f t="shared" ref="S6:S25" si="1">SUM(P6:R6)</f>
        <v>20</v>
      </c>
    </row>
    <row r="7" spans="1:19" ht="18" customHeight="1" x14ac:dyDescent="0.3">
      <c r="A7" s="14" t="s">
        <v>3</v>
      </c>
      <c r="B7" s="5">
        <v>51864</v>
      </c>
      <c r="C7" s="22">
        <v>529231267</v>
      </c>
      <c r="E7" s="14" t="s">
        <v>14</v>
      </c>
      <c r="F7" s="6">
        <v>38218</v>
      </c>
      <c r="H7" s="14" t="s">
        <v>17</v>
      </c>
      <c r="I7" s="39">
        <v>222186195</v>
      </c>
      <c r="K7" s="15" t="s">
        <v>57</v>
      </c>
      <c r="L7" s="8">
        <v>1</v>
      </c>
      <c r="M7" s="8">
        <v>3</v>
      </c>
      <c r="N7" s="8">
        <v>27</v>
      </c>
      <c r="O7" s="8">
        <f t="shared" si="0"/>
        <v>31</v>
      </c>
      <c r="P7" s="8">
        <v>1</v>
      </c>
      <c r="Q7" s="8">
        <v>0</v>
      </c>
      <c r="R7" s="8">
        <v>20</v>
      </c>
      <c r="S7" s="9">
        <f t="shared" si="1"/>
        <v>21</v>
      </c>
    </row>
    <row r="8" spans="1:19" ht="18" customHeight="1" x14ac:dyDescent="0.3">
      <c r="A8" s="13" t="s">
        <v>4</v>
      </c>
      <c r="B8" s="3">
        <v>50608</v>
      </c>
      <c r="C8" s="21">
        <v>589624844</v>
      </c>
      <c r="E8" s="13" t="s">
        <v>29</v>
      </c>
      <c r="F8" s="4">
        <v>25789</v>
      </c>
      <c r="H8" s="13" t="s">
        <v>39</v>
      </c>
      <c r="I8" s="40">
        <v>221365911</v>
      </c>
      <c r="K8" s="16" t="s">
        <v>58</v>
      </c>
      <c r="L8" s="10">
        <v>1</v>
      </c>
      <c r="M8" s="10">
        <v>16</v>
      </c>
      <c r="N8" s="10">
        <v>20</v>
      </c>
      <c r="O8" s="10">
        <f t="shared" si="0"/>
        <v>37</v>
      </c>
      <c r="P8" s="10">
        <v>1</v>
      </c>
      <c r="Q8" s="10">
        <v>10</v>
      </c>
      <c r="R8" s="10">
        <v>14</v>
      </c>
      <c r="S8" s="11">
        <f t="shared" si="1"/>
        <v>25</v>
      </c>
    </row>
    <row r="9" spans="1:19" ht="18" customHeight="1" x14ac:dyDescent="0.3">
      <c r="A9" s="14" t="s">
        <v>82</v>
      </c>
      <c r="B9" s="5">
        <v>68013</v>
      </c>
      <c r="C9" s="22">
        <v>835164766</v>
      </c>
      <c r="E9" s="14" t="s">
        <v>20</v>
      </c>
      <c r="F9" s="6">
        <v>23775</v>
      </c>
      <c r="H9" s="14" t="s">
        <v>10</v>
      </c>
      <c r="I9" s="39">
        <v>196563497</v>
      </c>
      <c r="K9" s="15" t="s">
        <v>59</v>
      </c>
      <c r="L9" s="8">
        <v>23</v>
      </c>
      <c r="M9" s="8">
        <v>92</v>
      </c>
      <c r="N9" s="8">
        <v>704</v>
      </c>
      <c r="O9" s="8">
        <f t="shared" si="0"/>
        <v>819</v>
      </c>
      <c r="P9" s="8">
        <v>15</v>
      </c>
      <c r="Q9" s="8">
        <v>22</v>
      </c>
      <c r="R9" s="8">
        <v>191</v>
      </c>
      <c r="S9" s="9">
        <f t="shared" si="1"/>
        <v>228</v>
      </c>
    </row>
    <row r="10" spans="1:19" ht="18" customHeight="1" thickBot="1" x14ac:dyDescent="0.35">
      <c r="A10" s="44" t="s">
        <v>9</v>
      </c>
      <c r="B10" s="23">
        <f>SUM(B4:B9)</f>
        <v>278525</v>
      </c>
      <c r="C10" s="24">
        <f>SUM(C4:C9)</f>
        <v>2882071768</v>
      </c>
      <c r="E10" s="13" t="s">
        <v>22</v>
      </c>
      <c r="F10" s="4">
        <v>19473</v>
      </c>
      <c r="H10" s="13" t="s">
        <v>27</v>
      </c>
      <c r="I10" s="40">
        <v>160305789</v>
      </c>
      <c r="K10" s="16" t="s">
        <v>60</v>
      </c>
      <c r="L10" s="10">
        <v>7</v>
      </c>
      <c r="M10" s="10">
        <v>3</v>
      </c>
      <c r="N10" s="10">
        <v>184</v>
      </c>
      <c r="O10" s="10">
        <f t="shared" si="0"/>
        <v>194</v>
      </c>
      <c r="P10" s="10">
        <v>3</v>
      </c>
      <c r="Q10" s="10">
        <v>1</v>
      </c>
      <c r="R10" s="10">
        <v>94</v>
      </c>
      <c r="S10" s="11">
        <f t="shared" si="1"/>
        <v>98</v>
      </c>
    </row>
    <row r="11" spans="1:19" ht="18" customHeight="1" thickTop="1" x14ac:dyDescent="0.3">
      <c r="E11" s="14" t="s">
        <v>27</v>
      </c>
      <c r="F11" s="6">
        <v>16053</v>
      </c>
      <c r="H11" s="14" t="s">
        <v>41</v>
      </c>
      <c r="I11" s="39">
        <v>124292606</v>
      </c>
      <c r="K11" s="15" t="s">
        <v>86</v>
      </c>
      <c r="L11" s="8">
        <v>45</v>
      </c>
      <c r="M11" s="8">
        <v>50</v>
      </c>
      <c r="N11" s="8">
        <v>1414</v>
      </c>
      <c r="O11" s="8">
        <f t="shared" si="0"/>
        <v>1509</v>
      </c>
      <c r="P11" s="8">
        <v>32</v>
      </c>
      <c r="Q11" s="8">
        <v>28</v>
      </c>
      <c r="R11" s="8">
        <v>388</v>
      </c>
      <c r="S11" s="9">
        <f t="shared" si="1"/>
        <v>448</v>
      </c>
    </row>
    <row r="12" spans="1:19" ht="18" customHeight="1" x14ac:dyDescent="0.3">
      <c r="E12" s="13" t="s">
        <v>23</v>
      </c>
      <c r="F12" s="4">
        <v>15502</v>
      </c>
      <c r="H12" s="13" t="s">
        <v>14</v>
      </c>
      <c r="I12" s="40">
        <v>120102501</v>
      </c>
      <c r="K12" s="16" t="s">
        <v>62</v>
      </c>
      <c r="L12" s="10">
        <v>58</v>
      </c>
      <c r="M12" s="10">
        <v>71</v>
      </c>
      <c r="N12" s="10">
        <v>669</v>
      </c>
      <c r="O12" s="10">
        <f t="shared" si="0"/>
        <v>798</v>
      </c>
      <c r="P12" s="10">
        <v>31</v>
      </c>
      <c r="Q12" s="10">
        <v>32</v>
      </c>
      <c r="R12" s="10">
        <v>458</v>
      </c>
      <c r="S12" s="11">
        <f t="shared" si="1"/>
        <v>521</v>
      </c>
    </row>
    <row r="13" spans="1:19" ht="18" customHeight="1" x14ac:dyDescent="0.3">
      <c r="E13" s="14" t="s">
        <v>31</v>
      </c>
      <c r="F13" s="6">
        <v>15395</v>
      </c>
      <c r="H13" s="14" t="s">
        <v>33</v>
      </c>
      <c r="I13" s="39">
        <v>111491163</v>
      </c>
      <c r="K13" s="15" t="s">
        <v>63</v>
      </c>
      <c r="L13" s="8">
        <v>64</v>
      </c>
      <c r="M13" s="8">
        <v>51</v>
      </c>
      <c r="N13" s="8">
        <v>5356</v>
      </c>
      <c r="O13" s="8">
        <f t="shared" si="0"/>
        <v>5471</v>
      </c>
      <c r="P13" s="8">
        <v>32</v>
      </c>
      <c r="Q13" s="8">
        <v>32</v>
      </c>
      <c r="R13" s="8">
        <v>296</v>
      </c>
      <c r="S13" s="9">
        <f t="shared" si="1"/>
        <v>360</v>
      </c>
    </row>
    <row r="14" spans="1:19" ht="18" customHeight="1" x14ac:dyDescent="0.3">
      <c r="E14" s="13" t="s">
        <v>25</v>
      </c>
      <c r="F14" s="4">
        <v>14607</v>
      </c>
      <c r="H14" s="13" t="s">
        <v>12</v>
      </c>
      <c r="I14" s="40">
        <v>107498956</v>
      </c>
      <c r="K14" s="16" t="s">
        <v>64</v>
      </c>
      <c r="L14" s="10">
        <v>0</v>
      </c>
      <c r="M14" s="10">
        <v>26</v>
      </c>
      <c r="N14" s="10">
        <v>2</v>
      </c>
      <c r="O14" s="10">
        <f t="shared" si="0"/>
        <v>28</v>
      </c>
      <c r="P14" s="10">
        <v>0</v>
      </c>
      <c r="Q14" s="10">
        <v>25</v>
      </c>
      <c r="R14" s="10">
        <v>1</v>
      </c>
      <c r="S14" s="11">
        <f t="shared" si="1"/>
        <v>26</v>
      </c>
    </row>
    <row r="15" spans="1:19" ht="18" customHeight="1" x14ac:dyDescent="0.3">
      <c r="E15" s="14" t="s">
        <v>35</v>
      </c>
      <c r="F15" s="6">
        <v>14493</v>
      </c>
      <c r="H15" s="14" t="s">
        <v>25</v>
      </c>
      <c r="I15" s="39">
        <v>100602297</v>
      </c>
      <c r="K15" s="15" t="s">
        <v>65</v>
      </c>
      <c r="L15" s="8">
        <v>12</v>
      </c>
      <c r="M15" s="8">
        <v>469</v>
      </c>
      <c r="N15" s="8">
        <v>441</v>
      </c>
      <c r="O15" s="8">
        <f t="shared" si="0"/>
        <v>922</v>
      </c>
      <c r="P15" s="8">
        <v>5</v>
      </c>
      <c r="Q15" s="8">
        <v>185</v>
      </c>
      <c r="R15" s="8">
        <v>191</v>
      </c>
      <c r="S15" s="9">
        <f t="shared" si="1"/>
        <v>381</v>
      </c>
    </row>
    <row r="16" spans="1:19" ht="18" customHeight="1" x14ac:dyDescent="0.3">
      <c r="E16" s="13" t="s">
        <v>33</v>
      </c>
      <c r="F16" s="4">
        <v>14378</v>
      </c>
      <c r="H16" s="13" t="s">
        <v>11</v>
      </c>
      <c r="I16" s="40">
        <v>66223160</v>
      </c>
      <c r="K16" s="16" t="s">
        <v>66</v>
      </c>
      <c r="L16" s="10">
        <v>1</v>
      </c>
      <c r="M16" s="10">
        <v>7</v>
      </c>
      <c r="N16" s="10">
        <v>38</v>
      </c>
      <c r="O16" s="10">
        <f t="shared" si="0"/>
        <v>46</v>
      </c>
      <c r="P16" s="10">
        <v>0</v>
      </c>
      <c r="Q16" s="10">
        <v>5</v>
      </c>
      <c r="R16" s="10">
        <v>12</v>
      </c>
      <c r="S16" s="11">
        <f t="shared" si="1"/>
        <v>17</v>
      </c>
    </row>
    <row r="17" spans="5:19" ht="18" customHeight="1" x14ac:dyDescent="0.3">
      <c r="E17" s="14" t="s">
        <v>41</v>
      </c>
      <c r="F17" s="6">
        <v>13873</v>
      </c>
      <c r="H17" s="14" t="s">
        <v>18</v>
      </c>
      <c r="I17" s="39">
        <v>57836379</v>
      </c>
      <c r="K17" s="15" t="s">
        <v>67</v>
      </c>
      <c r="L17" s="8">
        <v>8</v>
      </c>
      <c r="M17" s="8">
        <v>1</v>
      </c>
      <c r="N17" s="8">
        <v>98</v>
      </c>
      <c r="O17" s="8">
        <f t="shared" si="0"/>
        <v>107</v>
      </c>
      <c r="P17" s="8">
        <v>6</v>
      </c>
      <c r="Q17" s="8">
        <v>1</v>
      </c>
      <c r="R17" s="8">
        <v>59</v>
      </c>
      <c r="S17" s="9">
        <f t="shared" si="1"/>
        <v>66</v>
      </c>
    </row>
    <row r="18" spans="5:19" ht="18" customHeight="1" x14ac:dyDescent="0.3">
      <c r="E18" s="13" t="s">
        <v>37</v>
      </c>
      <c r="F18" s="4">
        <v>13633</v>
      </c>
      <c r="H18" s="13" t="s">
        <v>31</v>
      </c>
      <c r="I18" s="40">
        <v>55820212</v>
      </c>
      <c r="K18" s="16" t="s">
        <v>68</v>
      </c>
      <c r="L18" s="10">
        <v>23</v>
      </c>
      <c r="M18" s="10">
        <v>73</v>
      </c>
      <c r="N18" s="10">
        <v>7367</v>
      </c>
      <c r="O18" s="10">
        <f t="shared" si="0"/>
        <v>7463</v>
      </c>
      <c r="P18" s="10">
        <v>14</v>
      </c>
      <c r="Q18" s="10">
        <v>13</v>
      </c>
      <c r="R18" s="10">
        <v>299</v>
      </c>
      <c r="S18" s="11">
        <f t="shared" si="1"/>
        <v>326</v>
      </c>
    </row>
    <row r="19" spans="5:19" ht="18" customHeight="1" x14ac:dyDescent="0.3">
      <c r="E19" s="14" t="s">
        <v>39</v>
      </c>
      <c r="F19" s="6">
        <v>11677</v>
      </c>
      <c r="H19" s="14" t="s">
        <v>37</v>
      </c>
      <c r="I19" s="39">
        <v>54041053</v>
      </c>
      <c r="K19" s="15" t="s">
        <v>69</v>
      </c>
      <c r="L19" s="8">
        <v>41</v>
      </c>
      <c r="M19" s="8">
        <v>6030</v>
      </c>
      <c r="N19" s="8">
        <v>772</v>
      </c>
      <c r="O19" s="8">
        <f t="shared" si="0"/>
        <v>6843</v>
      </c>
      <c r="P19" s="8">
        <v>24</v>
      </c>
      <c r="Q19" s="8">
        <v>50</v>
      </c>
      <c r="R19" s="8">
        <v>272</v>
      </c>
      <c r="S19" s="9">
        <f t="shared" si="1"/>
        <v>346</v>
      </c>
    </row>
    <row r="20" spans="5:19" ht="18" customHeight="1" x14ac:dyDescent="0.3">
      <c r="E20" s="13" t="s">
        <v>11</v>
      </c>
      <c r="F20" s="4">
        <v>10842</v>
      </c>
      <c r="H20" s="13" t="s">
        <v>21</v>
      </c>
      <c r="I20" s="40">
        <v>53398278</v>
      </c>
      <c r="K20" s="16" t="s">
        <v>70</v>
      </c>
      <c r="L20" s="10">
        <v>5</v>
      </c>
      <c r="M20" s="10">
        <v>4</v>
      </c>
      <c r="N20" s="10">
        <v>28</v>
      </c>
      <c r="O20" s="10">
        <f t="shared" si="0"/>
        <v>37</v>
      </c>
      <c r="P20" s="10">
        <v>3</v>
      </c>
      <c r="Q20" s="10">
        <v>3</v>
      </c>
      <c r="R20" s="10">
        <v>27</v>
      </c>
      <c r="S20" s="11">
        <f t="shared" si="1"/>
        <v>33</v>
      </c>
    </row>
    <row r="21" spans="5:19" ht="18" customHeight="1" x14ac:dyDescent="0.3">
      <c r="E21" s="14" t="s">
        <v>83</v>
      </c>
      <c r="F21" s="6">
        <v>7767</v>
      </c>
      <c r="H21" s="14" t="s">
        <v>83</v>
      </c>
      <c r="I21" s="39">
        <v>48642332</v>
      </c>
      <c r="K21" s="15" t="s">
        <v>71</v>
      </c>
      <c r="L21" s="8">
        <v>12</v>
      </c>
      <c r="M21" s="8">
        <v>45</v>
      </c>
      <c r="N21" s="8">
        <v>230</v>
      </c>
      <c r="O21" s="8">
        <f t="shared" si="0"/>
        <v>287</v>
      </c>
      <c r="P21" s="8">
        <v>7</v>
      </c>
      <c r="Q21" s="8">
        <v>18</v>
      </c>
      <c r="R21" s="8">
        <v>121</v>
      </c>
      <c r="S21" s="9">
        <f t="shared" si="1"/>
        <v>146</v>
      </c>
    </row>
    <row r="22" spans="5:19" ht="18" customHeight="1" x14ac:dyDescent="0.3">
      <c r="E22" s="13" t="s">
        <v>15</v>
      </c>
      <c r="F22" s="4">
        <v>5975</v>
      </c>
      <c r="H22" s="13" t="s">
        <v>35</v>
      </c>
      <c r="I22" s="40">
        <v>42618705</v>
      </c>
      <c r="K22" s="16" t="s">
        <v>72</v>
      </c>
      <c r="L22" s="10">
        <v>2</v>
      </c>
      <c r="M22" s="10">
        <v>9</v>
      </c>
      <c r="N22" s="10">
        <v>14</v>
      </c>
      <c r="O22" s="10">
        <f t="shared" si="0"/>
        <v>25</v>
      </c>
      <c r="P22" s="10">
        <v>1</v>
      </c>
      <c r="Q22" s="10">
        <v>6</v>
      </c>
      <c r="R22" s="10">
        <v>8</v>
      </c>
      <c r="S22" s="11">
        <f t="shared" si="1"/>
        <v>15</v>
      </c>
    </row>
    <row r="23" spans="5:19" ht="18" customHeight="1" x14ac:dyDescent="0.3">
      <c r="E23" s="14" t="s">
        <v>17</v>
      </c>
      <c r="F23" s="6">
        <v>3999</v>
      </c>
      <c r="H23" s="14" t="s">
        <v>32</v>
      </c>
      <c r="I23" s="39">
        <v>20242867</v>
      </c>
      <c r="K23" s="15" t="s">
        <v>73</v>
      </c>
      <c r="L23" s="8">
        <v>3</v>
      </c>
      <c r="M23" s="8">
        <v>16</v>
      </c>
      <c r="N23" s="8">
        <v>93</v>
      </c>
      <c r="O23" s="8">
        <f t="shared" si="0"/>
        <v>112</v>
      </c>
      <c r="P23" s="8">
        <v>3</v>
      </c>
      <c r="Q23" s="8">
        <v>6</v>
      </c>
      <c r="R23" s="8">
        <v>58</v>
      </c>
      <c r="S23" s="9">
        <f t="shared" si="1"/>
        <v>67</v>
      </c>
    </row>
    <row r="24" spans="5:19" ht="18" customHeight="1" x14ac:dyDescent="0.3">
      <c r="E24" s="13" t="s">
        <v>49</v>
      </c>
      <c r="F24" s="4">
        <v>3892</v>
      </c>
      <c r="H24" s="13" t="s">
        <v>23</v>
      </c>
      <c r="I24" s="40">
        <v>19866654</v>
      </c>
      <c r="K24" s="16" t="s">
        <v>74</v>
      </c>
      <c r="L24" s="10">
        <v>5</v>
      </c>
      <c r="M24" s="10">
        <v>15</v>
      </c>
      <c r="N24" s="10">
        <v>128</v>
      </c>
      <c r="O24" s="10">
        <f t="shared" si="0"/>
        <v>148</v>
      </c>
      <c r="P24" s="10">
        <v>2</v>
      </c>
      <c r="Q24" s="10">
        <v>4</v>
      </c>
      <c r="R24" s="10">
        <v>20</v>
      </c>
      <c r="S24" s="11">
        <f t="shared" si="1"/>
        <v>26</v>
      </c>
    </row>
    <row r="25" spans="5:19" ht="18" customHeight="1" x14ac:dyDescent="0.3">
      <c r="E25" s="14" t="s">
        <v>19</v>
      </c>
      <c r="F25" s="6">
        <v>2373</v>
      </c>
      <c r="H25" s="14" t="s">
        <v>15</v>
      </c>
      <c r="I25" s="39">
        <v>12371573</v>
      </c>
      <c r="K25" s="15" t="s">
        <v>50</v>
      </c>
      <c r="L25" s="8">
        <v>83</v>
      </c>
      <c r="M25" s="8">
        <v>1659</v>
      </c>
      <c r="N25" s="8">
        <v>5231</v>
      </c>
      <c r="O25" s="8">
        <f t="shared" si="0"/>
        <v>6973</v>
      </c>
      <c r="P25" s="8">
        <v>29</v>
      </c>
      <c r="Q25" s="8">
        <v>118</v>
      </c>
      <c r="R25" s="8">
        <v>541</v>
      </c>
      <c r="S25" s="9">
        <f t="shared" si="1"/>
        <v>688</v>
      </c>
    </row>
    <row r="26" spans="5:19" ht="18" customHeight="1" thickBot="1" x14ac:dyDescent="0.35">
      <c r="E26" s="13" t="s">
        <v>26</v>
      </c>
      <c r="F26" s="4">
        <v>2047</v>
      </c>
      <c r="H26" s="13" t="s">
        <v>49</v>
      </c>
      <c r="I26" s="40">
        <v>10293307</v>
      </c>
      <c r="K26" s="50" t="s">
        <v>9</v>
      </c>
      <c r="L26" s="51">
        <f>SUM(L5:L25)</f>
        <v>407</v>
      </c>
      <c r="M26" s="51">
        <f t="shared" ref="M26:S26" si="2">SUM(M5:M25)</f>
        <v>8666</v>
      </c>
      <c r="N26" s="51">
        <f t="shared" si="2"/>
        <v>22929</v>
      </c>
      <c r="O26" s="51">
        <f t="shared" si="2"/>
        <v>32002</v>
      </c>
      <c r="P26" s="51">
        <f t="shared" si="2"/>
        <v>221</v>
      </c>
      <c r="Q26" s="51">
        <f t="shared" si="2"/>
        <v>576</v>
      </c>
      <c r="R26" s="51">
        <f t="shared" si="2"/>
        <v>3153</v>
      </c>
      <c r="S26" s="52">
        <f t="shared" si="2"/>
        <v>3950</v>
      </c>
    </row>
    <row r="27" spans="5:19" ht="18" customHeight="1" thickTop="1" x14ac:dyDescent="0.3">
      <c r="E27" s="14" t="s">
        <v>21</v>
      </c>
      <c r="F27" s="6">
        <v>1795</v>
      </c>
      <c r="H27" s="14" t="s">
        <v>26</v>
      </c>
      <c r="I27" s="39">
        <v>8965847</v>
      </c>
    </row>
    <row r="28" spans="5:19" ht="18" customHeight="1" x14ac:dyDescent="0.3">
      <c r="E28" s="13" t="s">
        <v>24</v>
      </c>
      <c r="F28" s="4">
        <v>1353</v>
      </c>
      <c r="H28" s="13" t="s">
        <v>24</v>
      </c>
      <c r="I28" s="40">
        <v>7598198</v>
      </c>
    </row>
    <row r="29" spans="5:19" ht="18" customHeight="1" x14ac:dyDescent="0.3">
      <c r="E29" s="14" t="s">
        <v>28</v>
      </c>
      <c r="F29" s="6">
        <v>1312</v>
      </c>
      <c r="H29" s="14" t="s">
        <v>34</v>
      </c>
      <c r="I29" s="39">
        <v>2214383</v>
      </c>
    </row>
    <row r="30" spans="5:19" ht="18" customHeight="1" x14ac:dyDescent="0.3">
      <c r="E30" s="13" t="s">
        <v>30</v>
      </c>
      <c r="F30" s="4">
        <v>929</v>
      </c>
      <c r="H30" s="13" t="s">
        <v>45</v>
      </c>
      <c r="I30" s="40">
        <v>2009119</v>
      </c>
    </row>
    <row r="31" spans="5:19" ht="18" customHeight="1" x14ac:dyDescent="0.3">
      <c r="E31" s="14" t="s">
        <v>32</v>
      </c>
      <c r="F31" s="6">
        <v>908</v>
      </c>
      <c r="H31" s="14" t="s">
        <v>30</v>
      </c>
      <c r="I31" s="39">
        <v>1772692</v>
      </c>
    </row>
    <row r="32" spans="5:19" ht="18" customHeight="1" x14ac:dyDescent="0.3">
      <c r="E32" s="13" t="s">
        <v>36</v>
      </c>
      <c r="F32" s="4">
        <v>657</v>
      </c>
      <c r="H32" s="13" t="s">
        <v>38</v>
      </c>
      <c r="I32" s="40">
        <v>1458118</v>
      </c>
    </row>
    <row r="33" spans="5:9" ht="18" customHeight="1" x14ac:dyDescent="0.3">
      <c r="E33" s="14" t="s">
        <v>34</v>
      </c>
      <c r="F33" s="6">
        <v>407</v>
      </c>
      <c r="H33" s="14" t="s">
        <v>36</v>
      </c>
      <c r="I33" s="39">
        <v>1128838</v>
      </c>
    </row>
    <row r="34" spans="5:9" ht="18" customHeight="1" x14ac:dyDescent="0.3">
      <c r="E34" s="13" t="s">
        <v>38</v>
      </c>
      <c r="F34" s="4">
        <v>262</v>
      </c>
      <c r="H34" s="13" t="s">
        <v>28</v>
      </c>
      <c r="I34" s="48">
        <v>975311</v>
      </c>
    </row>
    <row r="35" spans="5:9" ht="18" customHeight="1" x14ac:dyDescent="0.3">
      <c r="E35" s="14" t="s">
        <v>40</v>
      </c>
      <c r="F35" s="6">
        <v>61</v>
      </c>
      <c r="H35" s="14" t="s">
        <v>42</v>
      </c>
      <c r="I35" s="49">
        <v>129000</v>
      </c>
    </row>
    <row r="36" spans="5:9" ht="18" customHeight="1" x14ac:dyDescent="0.3">
      <c r="E36" s="13" t="s">
        <v>42</v>
      </c>
      <c r="F36" s="4">
        <v>39</v>
      </c>
      <c r="H36" s="13" t="s">
        <v>40</v>
      </c>
      <c r="I36" s="48">
        <v>49589</v>
      </c>
    </row>
    <row r="37" spans="5:9" ht="18" customHeight="1" thickBot="1" x14ac:dyDescent="0.35">
      <c r="E37" s="44" t="s">
        <v>9</v>
      </c>
      <c r="F37" s="28">
        <f>SUM(F4:F36)</f>
        <v>501119</v>
      </c>
      <c r="H37" s="44" t="s">
        <v>9</v>
      </c>
      <c r="I37" s="24">
        <f>SUM(I4:I36)</f>
        <v>4384106683</v>
      </c>
    </row>
    <row r="38" spans="5:9" ht="18" customHeight="1" thickTop="1" x14ac:dyDescent="0.3"/>
  </sheetData>
  <mergeCells count="4">
    <mergeCell ref="A1:B1"/>
    <mergeCell ref="K3:K4"/>
    <mergeCell ref="L3:O3"/>
    <mergeCell ref="P3:S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616C-FB80-4297-8BC1-718C95CC75B6}">
  <dimension ref="A1:S38"/>
  <sheetViews>
    <sheetView workbookViewId="0">
      <selection activeCell="F19" sqref="F19"/>
    </sheetView>
  </sheetViews>
  <sheetFormatPr defaultRowHeight="18" customHeight="1" x14ac:dyDescent="0.3"/>
  <cols>
    <col min="1" max="1" width="8.44140625" style="17" bestFit="1" customWidth="1"/>
    <col min="2" max="2" width="11.44140625" style="17" bestFit="1" customWidth="1"/>
    <col min="3" max="3" width="18.44140625" style="17" customWidth="1"/>
    <col min="4" max="4" width="5" style="17" customWidth="1"/>
    <col min="5" max="5" width="33.109375" style="17" customWidth="1"/>
    <col min="6" max="6" width="10" style="17" customWidth="1"/>
    <col min="7" max="7" width="5" style="17" customWidth="1"/>
    <col min="8" max="8" width="30.6640625" style="17" bestFit="1" customWidth="1"/>
    <col min="9" max="9" width="17.44140625" style="17" bestFit="1" customWidth="1"/>
    <col min="10" max="10" width="5" style="17" customWidth="1"/>
    <col min="11" max="11" width="19.5546875" style="17" bestFit="1" customWidth="1"/>
    <col min="12" max="12" width="6.109375" style="17" bestFit="1" customWidth="1"/>
    <col min="13" max="13" width="6.44140625" style="17" bestFit="1" customWidth="1"/>
    <col min="14" max="14" width="10.109375" style="17" customWidth="1"/>
    <col min="15" max="15" width="7.6640625" style="17" customWidth="1"/>
    <col min="16" max="16" width="6.109375" style="17" bestFit="1" customWidth="1"/>
    <col min="17" max="17" width="6.44140625" style="17" bestFit="1" customWidth="1"/>
    <col min="18" max="18" width="10.33203125" style="17" customWidth="1"/>
    <col min="19" max="19" width="6.6640625" style="17" customWidth="1"/>
    <col min="20" max="16384" width="8.88671875" style="17"/>
  </cols>
  <sheetData>
    <row r="1" spans="1:19" ht="18" customHeight="1" x14ac:dyDescent="0.3">
      <c r="A1" s="60" t="s">
        <v>80</v>
      </c>
      <c r="B1" s="60"/>
      <c r="C1" s="30">
        <f>AVERAGE(I37,C10)</f>
        <v>4169074294</v>
      </c>
    </row>
    <row r="2" spans="1:19" ht="18" customHeight="1" thickBot="1" x14ac:dyDescent="0.35"/>
    <row r="3" spans="1:19" ht="18" customHeight="1" thickTop="1" x14ac:dyDescent="0.3">
      <c r="A3" s="41" t="s">
        <v>0</v>
      </c>
      <c r="B3" s="42" t="s">
        <v>7</v>
      </c>
      <c r="C3" s="43" t="s">
        <v>8</v>
      </c>
      <c r="E3" s="41" t="s">
        <v>78</v>
      </c>
      <c r="F3" s="43" t="s">
        <v>44</v>
      </c>
      <c r="H3" s="41" t="s">
        <v>78</v>
      </c>
      <c r="I3" s="43" t="s">
        <v>48</v>
      </c>
      <c r="K3" s="61" t="s">
        <v>75</v>
      </c>
      <c r="L3" s="63" t="s">
        <v>51</v>
      </c>
      <c r="M3" s="63"/>
      <c r="N3" s="63"/>
      <c r="O3" s="63"/>
      <c r="P3" s="63" t="s">
        <v>52</v>
      </c>
      <c r="Q3" s="63"/>
      <c r="R3" s="63"/>
      <c r="S3" s="64"/>
    </row>
    <row r="4" spans="1:19" ht="18" customHeight="1" x14ac:dyDescent="0.3">
      <c r="A4" s="13" t="s">
        <v>81</v>
      </c>
      <c r="B4" s="3">
        <v>23186</v>
      </c>
      <c r="C4" s="21">
        <v>70980763</v>
      </c>
      <c r="E4" s="13" t="s">
        <v>18</v>
      </c>
      <c r="F4" s="4">
        <v>241342</v>
      </c>
      <c r="H4" s="13" t="s">
        <v>20</v>
      </c>
      <c r="I4" s="21">
        <v>1866642107</v>
      </c>
      <c r="K4" s="62"/>
      <c r="L4" s="46" t="s">
        <v>54</v>
      </c>
      <c r="M4" s="46" t="s">
        <v>53</v>
      </c>
      <c r="N4" s="46" t="s">
        <v>50</v>
      </c>
      <c r="O4" s="46" t="s">
        <v>9</v>
      </c>
      <c r="P4" s="46" t="s">
        <v>54</v>
      </c>
      <c r="Q4" s="46" t="s">
        <v>53</v>
      </c>
      <c r="R4" s="46" t="s">
        <v>50</v>
      </c>
      <c r="S4" s="47" t="s">
        <v>9</v>
      </c>
    </row>
    <row r="5" spans="1:19" ht="18" customHeight="1" x14ac:dyDescent="0.3">
      <c r="A5" s="14" t="s">
        <v>1</v>
      </c>
      <c r="B5" s="5">
        <v>70791</v>
      </c>
      <c r="C5" s="22">
        <v>197402240</v>
      </c>
      <c r="E5" s="14" t="s">
        <v>10</v>
      </c>
      <c r="F5" s="6">
        <v>108869</v>
      </c>
      <c r="H5" s="14" t="s">
        <v>22</v>
      </c>
      <c r="I5" s="22">
        <v>600249821</v>
      </c>
      <c r="K5" s="15" t="s">
        <v>55</v>
      </c>
      <c r="L5" s="8">
        <v>4</v>
      </c>
      <c r="M5" s="8">
        <v>7</v>
      </c>
      <c r="N5" s="8">
        <v>58</v>
      </c>
      <c r="O5" s="8">
        <v>69</v>
      </c>
      <c r="P5" s="8">
        <v>4</v>
      </c>
      <c r="Q5" s="8">
        <v>7</v>
      </c>
      <c r="R5" s="8">
        <v>29</v>
      </c>
      <c r="S5" s="9">
        <v>40</v>
      </c>
    </row>
    <row r="6" spans="1:19" ht="18" customHeight="1" x14ac:dyDescent="0.3">
      <c r="A6" s="13" t="s">
        <v>2</v>
      </c>
      <c r="B6" s="3">
        <v>88364</v>
      </c>
      <c r="C6" s="21">
        <v>492176845</v>
      </c>
      <c r="E6" s="13" t="s">
        <v>12</v>
      </c>
      <c r="F6" s="4">
        <v>76741</v>
      </c>
      <c r="H6" s="13" t="s">
        <v>17</v>
      </c>
      <c r="I6" s="21">
        <v>336469000</v>
      </c>
      <c r="K6" s="16" t="s">
        <v>56</v>
      </c>
      <c r="L6" s="10">
        <v>8</v>
      </c>
      <c r="M6" s="10">
        <v>10</v>
      </c>
      <c r="N6" s="10">
        <v>335</v>
      </c>
      <c r="O6" s="10">
        <v>353</v>
      </c>
      <c r="P6" s="10">
        <v>6</v>
      </c>
      <c r="Q6" s="10">
        <v>7</v>
      </c>
      <c r="R6" s="10">
        <v>6</v>
      </c>
      <c r="S6" s="11">
        <v>19</v>
      </c>
    </row>
    <row r="7" spans="1:19" ht="18" customHeight="1" x14ac:dyDescent="0.3">
      <c r="A7" s="14" t="s">
        <v>3</v>
      </c>
      <c r="B7" s="5">
        <v>91568</v>
      </c>
      <c r="C7" s="22">
        <v>717161726</v>
      </c>
      <c r="E7" s="14" t="s">
        <v>14</v>
      </c>
      <c r="F7" s="6">
        <v>45330</v>
      </c>
      <c r="H7" s="14" t="s">
        <v>10</v>
      </c>
      <c r="I7" s="22">
        <v>265011249</v>
      </c>
      <c r="K7" s="15" t="s">
        <v>57</v>
      </c>
      <c r="L7" s="8">
        <v>1</v>
      </c>
      <c r="M7" s="8">
        <v>0</v>
      </c>
      <c r="N7" s="8">
        <v>30</v>
      </c>
      <c r="O7" s="8">
        <v>31</v>
      </c>
      <c r="P7" s="8">
        <v>1</v>
      </c>
      <c r="Q7" s="8">
        <v>0</v>
      </c>
      <c r="R7" s="8">
        <v>15</v>
      </c>
      <c r="S7" s="9">
        <v>16</v>
      </c>
    </row>
    <row r="8" spans="1:19" ht="18" customHeight="1" x14ac:dyDescent="0.3">
      <c r="A8" s="13" t="s">
        <v>4</v>
      </c>
      <c r="B8" s="3">
        <v>85967</v>
      </c>
      <c r="C8" s="21">
        <v>847948101</v>
      </c>
      <c r="E8" s="13" t="s">
        <v>27</v>
      </c>
      <c r="F8" s="4">
        <v>43330</v>
      </c>
      <c r="H8" s="13" t="s">
        <v>27</v>
      </c>
      <c r="I8" s="21">
        <v>219484699</v>
      </c>
      <c r="K8" s="16" t="s">
        <v>58</v>
      </c>
      <c r="L8" s="10">
        <v>3</v>
      </c>
      <c r="M8" s="10">
        <v>3</v>
      </c>
      <c r="N8" s="10">
        <v>51</v>
      </c>
      <c r="O8" s="10">
        <v>57</v>
      </c>
      <c r="P8" s="10">
        <v>3</v>
      </c>
      <c r="Q8" s="10">
        <v>2</v>
      </c>
      <c r="R8" s="10">
        <v>25</v>
      </c>
      <c r="S8" s="11">
        <v>30</v>
      </c>
    </row>
    <row r="9" spans="1:19" ht="18" customHeight="1" x14ac:dyDescent="0.3">
      <c r="A9" s="14" t="s">
        <v>82</v>
      </c>
      <c r="B9" s="5">
        <v>105301</v>
      </c>
      <c r="C9" s="22">
        <v>966062236</v>
      </c>
      <c r="E9" s="14" t="s">
        <v>29</v>
      </c>
      <c r="F9" s="6">
        <v>28218</v>
      </c>
      <c r="H9" s="14" t="s">
        <v>29</v>
      </c>
      <c r="I9" s="22">
        <v>216513728</v>
      </c>
      <c r="K9" s="15" t="s">
        <v>59</v>
      </c>
      <c r="L9" s="8">
        <v>22</v>
      </c>
      <c r="M9" s="8">
        <v>19</v>
      </c>
      <c r="N9" s="8">
        <v>1291</v>
      </c>
      <c r="O9" s="8">
        <v>1332</v>
      </c>
      <c r="P9" s="8">
        <v>17</v>
      </c>
      <c r="Q9" s="8">
        <v>13</v>
      </c>
      <c r="R9" s="8">
        <v>314</v>
      </c>
      <c r="S9" s="9">
        <v>344</v>
      </c>
    </row>
    <row r="10" spans="1:19" ht="18" customHeight="1" thickBot="1" x14ac:dyDescent="0.35">
      <c r="A10" s="44" t="s">
        <v>9</v>
      </c>
      <c r="B10" s="23">
        <f>SUM(B4:B9)</f>
        <v>465177</v>
      </c>
      <c r="C10" s="24">
        <f>SUM(C4:C9)</f>
        <v>3291731911</v>
      </c>
      <c r="E10" s="13" t="s">
        <v>15</v>
      </c>
      <c r="F10" s="4">
        <v>24276</v>
      </c>
      <c r="H10" s="13" t="s">
        <v>39</v>
      </c>
      <c r="I10" s="21">
        <v>213196082</v>
      </c>
      <c r="K10" s="16" t="s">
        <v>60</v>
      </c>
      <c r="L10" s="10">
        <v>6</v>
      </c>
      <c r="M10" s="10">
        <v>1</v>
      </c>
      <c r="N10" s="10">
        <v>7058</v>
      </c>
      <c r="O10" s="10">
        <v>7065</v>
      </c>
      <c r="P10" s="10">
        <v>6</v>
      </c>
      <c r="Q10" s="10">
        <v>1</v>
      </c>
      <c r="R10" s="10">
        <v>102</v>
      </c>
      <c r="S10" s="11">
        <v>109</v>
      </c>
    </row>
    <row r="11" spans="1:19" ht="18" customHeight="1" thickTop="1" x14ac:dyDescent="0.3">
      <c r="E11" s="14" t="s">
        <v>22</v>
      </c>
      <c r="F11" s="6">
        <v>23751</v>
      </c>
      <c r="H11" s="14" t="s">
        <v>14</v>
      </c>
      <c r="I11" s="22">
        <v>194473055</v>
      </c>
      <c r="K11" s="15" t="s">
        <v>86</v>
      </c>
      <c r="L11" s="8">
        <v>32</v>
      </c>
      <c r="M11" s="8">
        <v>34</v>
      </c>
      <c r="N11" s="8">
        <v>655</v>
      </c>
      <c r="O11" s="8">
        <v>721</v>
      </c>
      <c r="P11" s="8">
        <v>26</v>
      </c>
      <c r="Q11" s="8">
        <v>14</v>
      </c>
      <c r="R11" s="8">
        <v>427</v>
      </c>
      <c r="S11" s="9">
        <v>467</v>
      </c>
    </row>
    <row r="12" spans="1:19" ht="18" customHeight="1" x14ac:dyDescent="0.3">
      <c r="E12" s="13" t="s">
        <v>23</v>
      </c>
      <c r="F12" s="4">
        <v>20604</v>
      </c>
      <c r="H12" s="13" t="s">
        <v>37</v>
      </c>
      <c r="I12" s="21">
        <v>146477709</v>
      </c>
      <c r="K12" s="16" t="s">
        <v>62</v>
      </c>
      <c r="L12" s="10">
        <v>45</v>
      </c>
      <c r="M12" s="10">
        <v>31</v>
      </c>
      <c r="N12" s="10">
        <v>579</v>
      </c>
      <c r="O12" s="10">
        <v>655</v>
      </c>
      <c r="P12" s="10">
        <v>32</v>
      </c>
      <c r="Q12" s="10">
        <v>19</v>
      </c>
      <c r="R12" s="10">
        <v>421</v>
      </c>
      <c r="S12" s="11">
        <v>472</v>
      </c>
    </row>
    <row r="13" spans="1:19" ht="18" customHeight="1" x14ac:dyDescent="0.3">
      <c r="E13" s="14" t="s">
        <v>20</v>
      </c>
      <c r="F13" s="6">
        <v>19369</v>
      </c>
      <c r="H13" s="14" t="s">
        <v>33</v>
      </c>
      <c r="I13" s="22">
        <v>129820792</v>
      </c>
      <c r="K13" s="15" t="s">
        <v>63</v>
      </c>
      <c r="L13" s="8">
        <v>44</v>
      </c>
      <c r="M13" s="8">
        <v>27</v>
      </c>
      <c r="N13" s="8">
        <v>2864</v>
      </c>
      <c r="O13" s="8">
        <v>2935</v>
      </c>
      <c r="P13" s="8">
        <v>35</v>
      </c>
      <c r="Q13" s="8">
        <v>21</v>
      </c>
      <c r="R13" s="8">
        <v>325</v>
      </c>
      <c r="S13" s="9">
        <v>381</v>
      </c>
    </row>
    <row r="14" spans="1:19" ht="18" customHeight="1" x14ac:dyDescent="0.3">
      <c r="E14" s="13" t="s">
        <v>33</v>
      </c>
      <c r="F14" s="4">
        <v>17614</v>
      </c>
      <c r="H14" s="13" t="s">
        <v>21</v>
      </c>
      <c r="I14" s="21">
        <v>128916648</v>
      </c>
      <c r="K14" s="16" t="s">
        <v>64</v>
      </c>
      <c r="L14" s="10">
        <v>0</v>
      </c>
      <c r="M14" s="10">
        <v>0</v>
      </c>
      <c r="N14" s="10">
        <v>8</v>
      </c>
      <c r="O14" s="10">
        <v>8</v>
      </c>
      <c r="P14" s="10">
        <v>0</v>
      </c>
      <c r="Q14" s="10">
        <v>0</v>
      </c>
      <c r="R14" s="10">
        <v>1</v>
      </c>
      <c r="S14" s="11">
        <v>1</v>
      </c>
    </row>
    <row r="15" spans="1:19" ht="18" customHeight="1" x14ac:dyDescent="0.3">
      <c r="E15" s="14" t="s">
        <v>35</v>
      </c>
      <c r="F15" s="6">
        <v>16879</v>
      </c>
      <c r="H15" s="14" t="s">
        <v>41</v>
      </c>
      <c r="I15" s="22">
        <v>109938030</v>
      </c>
      <c r="K15" s="15" t="s">
        <v>65</v>
      </c>
      <c r="L15" s="8">
        <v>20</v>
      </c>
      <c r="M15" s="8">
        <v>35</v>
      </c>
      <c r="N15" s="8">
        <v>530</v>
      </c>
      <c r="O15" s="8">
        <v>585</v>
      </c>
      <c r="P15" s="8">
        <v>13</v>
      </c>
      <c r="Q15" s="8">
        <v>27</v>
      </c>
      <c r="R15" s="8">
        <v>230</v>
      </c>
      <c r="S15" s="9">
        <v>270</v>
      </c>
    </row>
    <row r="16" spans="1:19" ht="18" customHeight="1" x14ac:dyDescent="0.3">
      <c r="E16" s="13" t="s">
        <v>37</v>
      </c>
      <c r="F16" s="4">
        <v>15421</v>
      </c>
      <c r="H16" s="13" t="s">
        <v>11</v>
      </c>
      <c r="I16" s="21">
        <v>101523082</v>
      </c>
      <c r="K16" s="16" t="s">
        <v>66</v>
      </c>
      <c r="L16" s="10">
        <v>3</v>
      </c>
      <c r="M16" s="10">
        <v>5</v>
      </c>
      <c r="N16" s="10">
        <v>490</v>
      </c>
      <c r="O16" s="10">
        <v>498</v>
      </c>
      <c r="P16" s="10">
        <v>2</v>
      </c>
      <c r="Q16" s="10">
        <v>3</v>
      </c>
      <c r="R16" s="10">
        <v>330</v>
      </c>
      <c r="S16" s="11">
        <v>335</v>
      </c>
    </row>
    <row r="17" spans="5:19" ht="18" customHeight="1" x14ac:dyDescent="0.3">
      <c r="E17" s="14" t="s">
        <v>39</v>
      </c>
      <c r="F17" s="6">
        <v>13638</v>
      </c>
      <c r="H17" s="14" t="s">
        <v>25</v>
      </c>
      <c r="I17" s="22">
        <v>83215405</v>
      </c>
      <c r="K17" s="15" t="s">
        <v>67</v>
      </c>
      <c r="L17" s="8">
        <v>3</v>
      </c>
      <c r="M17" s="8">
        <v>2</v>
      </c>
      <c r="N17" s="8">
        <v>189</v>
      </c>
      <c r="O17" s="8">
        <v>194</v>
      </c>
      <c r="P17" s="8">
        <v>3</v>
      </c>
      <c r="Q17" s="8">
        <v>0</v>
      </c>
      <c r="R17" s="8">
        <v>64</v>
      </c>
      <c r="S17" s="9">
        <v>67</v>
      </c>
    </row>
    <row r="18" spans="5:19" ht="18" customHeight="1" x14ac:dyDescent="0.3">
      <c r="E18" s="13" t="s">
        <v>25</v>
      </c>
      <c r="F18" s="4">
        <v>13020</v>
      </c>
      <c r="H18" s="13" t="s">
        <v>12</v>
      </c>
      <c r="I18" s="21">
        <v>70935939</v>
      </c>
      <c r="K18" s="16" t="s">
        <v>68</v>
      </c>
      <c r="L18" s="10">
        <v>793</v>
      </c>
      <c r="M18" s="10">
        <v>516</v>
      </c>
      <c r="N18" s="10">
        <v>583</v>
      </c>
      <c r="O18" s="10">
        <v>1892</v>
      </c>
      <c r="P18" s="10">
        <v>76</v>
      </c>
      <c r="Q18" s="10">
        <v>121</v>
      </c>
      <c r="R18" s="10">
        <v>433</v>
      </c>
      <c r="S18" s="11">
        <v>630</v>
      </c>
    </row>
    <row r="19" spans="5:19" ht="18" customHeight="1" x14ac:dyDescent="0.3">
      <c r="E19" s="14" t="s">
        <v>41</v>
      </c>
      <c r="F19" s="6">
        <v>12827</v>
      </c>
      <c r="H19" s="14" t="s">
        <v>35</v>
      </c>
      <c r="I19" s="22">
        <v>62314015</v>
      </c>
      <c r="K19" s="15" t="s">
        <v>69</v>
      </c>
      <c r="L19" s="8">
        <v>22</v>
      </c>
      <c r="M19" s="8">
        <v>65</v>
      </c>
      <c r="N19" s="8">
        <v>3149</v>
      </c>
      <c r="O19" s="8">
        <v>3236</v>
      </c>
      <c r="P19" s="8">
        <v>13</v>
      </c>
      <c r="Q19" s="8">
        <v>30</v>
      </c>
      <c r="R19" s="8">
        <v>842</v>
      </c>
      <c r="S19" s="9">
        <v>885</v>
      </c>
    </row>
    <row r="20" spans="5:19" ht="18" customHeight="1" x14ac:dyDescent="0.3">
      <c r="E20" s="13" t="s">
        <v>31</v>
      </c>
      <c r="F20" s="4">
        <v>10988</v>
      </c>
      <c r="H20" s="13" t="s">
        <v>83</v>
      </c>
      <c r="I20" s="21">
        <v>61111319</v>
      </c>
      <c r="K20" s="16" t="s">
        <v>70</v>
      </c>
      <c r="L20" s="10">
        <v>5</v>
      </c>
      <c r="M20" s="10">
        <v>3</v>
      </c>
      <c r="N20" s="10">
        <v>92</v>
      </c>
      <c r="O20" s="10">
        <v>100</v>
      </c>
      <c r="P20" s="10">
        <v>5</v>
      </c>
      <c r="Q20" s="10">
        <v>3</v>
      </c>
      <c r="R20" s="10">
        <v>36</v>
      </c>
      <c r="S20" s="11">
        <v>44</v>
      </c>
    </row>
    <row r="21" spans="5:19" ht="18" customHeight="1" x14ac:dyDescent="0.3">
      <c r="E21" s="14" t="s">
        <v>11</v>
      </c>
      <c r="F21" s="6">
        <v>10372</v>
      </c>
      <c r="H21" s="14" t="s">
        <v>18</v>
      </c>
      <c r="I21" s="22">
        <v>54241075</v>
      </c>
      <c r="K21" s="15" t="s">
        <v>71</v>
      </c>
      <c r="L21" s="8">
        <v>12</v>
      </c>
      <c r="M21" s="8">
        <v>27</v>
      </c>
      <c r="N21" s="8">
        <v>686</v>
      </c>
      <c r="O21" s="8">
        <v>725</v>
      </c>
      <c r="P21" s="8">
        <v>10</v>
      </c>
      <c r="Q21" s="8">
        <v>19</v>
      </c>
      <c r="R21" s="8">
        <v>136</v>
      </c>
      <c r="S21" s="9">
        <v>165</v>
      </c>
    </row>
    <row r="22" spans="5:19" ht="18" customHeight="1" x14ac:dyDescent="0.3">
      <c r="E22" s="13" t="s">
        <v>17</v>
      </c>
      <c r="F22" s="4">
        <v>8788</v>
      </c>
      <c r="H22" s="13" t="s">
        <v>31</v>
      </c>
      <c r="I22" s="21">
        <v>51039922</v>
      </c>
      <c r="K22" s="16" t="s">
        <v>72</v>
      </c>
      <c r="L22" s="10">
        <v>4</v>
      </c>
      <c r="M22" s="10">
        <v>10</v>
      </c>
      <c r="N22" s="10">
        <v>66</v>
      </c>
      <c r="O22" s="10">
        <v>80</v>
      </c>
      <c r="P22" s="10">
        <v>4</v>
      </c>
      <c r="Q22" s="10">
        <v>7</v>
      </c>
      <c r="R22" s="10">
        <v>17</v>
      </c>
      <c r="S22" s="11">
        <v>28</v>
      </c>
    </row>
    <row r="23" spans="5:19" ht="18" customHeight="1" x14ac:dyDescent="0.3">
      <c r="E23" s="14" t="s">
        <v>83</v>
      </c>
      <c r="F23" s="6">
        <v>8501</v>
      </c>
      <c r="H23" s="14" t="s">
        <v>26</v>
      </c>
      <c r="I23" s="22">
        <v>29157405</v>
      </c>
      <c r="K23" s="15" t="s">
        <v>73</v>
      </c>
      <c r="L23" s="8">
        <v>4</v>
      </c>
      <c r="M23" s="8">
        <v>17</v>
      </c>
      <c r="N23" s="8">
        <v>191</v>
      </c>
      <c r="O23" s="8">
        <v>212</v>
      </c>
      <c r="P23" s="8">
        <v>3</v>
      </c>
      <c r="Q23" s="8">
        <v>8</v>
      </c>
      <c r="R23" s="8">
        <v>56</v>
      </c>
      <c r="S23" s="9">
        <v>67</v>
      </c>
    </row>
    <row r="24" spans="5:19" ht="18" customHeight="1" x14ac:dyDescent="0.3">
      <c r="E24" s="13" t="s">
        <v>49</v>
      </c>
      <c r="F24" s="4">
        <v>4213</v>
      </c>
      <c r="H24" s="13" t="s">
        <v>36</v>
      </c>
      <c r="I24" s="21">
        <v>29042515</v>
      </c>
      <c r="K24" s="16" t="s">
        <v>74</v>
      </c>
      <c r="L24" s="10">
        <v>1</v>
      </c>
      <c r="M24" s="10">
        <v>2</v>
      </c>
      <c r="N24" s="10">
        <v>45</v>
      </c>
      <c r="O24" s="10">
        <v>48</v>
      </c>
      <c r="P24" s="10">
        <v>1</v>
      </c>
      <c r="Q24" s="10">
        <v>2</v>
      </c>
      <c r="R24" s="10">
        <v>17</v>
      </c>
      <c r="S24" s="11">
        <v>20</v>
      </c>
    </row>
    <row r="25" spans="5:19" ht="18" customHeight="1" x14ac:dyDescent="0.3">
      <c r="E25" s="14" t="s">
        <v>28</v>
      </c>
      <c r="F25" s="6">
        <v>3202</v>
      </c>
      <c r="H25" s="14" t="s">
        <v>32</v>
      </c>
      <c r="I25" s="22">
        <v>24915958</v>
      </c>
      <c r="K25" s="15" t="s">
        <v>50</v>
      </c>
      <c r="L25" s="8">
        <v>5</v>
      </c>
      <c r="M25" s="8">
        <v>5</v>
      </c>
      <c r="N25" s="8">
        <v>8401</v>
      </c>
      <c r="O25" s="8">
        <v>8411</v>
      </c>
      <c r="P25" s="8">
        <v>3</v>
      </c>
      <c r="Q25" s="8">
        <v>3</v>
      </c>
      <c r="R25" s="8">
        <v>862</v>
      </c>
      <c r="S25" s="9">
        <v>868</v>
      </c>
    </row>
    <row r="26" spans="5:19" ht="18" customHeight="1" thickBot="1" x14ac:dyDescent="0.35">
      <c r="E26" s="13" t="s">
        <v>21</v>
      </c>
      <c r="F26" s="4">
        <v>2794</v>
      </c>
      <c r="H26" s="13" t="s">
        <v>15</v>
      </c>
      <c r="I26" s="21">
        <v>19707242</v>
      </c>
      <c r="K26" s="50" t="s">
        <v>9</v>
      </c>
      <c r="L26" s="51">
        <f>SUM(L5:L25)</f>
        <v>1037</v>
      </c>
      <c r="M26" s="51">
        <f t="shared" ref="M26:S26" si="0">SUM(M5:M25)</f>
        <v>819</v>
      </c>
      <c r="N26" s="51">
        <f t="shared" si="0"/>
        <v>27351</v>
      </c>
      <c r="O26" s="51">
        <f t="shared" si="0"/>
        <v>29207</v>
      </c>
      <c r="P26" s="51">
        <f t="shared" si="0"/>
        <v>263</v>
      </c>
      <c r="Q26" s="51">
        <f t="shared" si="0"/>
        <v>307</v>
      </c>
      <c r="R26" s="51">
        <f t="shared" si="0"/>
        <v>4688</v>
      </c>
      <c r="S26" s="52">
        <f t="shared" si="0"/>
        <v>5258</v>
      </c>
    </row>
    <row r="27" spans="5:19" ht="18" customHeight="1" thickTop="1" x14ac:dyDescent="0.3">
      <c r="E27" s="14" t="s">
        <v>26</v>
      </c>
      <c r="F27" s="6">
        <v>2474</v>
      </c>
      <c r="H27" s="14" t="s">
        <v>19</v>
      </c>
      <c r="I27" s="22">
        <v>6904054</v>
      </c>
    </row>
    <row r="28" spans="5:19" ht="18" customHeight="1" x14ac:dyDescent="0.3">
      <c r="E28" s="13" t="s">
        <v>24</v>
      </c>
      <c r="F28" s="4">
        <v>2018</v>
      </c>
      <c r="H28" s="13" t="s">
        <v>84</v>
      </c>
      <c r="I28" s="21">
        <v>6547449</v>
      </c>
    </row>
    <row r="29" spans="5:19" ht="18" customHeight="1" x14ac:dyDescent="0.3">
      <c r="E29" s="14" t="s">
        <v>19</v>
      </c>
      <c r="F29" s="6">
        <v>1423</v>
      </c>
      <c r="H29" s="14" t="s">
        <v>85</v>
      </c>
      <c r="I29" s="22">
        <v>5910617</v>
      </c>
    </row>
    <row r="30" spans="5:19" ht="18" customHeight="1" x14ac:dyDescent="0.3">
      <c r="E30" s="13" t="s">
        <v>36</v>
      </c>
      <c r="F30" s="4">
        <v>1383</v>
      </c>
      <c r="H30" s="13" t="s">
        <v>34</v>
      </c>
      <c r="I30" s="21">
        <v>4428766</v>
      </c>
    </row>
    <row r="31" spans="5:19" ht="18" customHeight="1" x14ac:dyDescent="0.3">
      <c r="E31" s="14" t="s">
        <v>32</v>
      </c>
      <c r="F31" s="6">
        <v>968</v>
      </c>
      <c r="H31" s="14" t="s">
        <v>38</v>
      </c>
      <c r="I31" s="22">
        <v>3961508</v>
      </c>
    </row>
    <row r="32" spans="5:19" ht="18" customHeight="1" x14ac:dyDescent="0.3">
      <c r="E32" s="13" t="s">
        <v>30</v>
      </c>
      <c r="F32" s="4">
        <v>883</v>
      </c>
      <c r="H32" s="13" t="s">
        <v>30</v>
      </c>
      <c r="I32" s="21">
        <v>3095265</v>
      </c>
    </row>
    <row r="33" spans="5:9" ht="18" customHeight="1" x14ac:dyDescent="0.3">
      <c r="E33" s="14" t="s">
        <v>34</v>
      </c>
      <c r="F33" s="6">
        <v>659</v>
      </c>
      <c r="H33" s="14" t="s">
        <v>28</v>
      </c>
      <c r="I33" s="26">
        <v>660044</v>
      </c>
    </row>
    <row r="34" spans="5:9" ht="18" customHeight="1" x14ac:dyDescent="0.3">
      <c r="E34" s="13" t="s">
        <v>38</v>
      </c>
      <c r="F34" s="4">
        <v>391</v>
      </c>
      <c r="H34" s="13" t="s">
        <v>46</v>
      </c>
      <c r="I34" s="25">
        <v>512127</v>
      </c>
    </row>
    <row r="35" spans="5:9" ht="18" customHeight="1" x14ac:dyDescent="0.3">
      <c r="E35" s="14" t="s">
        <v>40</v>
      </c>
      <c r="F35" s="6">
        <v>65</v>
      </c>
      <c r="H35" s="14" t="s">
        <v>42</v>
      </c>
      <c r="I35" s="26">
        <v>50</v>
      </c>
    </row>
    <row r="36" spans="5:9" ht="18" customHeight="1" x14ac:dyDescent="0.3">
      <c r="E36" s="13" t="s">
        <v>42</v>
      </c>
      <c r="F36" s="4">
        <v>52</v>
      </c>
      <c r="H36" s="13" t="s">
        <v>40</v>
      </c>
      <c r="I36" s="25">
        <v>0</v>
      </c>
    </row>
    <row r="37" spans="5:9" ht="18" customHeight="1" thickBot="1" x14ac:dyDescent="0.35">
      <c r="E37" s="45" t="s">
        <v>9</v>
      </c>
      <c r="F37" s="28">
        <f>SUM(F4:F36)</f>
        <v>780403</v>
      </c>
      <c r="H37" s="45" t="s">
        <v>9</v>
      </c>
      <c r="I37" s="24">
        <f>SUM(I4:I36)</f>
        <v>5046416677</v>
      </c>
    </row>
    <row r="38" spans="5:9" ht="18" customHeight="1" thickTop="1" x14ac:dyDescent="0.3"/>
  </sheetData>
  <mergeCells count="4">
    <mergeCell ref="A1:B1"/>
    <mergeCell ref="K3:K4"/>
    <mergeCell ref="L3:O3"/>
    <mergeCell ref="P3:S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2021-11-20T12:22:01Z</dcterms:created>
  <dcterms:modified xsi:type="dcterms:W3CDTF">2021-12-19T09:15:34Z</dcterms:modified>
</cp:coreProperties>
</file>